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آذر 99\تارنما\"/>
    </mc:Choice>
  </mc:AlternateContent>
  <xr:revisionPtr revIDLastSave="0" documentId="13_ncr:1_{381EDC0B-2773-430C-B50B-DAA4646BC9F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تعدیل قیمت" sheetId="4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91029"/>
</workbook>
</file>

<file path=xl/calcChain.xml><?xml version="1.0" encoding="utf-8"?>
<calcChain xmlns="http://schemas.openxmlformats.org/spreadsheetml/2006/main">
  <c r="G11" i="15" l="1"/>
  <c r="E10" i="15"/>
  <c r="C11" i="15"/>
  <c r="C10" i="14"/>
  <c r="K10" i="13"/>
  <c r="G10" i="13"/>
  <c r="Q63" i="8"/>
  <c r="S33" i="8"/>
  <c r="I8" i="4"/>
  <c r="K9" i="4" l="1"/>
  <c r="E8" i="15" l="1"/>
  <c r="E9" i="15"/>
  <c r="E7" i="15"/>
  <c r="U129" i="11" l="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8" i="11"/>
  <c r="K129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8" i="11"/>
  <c r="E11" i="15" l="1"/>
  <c r="E10" i="14"/>
  <c r="K9" i="13"/>
  <c r="K8" i="13"/>
  <c r="G9" i="13"/>
  <c r="G8" i="13"/>
  <c r="I10" i="13"/>
  <c r="E10" i="13"/>
  <c r="C37" i="12"/>
  <c r="E37" i="12"/>
  <c r="G37" i="12"/>
  <c r="K37" i="12"/>
  <c r="I37" i="12"/>
  <c r="M37" i="12"/>
  <c r="Q37" i="12"/>
  <c r="O37" i="12"/>
  <c r="C129" i="11"/>
  <c r="E129" i="11"/>
  <c r="G129" i="11"/>
  <c r="I129" i="11"/>
  <c r="M129" i="11"/>
  <c r="O129" i="11"/>
  <c r="Q129" i="11"/>
  <c r="S129" i="11"/>
  <c r="E118" i="10"/>
  <c r="G118" i="10"/>
  <c r="I118" i="10"/>
  <c r="M118" i="10"/>
  <c r="O118" i="10"/>
  <c r="Q118" i="10"/>
  <c r="B98" i="9"/>
  <c r="D98" i="9"/>
  <c r="E96" i="9"/>
  <c r="G96" i="9"/>
  <c r="I96" i="9"/>
  <c r="M96" i="9"/>
  <c r="O96" i="9"/>
  <c r="Q96" i="9"/>
  <c r="K63" i="8"/>
  <c r="I63" i="8"/>
  <c r="M63" i="8"/>
  <c r="O63" i="8"/>
  <c r="S63" i="8"/>
  <c r="I17" i="7"/>
  <c r="K17" i="7"/>
  <c r="M17" i="7"/>
  <c r="O17" i="7"/>
  <c r="Q17" i="7"/>
  <c r="S17" i="7"/>
  <c r="S11" i="6"/>
  <c r="K11" i="6"/>
  <c r="M11" i="6"/>
  <c r="O11" i="6"/>
  <c r="Q11" i="6"/>
  <c r="AK17" i="3" l="1"/>
  <c r="AI17" i="3"/>
  <c r="AG17" i="3"/>
  <c r="S17" i="3"/>
  <c r="Q17" i="3"/>
  <c r="Y90" i="1"/>
  <c r="E90" i="1"/>
  <c r="G90" i="1"/>
  <c r="K90" i="1"/>
  <c r="O90" i="1"/>
  <c r="U90" i="1"/>
  <c r="W90" i="1"/>
</calcChain>
</file>

<file path=xl/sharedStrings.xml><?xml version="1.0" encoding="utf-8"?>
<sst xmlns="http://schemas.openxmlformats.org/spreadsheetml/2006/main" count="1028" uniqueCount="294">
  <si>
    <t>صندوق سرمایه‌گذاری مشترک پیشرو</t>
  </si>
  <si>
    <t>صورت وضعیت پورتفوی</t>
  </si>
  <si>
    <t>برای ماه منتهی به 1399/09/30</t>
  </si>
  <si>
    <t>نام شرکت</t>
  </si>
  <si>
    <t>1399/08/30</t>
  </si>
  <si>
    <t>تغییرات طی دوره</t>
  </si>
  <si>
    <t>1399/09/30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</si>
  <si>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</si>
  <si>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</si>
  <si>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</si>
  <si>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</si>
  <si>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</si>
  <si>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</si>
  <si>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</si>
  <si>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</si>
  <si>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</si>
  <si>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</si>
  <si>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پالایش نفت تبریز</t>
  </si>
  <si>
    <t>پالایش نفت شیراز</t>
  </si>
  <si>
    <t>پتروشیمی ارومیه</t>
  </si>
  <si>
    <t>پتروشیمی پارس</t>
  </si>
  <si>
    <t>پتروشیمی پردیس</t>
  </si>
  <si>
    <t>پتروشیمی جم</t>
  </si>
  <si>
    <t>پتروشیمی زاگرس</t>
  </si>
  <si>
    <t>پتروشیمی غدیر</t>
  </si>
  <si>
    <t>پتروشیمی نوری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</si>
  <si>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</si>
  <si>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</si>
  <si>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</si>
  <si>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</si>
  <si>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</si>
  <si>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</si>
  <si>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</si>
  <si>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</si>
  <si>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 خدمات دریایی وبندری سینا</t>
  </si>
  <si>
    <t>توسعه‌معادن‌وفلزات‌</t>
  </si>
  <si>
    <t>تولیدی و خدمات صنایع نسوز توکا</t>
  </si>
  <si>
    <t>ح . تامین سرمایه نوین</t>
  </si>
  <si>
    <t>ح . سرمایه گذاری صبا تامین</t>
  </si>
  <si>
    <t>حفاری شمال</t>
  </si>
  <si>
    <t>داروسازی کاسپین تامین</t>
  </si>
  <si>
    <t>رایان هم افزا</t>
  </si>
  <si>
    <t>سخت آژند</t>
  </si>
  <si>
    <t>سرمایه گذاری تامین اجتماعی</t>
  </si>
  <si>
    <t>سرمایه گذاری سیمان تامین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</si>
  <si>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</si>
  <si>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</si>
  <si>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</si>
  <si>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</si>
  <si>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</si>
  <si>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</si>
  <si>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بهارتحویل1روزه صادرات</t>
  </si>
  <si>
    <t>سکه تمام بهارتحویلی 1روزه رفاه</t>
  </si>
  <si>
    <t>سکه تمام بهارتحویلی1روزه سامان</t>
  </si>
  <si>
    <t>سیمان‌ بهبهان‌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</si>
  <si>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</si>
  <si>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</si>
  <si>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</si>
  <si>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</si>
  <si>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</si>
  <si>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شیرپاستوریزه پگاه گیلان</t>
  </si>
  <si>
    <t>صنعتی دوده فام</t>
  </si>
  <si>
    <t>فجر انرژی خلیج فارس</t>
  </si>
  <si>
    <t>فولاد  خوزستان</t>
  </si>
  <si>
    <t>فولاد امیرکبیرکاشان</t>
  </si>
  <si>
    <t>فولاد مبارکه اصفهان</t>
  </si>
  <si>
    <t>فولاد کاوه جنوب کیش</t>
  </si>
  <si>
    <t>گروه پتروشیمی س. ایرانیان</t>
  </si>
  <si>
    <t>گسترش نفت و گاز پارسیان</t>
  </si>
  <si>
    <t>لیزینگ پارسیان</t>
  </si>
  <si>
    <t>مبین انرژی خلیج فارس</t>
  </si>
  <si>
    <t>مجتمع صنایع لاستیک یزد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</si>
  <si>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</si>
  <si>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</si>
  <si>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</si>
  <si>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</si>
  <si>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</si>
  <si>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</si>
  <si>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نیروترانس‌</t>
  </si>
  <si>
    <t>واسپاری ملت</t>
  </si>
  <si>
    <t>کارخانجات‌داروپخش‌</t>
  </si>
  <si>
    <t>کویر تایر</t>
  </si>
  <si>
    <t>شرکت کی بی سی</t>
  </si>
  <si>
    <t>شرکت بیمه اتکایی امین</t>
  </si>
  <si>
    <t>پتروشیمی تندگویان</t>
  </si>
  <si>
    <t>صنایع پتروشیمی کرمانشاه</t>
  </si>
  <si>
    <t>پتروشیمی‌ خارک‌</t>
  </si>
  <si>
    <t>ح . کارخانجات‌داروپخش</t>
  </si>
  <si>
    <t>کشتیرانی جمهوری اسلامی ایران</t>
  </si>
  <si>
    <t>ح . پخش هجرت</t>
  </si>
  <si>
    <t>پتروشیمی بوعلی سینا</t>
  </si>
  <si>
    <t>مدیریت سرمایه گذاری کوثربهمن</t>
  </si>
  <si>
    <t>سپنتا</t>
  </si>
  <si>
    <t>صنایع چوب خزر کاسپین</t>
  </si>
  <si>
    <t>ح.تولیدی وخدمات صنایع نسوزتوکا</t>
  </si>
  <si>
    <t>پالایش نفت اصفهان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</si>
  <si>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</si>
  <si>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</si>
  <si>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</si>
  <si>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</si>
  <si>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</si>
  <si>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</si>
  <si>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</si>
  <si>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</si>
  <si>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</si>
  <si>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تامين اجتماعي-سپهر000523</t>
  </si>
  <si>
    <t>بله</t>
  </si>
  <si>
    <t>1397/05/23</t>
  </si>
  <si>
    <t>1400/05/23</t>
  </si>
  <si>
    <t>اجاره تامين اجتماعي-سپهر991226</t>
  </si>
  <si>
    <t>1396/12/26</t>
  </si>
  <si>
    <t>1399/12/26</t>
  </si>
  <si>
    <t>اجاره دولت آپرورش-كاردان991118</t>
  </si>
  <si>
    <t>1395/11/18</t>
  </si>
  <si>
    <t>1399/11/18</t>
  </si>
  <si>
    <t>اجاره دولتي آپرورش-ملت991118</t>
  </si>
  <si>
    <t>مرابحه عام دولت3-ش.خ 0005</t>
  </si>
  <si>
    <t>1399/04/24</t>
  </si>
  <si>
    <t>1400/05/24</t>
  </si>
  <si>
    <t>مرابحه عام دولت4-ش.خ 0006</t>
  </si>
  <si>
    <t>1399/05/07</t>
  </si>
  <si>
    <t>1400/06/07</t>
  </si>
  <si>
    <t>اوراق سلف موازي ورق گرم فولاد</t>
  </si>
  <si>
    <t>1399/02/30</t>
  </si>
  <si>
    <t>1400/02/30</t>
  </si>
  <si>
    <t>اوراق سلف ورق گرم فولاد اصفهان</t>
  </si>
  <si>
    <t>1399/04/28</t>
  </si>
  <si>
    <t>1400/04/28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</si>
  <si>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</si>
  <si>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</si>
  <si>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</si>
  <si>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</si>
  <si>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</si>
  <si>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</si>
  <si>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</si>
  <si>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</si>
  <si>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</si>
  <si>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</si>
  <si>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</si>
  <si>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</si>
  <si>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</si>
  <si>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</si>
  <si>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</si>
  <si>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سپرده کوتاه مدت</t>
  </si>
  <si>
    <t>1395/07/14</t>
  </si>
  <si>
    <t>قرض الحسنه</t>
  </si>
  <si>
    <t>1397/11/10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</si>
  <si>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</si>
  <si>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</si>
  <si>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</si>
  <si>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</si>
  <si>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</si>
  <si>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</si>
  <si>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</si>
  <si>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</si>
  <si>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</si>
  <si>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</si>
  <si>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</si>
  <si>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</si>
  <si>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</si>
  <si>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صكوك اجاره رايتل  ماهانه 21 %</t>
  </si>
  <si>
    <t>1399/02/14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</si>
  <si>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</si>
  <si>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</si>
  <si>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</si>
  <si>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</si>
  <si>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</si>
  <si>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</si>
  <si>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1399/03/12</t>
  </si>
  <si>
    <t>1399/04/31</t>
  </si>
  <si>
    <t>1399/04/25</t>
  </si>
  <si>
    <t>1399/04/26</t>
  </si>
  <si>
    <t>1399/02/07</t>
  </si>
  <si>
    <t>1399/04/15</t>
  </si>
  <si>
    <t>1399/03/27</t>
  </si>
  <si>
    <t>گروه مدیریت سرمایه گذاری امید</t>
  </si>
  <si>
    <t>1399/02/31</t>
  </si>
  <si>
    <t>1399/04/29</t>
  </si>
  <si>
    <t>1399/02/24</t>
  </si>
  <si>
    <t>1399/04/11</t>
  </si>
  <si>
    <t>1399/04/04</t>
  </si>
  <si>
    <t>1399/05/15</t>
  </si>
  <si>
    <t>کالسیمین‌</t>
  </si>
  <si>
    <t>1399/05/26</t>
  </si>
  <si>
    <t>1399/03/31</t>
  </si>
  <si>
    <t>1399/09/25</t>
  </si>
  <si>
    <t>1399/03/24</t>
  </si>
  <si>
    <t>1399/06/12</t>
  </si>
  <si>
    <t>بیمه اتکایی ایرانیان</t>
  </si>
  <si>
    <t>1399/02/28</t>
  </si>
  <si>
    <t>1399/04/08</t>
  </si>
  <si>
    <t>1399/02/20</t>
  </si>
  <si>
    <t>1399/06/05</t>
  </si>
  <si>
    <t>پالایش نفت تهران</t>
  </si>
  <si>
    <t>1399/04/30</t>
  </si>
  <si>
    <t>به پرداخت ملت</t>
  </si>
  <si>
    <t>1399/02/22</t>
  </si>
  <si>
    <t>1399/02/03</t>
  </si>
  <si>
    <t>پتروشیمی خراسان</t>
  </si>
  <si>
    <t>1399/03/13</t>
  </si>
  <si>
    <t>1399/02/16</t>
  </si>
  <si>
    <t>1399/04/17</t>
  </si>
  <si>
    <t>1399/02/29</t>
  </si>
  <si>
    <t>1399/04/10</t>
  </si>
  <si>
    <t>سیمان ساوه</t>
  </si>
  <si>
    <t>تامین سرمایه بانک ملت</t>
  </si>
  <si>
    <t>1399/04/09</t>
  </si>
  <si>
    <t>1399/06/16</t>
  </si>
  <si>
    <t>1399/07/23</t>
  </si>
  <si>
    <t>صنعتی زر ماکارون</t>
  </si>
  <si>
    <t>1399/06/03</t>
  </si>
  <si>
    <t>1399/05/08</t>
  </si>
  <si>
    <t>تهیه توزیع غذای دنا آفرین فدک</t>
  </si>
  <si>
    <t>1399/06/29</t>
  </si>
  <si>
    <t>بهای فروش</t>
  </si>
  <si>
    <t>ارزش دفتری</t>
  </si>
  <si>
    <t>سود و زیان ناشی از تغییر قیمت</t>
  </si>
  <si>
    <t>اجاره تامین اجتماعی-سپهر991226</t>
  </si>
  <si>
    <t>اجاره تامین اجتماعی-سپهر000523</t>
  </si>
  <si>
    <t>اوراق سلف موازی ورق گرم فولاد</t>
  </si>
  <si>
    <t>اجاره دولتی آپرورش-ملت991118</t>
  </si>
  <si>
    <t>اجاره دولت آپرورش-کاردان991118</t>
  </si>
  <si>
    <t>سود و زیان ناشی از فروش</t>
  </si>
  <si>
    <t>صنایع‌جوشکاب‌یزد</t>
  </si>
  <si>
    <t>گلتاش‌</t>
  </si>
  <si>
    <t>توسعه‌ معادن‌ روی‌ ایران‌</t>
  </si>
  <si>
    <t>ح . معدنی‌وصنعتی‌چادرملو</t>
  </si>
  <si>
    <t>تولید نیروی برق دماوند</t>
  </si>
  <si>
    <t>کشاورزی و دامپروری ملارد شیر</t>
  </si>
  <si>
    <t>پتروشیمی فناوران</t>
  </si>
  <si>
    <t>توسعه مسیر برق گیلان</t>
  </si>
  <si>
    <t>سرمایه گذاری صدرتامین</t>
  </si>
  <si>
    <t>بهساز کاشانه تهران</t>
  </si>
  <si>
    <t>ح . توسعه‌معادن‌وفلزات‌</t>
  </si>
  <si>
    <t>س.ص.بازنشستگی کارکنان بانکها</t>
  </si>
  <si>
    <t>ح. کویر تایر</t>
  </si>
  <si>
    <t>ایرکا پارت صنعت</t>
  </si>
  <si>
    <t>سرمایه‌گذاری‌ مسکن‌</t>
  </si>
  <si>
    <t>سرمایه گذاری پویا</t>
  </si>
  <si>
    <t>ح .داروسازی کاسپین تامین</t>
  </si>
  <si>
    <t>ح . گروه پتروشیمی س. ایرانیان</t>
  </si>
  <si>
    <t>تامین سرمایه امین</t>
  </si>
  <si>
    <t>برق و انرژی پیوندگستر پارس</t>
  </si>
  <si>
    <t>ح . معدنی و صنعتی گل گهر</t>
  </si>
  <si>
    <t>سکه تمام بهارتحویل1روزه سامان</t>
  </si>
  <si>
    <t>ح . تامین سرمایه لوتوس پارسیان</t>
  </si>
  <si>
    <t>توسعه و عمران امید</t>
  </si>
  <si>
    <t>تولید نیروی برق آبادان</t>
  </si>
  <si>
    <t>ح . صنعتی دوده فام</t>
  </si>
  <si>
    <t>سرمایه گذاری مالی سپهرصادرات</t>
  </si>
  <si>
    <t>س. نفت و گاز و پتروشیمی تأمین</t>
  </si>
  <si>
    <t>ح.شرکت آهن و فولاد ارفع</t>
  </si>
  <si>
    <t>سرمایه گذاری کشاورزی کوثر</t>
  </si>
  <si>
    <t>اسنادخزانه-م18بودجه97-000525</t>
  </si>
  <si>
    <t>اسنادخزانه-م11بودجه98-001013</t>
  </si>
  <si>
    <t>اسنادخزانه-م4بودجه97-991022</t>
  </si>
  <si>
    <t>اسنادخزانه-م15بودجه97-990224</t>
  </si>
  <si>
    <t>اسنادخزانه-م16بودجه97-000407</t>
  </si>
  <si>
    <t>اسنادخزانه-م21بودجه97-000728</t>
  </si>
  <si>
    <t>اسنادخزانه-م23بودجه97-000824</t>
  </si>
  <si>
    <t>اسنادخزانه-م2بودجه98-990430</t>
  </si>
  <si>
    <t>اسنادخزانه-م1بودجه98-990423</t>
  </si>
  <si>
    <t>اسنادخزانه-م24بودجه96-990625</t>
  </si>
  <si>
    <t>اسنادخزانه-م3بودجه97-990721</t>
  </si>
  <si>
    <t>اسنادخزانه-م9بودجه97-990513</t>
  </si>
  <si>
    <t>اسنادخزانه-م6بودجه97-990423</t>
  </si>
  <si>
    <t>اسنادخزانه-م22بودجه97-000428</t>
  </si>
  <si>
    <t>اسنادخزانه-م3بودجه98-990521</t>
  </si>
  <si>
    <t>اسنادخزانه-م4بودجه98-000421</t>
  </si>
  <si>
    <t>صکوک اجاره رایتل  ماهانه 21 %</t>
  </si>
  <si>
    <t>اسنادخزانه-م23بودجه96-990528</t>
  </si>
  <si>
    <t>اسنادخزانه-م20بودجه97-000324</t>
  </si>
  <si>
    <t>اسنادخزانه-م7بودجه98-000719</t>
  </si>
  <si>
    <t>اسنادخزانه-م6بودجه98-000519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</si>
  <si>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</si>
  <si>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</si>
  <si>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</si>
  <si>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</si>
  <si>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</si>
  <si>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</si>
  <si>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</si>
  <si>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</si>
  <si>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</si>
  <si>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</si>
  <si>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</si>
  <si>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</si>
  <si>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</si>
  <si>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</si>
  <si>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</si>
  <si>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1399/09/01</t>
  </si>
  <si>
    <t>از ابتدای سال مالی</t>
  </si>
  <si>
    <t>تا پایان ماه</t>
  </si>
  <si>
    <t>جلوگیری از نوسانات ناگهانی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</si>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</sst>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[$-3000401]0.##############"/>
    <numFmt numFmtId="167" formatCode="0.0000"/>
  </numFmts>
  <fonts count="8" x14ac:knownFonts="1">
    <font>
      <sz val="11"/>
      <name val="Calibri"/>
    </font>
    <font>
      <sz val="11"/>
      <name val="Calibri"/>
    </font>
    <font>
      <b/>
      <sz val="14"/>
      <color rgb="FF000000"/>
      <name val="B Mitra"/>
      <charset val="178"/>
    </font>
    <font>
      <sz val="14"/>
      <name val="B Mitra"/>
      <charset val="178"/>
    </font>
    <font>
      <b/>
      <sz val="14"/>
      <name val="B Mitra"/>
      <charset val="178"/>
    </font>
    <font>
      <sz val="14"/>
      <color rgb="FFFF0000"/>
      <name val="B Mitra"/>
      <charset val="178"/>
    </font>
    <font>
      <b/>
      <sz val="14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3" fillId="0" borderId="2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2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9" fontId="3" fillId="0" borderId="0" xfId="2" applyFont="1" applyAlignment="1">
      <alignment horizontal="center"/>
    </xf>
    <xf numFmtId="166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9" fontId="3" fillId="0" borderId="2" xfId="2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10</xdr:col>
      <xdr:colOff>518584</xdr:colOff>
      <xdr:row>39</xdr:row>
      <xdr:rowOff>10563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362B45-F464-4976-AA9C-40FD535CB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0388416" y="0"/>
          <a:ext cx="6656915" cy="7440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9F89-C906-40F2-B0CD-54F509F5C7CA}">
  <dimension ref="A1"/>
  <sheetViews>
    <sheetView rightToLeft="1" tabSelected="1" view="pageBreakPreview" zoomScale="90" zoomScaleNormal="100" zoomScaleSheetLayoutView="9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2"/>
  <sheetViews>
    <sheetView rightToLeft="1" topLeftCell="A94" workbookViewId="0">
      <selection activeCell="S113" sqref="S113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2.5" x14ac:dyDescent="0.5">
      <c r="A3" s="29" t="s">
        <v>150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ht="22.5" x14ac:dyDescent="0.5">
      <c r="A6" s="27" t="s">
        <v>3</v>
      </c>
      <c r="C6" s="28" t="s">
        <v>152</v>
      </c>
      <c r="D6" s="28" t="s">
        <v>152</v>
      </c>
      <c r="E6" s="28" t="s">
        <v>152</v>
      </c>
      <c r="F6" s="28" t="s">
        <v>152</v>
      </c>
      <c r="G6" s="28" t="s">
        <v>152</v>
      </c>
      <c r="H6" s="28" t="s">
        <v>152</v>
      </c>
      <c r="I6" s="28" t="s">
        <v>152</v>
      </c>
      <c r="K6" s="28" t="s">
        <v>153</v>
      </c>
      <c r="L6" s="28" t="s">
        <v>153</v>
      </c>
      <c r="M6" s="28" t="s">
        <v>153</v>
      </c>
      <c r="N6" s="28" t="s">
        <v>153</v>
      </c>
      <c r="O6" s="28" t="s">
        <v>153</v>
      </c>
      <c r="P6" s="28" t="s">
        <v>153</v>
      </c>
      <c r="Q6" s="28" t="s">
        <v>153</v>
      </c>
    </row>
    <row r="7" spans="1:17" ht="22.5" x14ac:dyDescent="0.5">
      <c r="A7" s="28" t="s">
        <v>3</v>
      </c>
      <c r="C7" s="28" t="s">
        <v>7</v>
      </c>
      <c r="E7" s="28" t="s">
        <v>214</v>
      </c>
      <c r="G7" s="28" t="s">
        <v>215</v>
      </c>
      <c r="I7" s="28" t="s">
        <v>222</v>
      </c>
      <c r="K7" s="28" t="s">
        <v>7</v>
      </c>
      <c r="M7" s="28" t="s">
        <v>214</v>
      </c>
      <c r="O7" s="28" t="s">
        <v>215</v>
      </c>
      <c r="Q7" s="28" t="s">
        <v>222</v>
      </c>
    </row>
    <row r="8" spans="1:17" x14ac:dyDescent="0.5">
      <c r="A8" s="1" t="s">
        <v>65</v>
      </c>
      <c r="C8" s="5">
        <v>2543597</v>
      </c>
      <c r="D8" s="5"/>
      <c r="E8" s="5">
        <v>37168400831</v>
      </c>
      <c r="F8" s="5"/>
      <c r="G8" s="5">
        <v>15073154928</v>
      </c>
      <c r="H8" s="5"/>
      <c r="I8" s="5">
        <v>22095245903</v>
      </c>
      <c r="J8" s="5"/>
      <c r="K8" s="5">
        <v>44001448</v>
      </c>
      <c r="L8" s="5"/>
      <c r="M8" s="5">
        <v>911436000569</v>
      </c>
      <c r="N8" s="5"/>
      <c r="O8" s="5">
        <v>259178080267</v>
      </c>
      <c r="P8" s="5"/>
      <c r="Q8" s="5">
        <v>652257920302</v>
      </c>
    </row>
    <row r="9" spans="1:17" x14ac:dyDescent="0.5">
      <c r="A9" s="1" t="s">
        <v>43</v>
      </c>
      <c r="C9" s="5">
        <v>1000000</v>
      </c>
      <c r="D9" s="5"/>
      <c r="E9" s="5">
        <v>32336447154</v>
      </c>
      <c r="F9" s="5"/>
      <c r="G9" s="5">
        <v>14731681123</v>
      </c>
      <c r="H9" s="5"/>
      <c r="I9" s="5">
        <v>17604766031</v>
      </c>
      <c r="J9" s="5"/>
      <c r="K9" s="5">
        <v>13500000</v>
      </c>
      <c r="L9" s="5"/>
      <c r="M9" s="5">
        <v>483803001269</v>
      </c>
      <c r="N9" s="5"/>
      <c r="O9" s="5">
        <v>171602690019</v>
      </c>
      <c r="P9" s="5"/>
      <c r="Q9" s="5">
        <v>312200311250</v>
      </c>
    </row>
    <row r="10" spans="1:17" x14ac:dyDescent="0.5">
      <c r="A10" s="1" t="s">
        <v>72</v>
      </c>
      <c r="C10" s="5">
        <v>4500000</v>
      </c>
      <c r="D10" s="5"/>
      <c r="E10" s="5">
        <v>67804150946</v>
      </c>
      <c r="F10" s="5"/>
      <c r="G10" s="5">
        <v>56996535554</v>
      </c>
      <c r="H10" s="5"/>
      <c r="I10" s="5">
        <v>10807615392</v>
      </c>
      <c r="J10" s="5"/>
      <c r="K10" s="5">
        <v>36303622</v>
      </c>
      <c r="L10" s="5"/>
      <c r="M10" s="5">
        <v>534101108757</v>
      </c>
      <c r="N10" s="5"/>
      <c r="O10" s="5">
        <v>371803326170</v>
      </c>
      <c r="P10" s="5"/>
      <c r="Q10" s="5">
        <v>162297782587</v>
      </c>
    </row>
    <row r="11" spans="1:17" x14ac:dyDescent="0.5">
      <c r="A11" s="1" t="s">
        <v>22</v>
      </c>
      <c r="C11" s="5">
        <v>10</v>
      </c>
      <c r="D11" s="5"/>
      <c r="E11" s="5">
        <v>416509</v>
      </c>
      <c r="F11" s="5"/>
      <c r="G11" s="5">
        <v>218696</v>
      </c>
      <c r="H11" s="5"/>
      <c r="I11" s="5">
        <v>197813</v>
      </c>
      <c r="J11" s="5"/>
      <c r="K11" s="5">
        <v>10</v>
      </c>
      <c r="L11" s="5"/>
      <c r="M11" s="5">
        <v>416509</v>
      </c>
      <c r="N11" s="5"/>
      <c r="O11" s="5">
        <v>218696</v>
      </c>
      <c r="P11" s="5"/>
      <c r="Q11" s="5">
        <v>197813</v>
      </c>
    </row>
    <row r="12" spans="1:17" x14ac:dyDescent="0.5">
      <c r="A12" s="1" t="s">
        <v>30</v>
      </c>
      <c r="C12" s="5">
        <v>2738017</v>
      </c>
      <c r="D12" s="5"/>
      <c r="E12" s="5">
        <v>42758312515</v>
      </c>
      <c r="F12" s="5"/>
      <c r="G12" s="5">
        <v>12260260056</v>
      </c>
      <c r="H12" s="5"/>
      <c r="I12" s="5">
        <v>30498052459</v>
      </c>
      <c r="J12" s="5"/>
      <c r="K12" s="5">
        <v>28209938</v>
      </c>
      <c r="L12" s="5"/>
      <c r="M12" s="5">
        <v>536249913404</v>
      </c>
      <c r="N12" s="5"/>
      <c r="O12" s="5">
        <v>196381859341</v>
      </c>
      <c r="P12" s="5"/>
      <c r="Q12" s="5">
        <v>339868054063</v>
      </c>
    </row>
    <row r="13" spans="1:17" x14ac:dyDescent="0.5">
      <c r="A13" s="1" t="s">
        <v>27</v>
      </c>
      <c r="C13" s="5">
        <v>200000</v>
      </c>
      <c r="D13" s="5"/>
      <c r="E13" s="5">
        <v>6356552136</v>
      </c>
      <c r="F13" s="5"/>
      <c r="G13" s="5">
        <v>7385655941</v>
      </c>
      <c r="H13" s="5"/>
      <c r="I13" s="5">
        <v>-1029103805</v>
      </c>
      <c r="J13" s="5"/>
      <c r="K13" s="5">
        <v>200000</v>
      </c>
      <c r="L13" s="5"/>
      <c r="M13" s="5">
        <v>6356552136</v>
      </c>
      <c r="N13" s="5"/>
      <c r="O13" s="5">
        <v>7385655941</v>
      </c>
      <c r="P13" s="5"/>
      <c r="Q13" s="5">
        <v>-1029103805</v>
      </c>
    </row>
    <row r="14" spans="1:17" x14ac:dyDescent="0.5">
      <c r="A14" s="1" t="s">
        <v>76</v>
      </c>
      <c r="C14" s="5">
        <v>3500000</v>
      </c>
      <c r="D14" s="5"/>
      <c r="E14" s="5">
        <v>78380842766</v>
      </c>
      <c r="F14" s="5"/>
      <c r="G14" s="5">
        <v>25072443059</v>
      </c>
      <c r="H14" s="5"/>
      <c r="I14" s="5">
        <v>53308399707</v>
      </c>
      <c r="J14" s="5"/>
      <c r="K14" s="5">
        <v>43223871</v>
      </c>
      <c r="L14" s="5"/>
      <c r="M14" s="5">
        <v>1341979569572</v>
      </c>
      <c r="N14" s="5"/>
      <c r="O14" s="5">
        <v>385867400237</v>
      </c>
      <c r="P14" s="5"/>
      <c r="Q14" s="5">
        <v>956112169335</v>
      </c>
    </row>
    <row r="15" spans="1:17" x14ac:dyDescent="0.5">
      <c r="A15" s="1" t="s">
        <v>95</v>
      </c>
      <c r="C15" s="5">
        <v>100000</v>
      </c>
      <c r="D15" s="5"/>
      <c r="E15" s="5">
        <v>1789962679</v>
      </c>
      <c r="F15" s="5"/>
      <c r="G15" s="5">
        <v>1582467075</v>
      </c>
      <c r="H15" s="5"/>
      <c r="I15" s="5">
        <v>207495604</v>
      </c>
      <c r="J15" s="5"/>
      <c r="K15" s="5">
        <v>17600000</v>
      </c>
      <c r="L15" s="5"/>
      <c r="M15" s="5">
        <v>393653586612</v>
      </c>
      <c r="N15" s="5"/>
      <c r="O15" s="5">
        <v>107846194575</v>
      </c>
      <c r="P15" s="5"/>
      <c r="Q15" s="5">
        <v>285807392037</v>
      </c>
    </row>
    <row r="16" spans="1:17" x14ac:dyDescent="0.5">
      <c r="A16" s="1" t="s">
        <v>16</v>
      </c>
      <c r="C16" s="5">
        <v>15200000</v>
      </c>
      <c r="D16" s="5"/>
      <c r="E16" s="5">
        <v>56723118326</v>
      </c>
      <c r="F16" s="5"/>
      <c r="G16" s="5">
        <v>20405447797</v>
      </c>
      <c r="H16" s="5"/>
      <c r="I16" s="5">
        <v>36317670529</v>
      </c>
      <c r="J16" s="5"/>
      <c r="K16" s="5">
        <v>82752530</v>
      </c>
      <c r="L16" s="5"/>
      <c r="M16" s="5">
        <v>267971524186</v>
      </c>
      <c r="N16" s="5"/>
      <c r="O16" s="5">
        <v>110357070862</v>
      </c>
      <c r="P16" s="5"/>
      <c r="Q16" s="5">
        <v>157614453324</v>
      </c>
    </row>
    <row r="17" spans="1:17" x14ac:dyDescent="0.5">
      <c r="A17" s="1" t="s">
        <v>32</v>
      </c>
      <c r="C17" s="5">
        <v>400000</v>
      </c>
      <c r="D17" s="5"/>
      <c r="E17" s="5">
        <v>9328165288</v>
      </c>
      <c r="F17" s="5"/>
      <c r="G17" s="5">
        <v>8567205157</v>
      </c>
      <c r="H17" s="5"/>
      <c r="I17" s="5">
        <v>760960131</v>
      </c>
      <c r="J17" s="5"/>
      <c r="K17" s="5">
        <v>6891538</v>
      </c>
      <c r="L17" s="5"/>
      <c r="M17" s="5">
        <v>179920774776</v>
      </c>
      <c r="N17" s="5"/>
      <c r="O17" s="5">
        <v>168501624725</v>
      </c>
      <c r="P17" s="5"/>
      <c r="Q17" s="5">
        <v>11419150051</v>
      </c>
    </row>
    <row r="18" spans="1:17" x14ac:dyDescent="0.5">
      <c r="A18" s="1" t="s">
        <v>24</v>
      </c>
      <c r="C18" s="5">
        <v>1300000</v>
      </c>
      <c r="D18" s="5"/>
      <c r="E18" s="5">
        <v>88701567125</v>
      </c>
      <c r="F18" s="5"/>
      <c r="G18" s="5">
        <v>55425777885</v>
      </c>
      <c r="H18" s="5"/>
      <c r="I18" s="5">
        <v>33275789240</v>
      </c>
      <c r="J18" s="5"/>
      <c r="K18" s="5">
        <v>2799732</v>
      </c>
      <c r="L18" s="5"/>
      <c r="M18" s="5">
        <v>154122828814</v>
      </c>
      <c r="N18" s="5"/>
      <c r="O18" s="5">
        <v>119367172203</v>
      </c>
      <c r="P18" s="5"/>
      <c r="Q18" s="5">
        <v>34755656611</v>
      </c>
    </row>
    <row r="19" spans="1:17" x14ac:dyDescent="0.5">
      <c r="A19" s="1" t="s">
        <v>25</v>
      </c>
      <c r="C19" s="5">
        <v>300000</v>
      </c>
      <c r="D19" s="5"/>
      <c r="E19" s="5">
        <v>20573007996</v>
      </c>
      <c r="F19" s="5"/>
      <c r="G19" s="5">
        <v>6813514163</v>
      </c>
      <c r="H19" s="5"/>
      <c r="I19" s="5">
        <v>13759493833</v>
      </c>
      <c r="J19" s="5"/>
      <c r="K19" s="5">
        <v>503967</v>
      </c>
      <c r="L19" s="5"/>
      <c r="M19" s="5">
        <v>55338644404</v>
      </c>
      <c r="N19" s="5"/>
      <c r="O19" s="5">
        <v>20710834572</v>
      </c>
      <c r="P19" s="5"/>
      <c r="Q19" s="5">
        <v>34627809832</v>
      </c>
    </row>
    <row r="20" spans="1:17" x14ac:dyDescent="0.5">
      <c r="A20" s="1" t="s">
        <v>15</v>
      </c>
      <c r="C20" s="5">
        <v>42000000</v>
      </c>
      <c r="D20" s="5"/>
      <c r="E20" s="5">
        <v>151119458671</v>
      </c>
      <c r="F20" s="5"/>
      <c r="G20" s="5">
        <v>48644935078</v>
      </c>
      <c r="H20" s="5"/>
      <c r="I20" s="5">
        <v>102474523593</v>
      </c>
      <c r="J20" s="5"/>
      <c r="K20" s="5">
        <v>325110224</v>
      </c>
      <c r="L20" s="5"/>
      <c r="M20" s="5">
        <v>1237426233363</v>
      </c>
      <c r="N20" s="5"/>
      <c r="O20" s="5">
        <v>376546739765</v>
      </c>
      <c r="P20" s="5"/>
      <c r="Q20" s="5">
        <v>860879493598</v>
      </c>
    </row>
    <row r="21" spans="1:17" x14ac:dyDescent="0.5">
      <c r="A21" s="1" t="s">
        <v>57</v>
      </c>
      <c r="C21" s="5">
        <v>1</v>
      </c>
      <c r="D21" s="5"/>
      <c r="E21" s="5">
        <v>1</v>
      </c>
      <c r="F21" s="5"/>
      <c r="G21" s="5">
        <v>14417</v>
      </c>
      <c r="H21" s="5"/>
      <c r="I21" s="5">
        <v>-14416</v>
      </c>
      <c r="J21" s="5"/>
      <c r="K21" s="5">
        <v>300001</v>
      </c>
      <c r="L21" s="5"/>
      <c r="M21" s="5">
        <v>5746603092</v>
      </c>
      <c r="N21" s="5"/>
      <c r="O21" s="5">
        <v>4325025412</v>
      </c>
      <c r="P21" s="5"/>
      <c r="Q21" s="5">
        <v>1421577680</v>
      </c>
    </row>
    <row r="22" spans="1:17" x14ac:dyDescent="0.5">
      <c r="A22" s="1" t="s">
        <v>38</v>
      </c>
      <c r="C22" s="5">
        <v>66513074</v>
      </c>
      <c r="D22" s="5"/>
      <c r="E22" s="5">
        <v>369384667394</v>
      </c>
      <c r="F22" s="5"/>
      <c r="G22" s="5">
        <v>369384667394</v>
      </c>
      <c r="H22" s="5"/>
      <c r="I22" s="5">
        <v>0</v>
      </c>
      <c r="J22" s="5"/>
      <c r="K22" s="5">
        <v>66513074</v>
      </c>
      <c r="L22" s="5"/>
      <c r="M22" s="5">
        <v>369384667394</v>
      </c>
      <c r="N22" s="5"/>
      <c r="O22" s="5">
        <v>369384667394</v>
      </c>
      <c r="P22" s="5"/>
      <c r="Q22" s="5">
        <v>0</v>
      </c>
    </row>
    <row r="23" spans="1:17" x14ac:dyDescent="0.5">
      <c r="A23" s="1" t="s">
        <v>223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v>0</v>
      </c>
      <c r="J23" s="5"/>
      <c r="K23" s="5">
        <v>610439</v>
      </c>
      <c r="L23" s="5"/>
      <c r="M23" s="5">
        <v>78502353420</v>
      </c>
      <c r="N23" s="5"/>
      <c r="O23" s="5">
        <v>49717335777</v>
      </c>
      <c r="P23" s="5"/>
      <c r="Q23" s="5">
        <v>28785017643</v>
      </c>
    </row>
    <row r="24" spans="1:17" x14ac:dyDescent="0.5">
      <c r="A24" s="1" t="s">
        <v>224</v>
      </c>
      <c r="C24" s="5">
        <v>0</v>
      </c>
      <c r="D24" s="5"/>
      <c r="E24" s="5">
        <v>0</v>
      </c>
      <c r="F24" s="5"/>
      <c r="G24" s="5">
        <v>0</v>
      </c>
      <c r="H24" s="5"/>
      <c r="I24" s="5">
        <v>0</v>
      </c>
      <c r="J24" s="5"/>
      <c r="K24" s="5">
        <v>300000</v>
      </c>
      <c r="L24" s="5"/>
      <c r="M24" s="5">
        <v>10172113734</v>
      </c>
      <c r="N24" s="5"/>
      <c r="O24" s="5">
        <v>10206805830</v>
      </c>
      <c r="P24" s="5"/>
      <c r="Q24" s="5">
        <v>-34692096</v>
      </c>
    </row>
    <row r="25" spans="1:17" x14ac:dyDescent="0.5">
      <c r="A25" s="1" t="s">
        <v>225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v>0</v>
      </c>
      <c r="J25" s="5"/>
      <c r="K25" s="5">
        <v>3290265</v>
      </c>
      <c r="L25" s="5"/>
      <c r="M25" s="5">
        <v>103379303132</v>
      </c>
      <c r="N25" s="5"/>
      <c r="O25" s="5">
        <v>89600085196</v>
      </c>
      <c r="P25" s="5"/>
      <c r="Q25" s="5">
        <v>13779217936</v>
      </c>
    </row>
    <row r="26" spans="1:17" x14ac:dyDescent="0.5">
      <c r="A26" s="1" t="s">
        <v>226</v>
      </c>
      <c r="C26" s="5">
        <v>0</v>
      </c>
      <c r="D26" s="5"/>
      <c r="E26" s="5">
        <v>0</v>
      </c>
      <c r="F26" s="5"/>
      <c r="G26" s="5">
        <v>0</v>
      </c>
      <c r="H26" s="5"/>
      <c r="I26" s="5">
        <v>0</v>
      </c>
      <c r="J26" s="5"/>
      <c r="K26" s="5">
        <v>9650854</v>
      </c>
      <c r="L26" s="5"/>
      <c r="M26" s="5">
        <v>43524578188</v>
      </c>
      <c r="N26" s="5"/>
      <c r="O26" s="5">
        <v>75574843636</v>
      </c>
      <c r="P26" s="5"/>
      <c r="Q26" s="5">
        <v>-32050265448</v>
      </c>
    </row>
    <row r="27" spans="1:17" x14ac:dyDescent="0.5">
      <c r="A27" s="1" t="s">
        <v>34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v>0</v>
      </c>
      <c r="J27" s="5"/>
      <c r="K27" s="5">
        <v>2787248</v>
      </c>
      <c r="L27" s="5"/>
      <c r="M27" s="5">
        <v>160306632289</v>
      </c>
      <c r="N27" s="5"/>
      <c r="O27" s="5">
        <v>191878294792</v>
      </c>
      <c r="P27" s="5"/>
      <c r="Q27" s="5">
        <v>-31571662503</v>
      </c>
    </row>
    <row r="28" spans="1:17" x14ac:dyDescent="0.5">
      <c r="A28" s="1" t="s">
        <v>36</v>
      </c>
      <c r="C28" s="5">
        <v>0</v>
      </c>
      <c r="D28" s="5"/>
      <c r="E28" s="5">
        <v>0</v>
      </c>
      <c r="F28" s="5"/>
      <c r="G28" s="5">
        <v>0</v>
      </c>
      <c r="H28" s="5"/>
      <c r="I28" s="5">
        <v>0</v>
      </c>
      <c r="J28" s="5"/>
      <c r="K28" s="5">
        <v>232422</v>
      </c>
      <c r="L28" s="5"/>
      <c r="M28" s="5">
        <v>35736813103</v>
      </c>
      <c r="N28" s="5"/>
      <c r="O28" s="5">
        <v>20229844603</v>
      </c>
      <c r="P28" s="5"/>
      <c r="Q28" s="5">
        <v>15506968500</v>
      </c>
    </row>
    <row r="29" spans="1:17" x14ac:dyDescent="0.5">
      <c r="A29" s="1" t="s">
        <v>227</v>
      </c>
      <c r="C29" s="5">
        <v>0</v>
      </c>
      <c r="D29" s="5"/>
      <c r="E29" s="5">
        <v>0</v>
      </c>
      <c r="F29" s="5"/>
      <c r="G29" s="5">
        <v>0</v>
      </c>
      <c r="H29" s="5"/>
      <c r="I29" s="5">
        <v>0</v>
      </c>
      <c r="J29" s="5"/>
      <c r="K29" s="5">
        <v>2000000</v>
      </c>
      <c r="L29" s="5"/>
      <c r="M29" s="5">
        <v>193736538631</v>
      </c>
      <c r="N29" s="5"/>
      <c r="O29" s="5">
        <v>140723717612</v>
      </c>
      <c r="P29" s="5"/>
      <c r="Q29" s="5">
        <v>53012821019</v>
      </c>
    </row>
    <row r="30" spans="1:17" x14ac:dyDescent="0.5">
      <c r="A30" s="1" t="s">
        <v>73</v>
      </c>
      <c r="C30" s="5">
        <v>0</v>
      </c>
      <c r="D30" s="5"/>
      <c r="E30" s="5">
        <v>0</v>
      </c>
      <c r="F30" s="5"/>
      <c r="G30" s="5">
        <v>0</v>
      </c>
      <c r="H30" s="5"/>
      <c r="I30" s="5">
        <v>0</v>
      </c>
      <c r="J30" s="5"/>
      <c r="K30" s="5">
        <v>1202785</v>
      </c>
      <c r="L30" s="5"/>
      <c r="M30" s="5">
        <v>47502186417</v>
      </c>
      <c r="N30" s="5"/>
      <c r="O30" s="5">
        <v>45343357040</v>
      </c>
      <c r="P30" s="5"/>
      <c r="Q30" s="5">
        <v>2158829377</v>
      </c>
    </row>
    <row r="31" spans="1:17" x14ac:dyDescent="0.5">
      <c r="A31" s="1" t="s">
        <v>228</v>
      </c>
      <c r="C31" s="5">
        <v>0</v>
      </c>
      <c r="D31" s="5"/>
      <c r="E31" s="5">
        <v>0</v>
      </c>
      <c r="F31" s="5"/>
      <c r="G31" s="5">
        <v>0</v>
      </c>
      <c r="H31" s="5"/>
      <c r="I31" s="5">
        <v>0</v>
      </c>
      <c r="J31" s="5"/>
      <c r="K31" s="5">
        <v>145873</v>
      </c>
      <c r="L31" s="5"/>
      <c r="M31" s="5">
        <v>7108147959</v>
      </c>
      <c r="N31" s="5"/>
      <c r="O31" s="5">
        <v>3066114498</v>
      </c>
      <c r="P31" s="5"/>
      <c r="Q31" s="5">
        <v>4042033461</v>
      </c>
    </row>
    <row r="32" spans="1:17" x14ac:dyDescent="0.5">
      <c r="A32" s="1" t="s">
        <v>78</v>
      </c>
      <c r="C32" s="5">
        <v>0</v>
      </c>
      <c r="D32" s="5"/>
      <c r="E32" s="5">
        <v>0</v>
      </c>
      <c r="F32" s="5"/>
      <c r="G32" s="5">
        <v>0</v>
      </c>
      <c r="H32" s="5"/>
      <c r="I32" s="5">
        <v>0</v>
      </c>
      <c r="J32" s="5"/>
      <c r="K32" s="5">
        <v>3581090</v>
      </c>
      <c r="L32" s="5"/>
      <c r="M32" s="5">
        <v>295728379005</v>
      </c>
      <c r="N32" s="5"/>
      <c r="O32" s="5">
        <v>142200783774</v>
      </c>
      <c r="P32" s="5"/>
      <c r="Q32" s="5">
        <v>153527595231</v>
      </c>
    </row>
    <row r="33" spans="1:17" x14ac:dyDescent="0.5">
      <c r="A33" s="1" t="s">
        <v>35</v>
      </c>
      <c r="C33" s="5">
        <v>0</v>
      </c>
      <c r="D33" s="5"/>
      <c r="E33" s="5">
        <v>0</v>
      </c>
      <c r="F33" s="5"/>
      <c r="G33" s="5">
        <v>0</v>
      </c>
      <c r="H33" s="5"/>
      <c r="I33" s="5">
        <v>0</v>
      </c>
      <c r="J33" s="5"/>
      <c r="K33" s="5">
        <v>15729587</v>
      </c>
      <c r="L33" s="5"/>
      <c r="M33" s="5">
        <v>198343983010</v>
      </c>
      <c r="N33" s="5"/>
      <c r="O33" s="5">
        <v>104892572108</v>
      </c>
      <c r="P33" s="5"/>
      <c r="Q33" s="5">
        <v>93451410902</v>
      </c>
    </row>
    <row r="34" spans="1:17" x14ac:dyDescent="0.5">
      <c r="A34" s="1" t="s">
        <v>229</v>
      </c>
      <c r="C34" s="5">
        <v>0</v>
      </c>
      <c r="D34" s="5"/>
      <c r="E34" s="5">
        <v>0</v>
      </c>
      <c r="F34" s="5"/>
      <c r="G34" s="5">
        <v>0</v>
      </c>
      <c r="H34" s="5"/>
      <c r="I34" s="5">
        <v>0</v>
      </c>
      <c r="J34" s="5"/>
      <c r="K34" s="5">
        <v>1200000</v>
      </c>
      <c r="L34" s="5"/>
      <c r="M34" s="5">
        <v>207412383022</v>
      </c>
      <c r="N34" s="5"/>
      <c r="O34" s="5">
        <v>175916680698</v>
      </c>
      <c r="P34" s="5"/>
      <c r="Q34" s="5">
        <v>31495702324</v>
      </c>
    </row>
    <row r="35" spans="1:17" x14ac:dyDescent="0.5">
      <c r="A35" s="1" t="s">
        <v>79</v>
      </c>
      <c r="C35" s="5">
        <v>0</v>
      </c>
      <c r="D35" s="5"/>
      <c r="E35" s="5">
        <v>0</v>
      </c>
      <c r="F35" s="5"/>
      <c r="G35" s="5">
        <v>0</v>
      </c>
      <c r="H35" s="5"/>
      <c r="I35" s="5">
        <v>0</v>
      </c>
      <c r="J35" s="5"/>
      <c r="K35" s="5">
        <v>9162396</v>
      </c>
      <c r="L35" s="5"/>
      <c r="M35" s="5">
        <v>137541050447</v>
      </c>
      <c r="N35" s="5"/>
      <c r="O35" s="5">
        <v>72249026036</v>
      </c>
      <c r="P35" s="5"/>
      <c r="Q35" s="5">
        <v>65292024411</v>
      </c>
    </row>
    <row r="36" spans="1:17" x14ac:dyDescent="0.5">
      <c r="A36" s="1" t="s">
        <v>67</v>
      </c>
      <c r="C36" s="5">
        <v>0</v>
      </c>
      <c r="D36" s="5"/>
      <c r="E36" s="5">
        <v>0</v>
      </c>
      <c r="F36" s="5"/>
      <c r="G36" s="5">
        <v>0</v>
      </c>
      <c r="H36" s="5"/>
      <c r="I36" s="5">
        <v>0</v>
      </c>
      <c r="J36" s="5"/>
      <c r="K36" s="5">
        <v>35275739</v>
      </c>
      <c r="L36" s="5"/>
      <c r="M36" s="5">
        <v>608558667212</v>
      </c>
      <c r="N36" s="5"/>
      <c r="O36" s="5">
        <v>178014305682</v>
      </c>
      <c r="P36" s="5"/>
      <c r="Q36" s="5">
        <v>430544361530</v>
      </c>
    </row>
    <row r="37" spans="1:17" x14ac:dyDescent="0.5">
      <c r="A37" s="1" t="s">
        <v>230</v>
      </c>
      <c r="C37" s="5">
        <v>0</v>
      </c>
      <c r="D37" s="5"/>
      <c r="E37" s="5">
        <v>0</v>
      </c>
      <c r="F37" s="5"/>
      <c r="G37" s="5">
        <v>0</v>
      </c>
      <c r="H37" s="5"/>
      <c r="I37" s="5">
        <v>0</v>
      </c>
      <c r="J37" s="5"/>
      <c r="K37" s="5">
        <v>283447</v>
      </c>
      <c r="L37" s="5"/>
      <c r="M37" s="5">
        <v>10895396432</v>
      </c>
      <c r="N37" s="5"/>
      <c r="O37" s="5">
        <v>6809721199</v>
      </c>
      <c r="P37" s="5"/>
      <c r="Q37" s="5">
        <v>4085675233</v>
      </c>
    </row>
    <row r="38" spans="1:17" x14ac:dyDescent="0.5">
      <c r="A38" s="1" t="s">
        <v>231</v>
      </c>
      <c r="C38" s="5">
        <v>0</v>
      </c>
      <c r="D38" s="5"/>
      <c r="E38" s="5">
        <v>0</v>
      </c>
      <c r="F38" s="5"/>
      <c r="G38" s="5">
        <v>0</v>
      </c>
      <c r="H38" s="5"/>
      <c r="I38" s="5">
        <v>0</v>
      </c>
      <c r="J38" s="5"/>
      <c r="K38" s="5">
        <v>14078426</v>
      </c>
      <c r="L38" s="5"/>
      <c r="M38" s="5">
        <v>177831327854</v>
      </c>
      <c r="N38" s="5"/>
      <c r="O38" s="5">
        <v>110037586507</v>
      </c>
      <c r="P38" s="5"/>
      <c r="Q38" s="5">
        <v>67793741347</v>
      </c>
    </row>
    <row r="39" spans="1:17" x14ac:dyDescent="0.5">
      <c r="A39" s="1" t="s">
        <v>232</v>
      </c>
      <c r="C39" s="5">
        <v>0</v>
      </c>
      <c r="D39" s="5"/>
      <c r="E39" s="5">
        <v>0</v>
      </c>
      <c r="F39" s="5"/>
      <c r="G39" s="5">
        <v>0</v>
      </c>
      <c r="H39" s="5"/>
      <c r="I39" s="5">
        <v>0</v>
      </c>
      <c r="J39" s="5"/>
      <c r="K39" s="5">
        <v>20510141</v>
      </c>
      <c r="L39" s="5"/>
      <c r="M39" s="5">
        <v>81552423932</v>
      </c>
      <c r="N39" s="5"/>
      <c r="O39" s="5">
        <v>45164183696</v>
      </c>
      <c r="P39" s="5"/>
      <c r="Q39" s="5">
        <v>36388240236</v>
      </c>
    </row>
    <row r="40" spans="1:17" x14ac:dyDescent="0.5">
      <c r="A40" s="1" t="s">
        <v>233</v>
      </c>
      <c r="C40" s="5">
        <v>0</v>
      </c>
      <c r="D40" s="5"/>
      <c r="E40" s="5">
        <v>0</v>
      </c>
      <c r="F40" s="5"/>
      <c r="G40" s="5">
        <v>0</v>
      </c>
      <c r="H40" s="5"/>
      <c r="I40" s="5">
        <v>0</v>
      </c>
      <c r="J40" s="5"/>
      <c r="K40" s="5">
        <v>4660889</v>
      </c>
      <c r="L40" s="5"/>
      <c r="M40" s="5">
        <v>20163005814</v>
      </c>
      <c r="N40" s="5"/>
      <c r="O40" s="5">
        <v>26908046287</v>
      </c>
      <c r="P40" s="5"/>
      <c r="Q40" s="5">
        <v>-6745040473</v>
      </c>
    </row>
    <row r="41" spans="1:17" x14ac:dyDescent="0.5">
      <c r="A41" s="1" t="s">
        <v>86</v>
      </c>
      <c r="C41" s="5">
        <v>0</v>
      </c>
      <c r="D41" s="5"/>
      <c r="E41" s="5">
        <v>0</v>
      </c>
      <c r="F41" s="5"/>
      <c r="G41" s="5">
        <v>0</v>
      </c>
      <c r="H41" s="5"/>
      <c r="I41" s="5">
        <v>0</v>
      </c>
      <c r="J41" s="5"/>
      <c r="K41" s="5">
        <v>1213875</v>
      </c>
      <c r="L41" s="5"/>
      <c r="M41" s="5">
        <v>47662771638</v>
      </c>
      <c r="N41" s="5"/>
      <c r="O41" s="5">
        <v>49170573663</v>
      </c>
      <c r="P41" s="5"/>
      <c r="Q41" s="5">
        <v>-1507802025</v>
      </c>
    </row>
    <row r="42" spans="1:17" x14ac:dyDescent="0.5">
      <c r="A42" s="1" t="s">
        <v>234</v>
      </c>
      <c r="C42" s="5">
        <v>0</v>
      </c>
      <c r="D42" s="5"/>
      <c r="E42" s="5">
        <v>0</v>
      </c>
      <c r="F42" s="5"/>
      <c r="G42" s="5">
        <v>0</v>
      </c>
      <c r="H42" s="5"/>
      <c r="I42" s="5">
        <v>0</v>
      </c>
      <c r="J42" s="5"/>
      <c r="K42" s="5">
        <v>20322337</v>
      </c>
      <c r="L42" s="5"/>
      <c r="M42" s="5">
        <v>142091247873</v>
      </c>
      <c r="N42" s="5"/>
      <c r="O42" s="5">
        <v>72326354006</v>
      </c>
      <c r="P42" s="5"/>
      <c r="Q42" s="5">
        <v>69764893867</v>
      </c>
    </row>
    <row r="43" spans="1:17" x14ac:dyDescent="0.5">
      <c r="A43" s="1" t="s">
        <v>235</v>
      </c>
      <c r="C43" s="5">
        <v>0</v>
      </c>
      <c r="D43" s="5"/>
      <c r="E43" s="5">
        <v>0</v>
      </c>
      <c r="F43" s="5"/>
      <c r="G43" s="5">
        <v>0</v>
      </c>
      <c r="H43" s="5"/>
      <c r="I43" s="5">
        <v>0</v>
      </c>
      <c r="J43" s="5"/>
      <c r="K43" s="5">
        <v>10360000</v>
      </c>
      <c r="L43" s="5"/>
      <c r="M43" s="5">
        <v>25423437547</v>
      </c>
      <c r="N43" s="5"/>
      <c r="O43" s="5">
        <v>122553894540</v>
      </c>
      <c r="P43" s="5"/>
      <c r="Q43" s="5">
        <v>-97130456993</v>
      </c>
    </row>
    <row r="44" spans="1:17" x14ac:dyDescent="0.5">
      <c r="A44" s="1" t="s">
        <v>84</v>
      </c>
      <c r="C44" s="5">
        <v>0</v>
      </c>
      <c r="D44" s="5"/>
      <c r="E44" s="5">
        <v>0</v>
      </c>
      <c r="F44" s="5"/>
      <c r="G44" s="5">
        <v>0</v>
      </c>
      <c r="H44" s="5"/>
      <c r="I44" s="5">
        <v>0</v>
      </c>
      <c r="J44" s="5"/>
      <c r="K44" s="5">
        <v>4990000</v>
      </c>
      <c r="L44" s="5"/>
      <c r="M44" s="5">
        <v>53482369444</v>
      </c>
      <c r="N44" s="5"/>
      <c r="O44" s="5">
        <v>43557978212</v>
      </c>
      <c r="P44" s="5"/>
      <c r="Q44" s="5">
        <v>9924391232</v>
      </c>
    </row>
    <row r="45" spans="1:17" x14ac:dyDescent="0.5">
      <c r="A45" s="1" t="s">
        <v>64</v>
      </c>
      <c r="C45" s="5">
        <v>0</v>
      </c>
      <c r="D45" s="5"/>
      <c r="E45" s="5">
        <v>0</v>
      </c>
      <c r="F45" s="5"/>
      <c r="G45" s="5">
        <v>0</v>
      </c>
      <c r="H45" s="5"/>
      <c r="I45" s="5">
        <v>0</v>
      </c>
      <c r="J45" s="5"/>
      <c r="K45" s="5">
        <v>1448081</v>
      </c>
      <c r="L45" s="5"/>
      <c r="M45" s="5">
        <v>76769050074</v>
      </c>
      <c r="N45" s="5"/>
      <c r="O45" s="5">
        <v>57448474252</v>
      </c>
      <c r="P45" s="5"/>
      <c r="Q45" s="5">
        <v>19320575822</v>
      </c>
    </row>
    <row r="46" spans="1:17" x14ac:dyDescent="0.5">
      <c r="A46" s="1" t="s">
        <v>236</v>
      </c>
      <c r="C46" s="5">
        <v>0</v>
      </c>
      <c r="D46" s="5"/>
      <c r="E46" s="5">
        <v>0</v>
      </c>
      <c r="F46" s="5"/>
      <c r="G46" s="5">
        <v>0</v>
      </c>
      <c r="H46" s="5"/>
      <c r="I46" s="5">
        <v>0</v>
      </c>
      <c r="J46" s="5"/>
      <c r="K46" s="5">
        <v>7302135</v>
      </c>
      <c r="L46" s="5"/>
      <c r="M46" s="5">
        <v>164910338254</v>
      </c>
      <c r="N46" s="5"/>
      <c r="O46" s="5">
        <v>97140436994</v>
      </c>
      <c r="P46" s="5"/>
      <c r="Q46" s="5">
        <v>67769901260</v>
      </c>
    </row>
    <row r="47" spans="1:17" x14ac:dyDescent="0.5">
      <c r="A47" s="1" t="s">
        <v>175</v>
      </c>
      <c r="C47" s="5">
        <v>0</v>
      </c>
      <c r="D47" s="5"/>
      <c r="E47" s="5">
        <v>0</v>
      </c>
      <c r="F47" s="5"/>
      <c r="G47" s="5">
        <v>0</v>
      </c>
      <c r="H47" s="5"/>
      <c r="I47" s="5">
        <v>0</v>
      </c>
      <c r="J47" s="5"/>
      <c r="K47" s="5">
        <v>9014360</v>
      </c>
      <c r="L47" s="5"/>
      <c r="M47" s="5">
        <v>393568298052</v>
      </c>
      <c r="N47" s="5"/>
      <c r="O47" s="5">
        <v>117882962687</v>
      </c>
      <c r="P47" s="5"/>
      <c r="Q47" s="5">
        <v>275685335365</v>
      </c>
    </row>
    <row r="48" spans="1:17" x14ac:dyDescent="0.5">
      <c r="A48" s="1" t="s">
        <v>237</v>
      </c>
      <c r="C48" s="5">
        <v>0</v>
      </c>
      <c r="D48" s="5"/>
      <c r="E48" s="5">
        <v>0</v>
      </c>
      <c r="F48" s="5"/>
      <c r="G48" s="5">
        <v>0</v>
      </c>
      <c r="H48" s="5"/>
      <c r="I48" s="5">
        <v>0</v>
      </c>
      <c r="J48" s="5"/>
      <c r="K48" s="5">
        <v>31999946</v>
      </c>
      <c r="L48" s="5"/>
      <c r="M48" s="5">
        <v>320629895202</v>
      </c>
      <c r="N48" s="5"/>
      <c r="O48" s="5">
        <v>187275763971</v>
      </c>
      <c r="P48" s="5"/>
      <c r="Q48" s="5">
        <v>133354131231</v>
      </c>
    </row>
    <row r="49" spans="1:17" x14ac:dyDescent="0.5">
      <c r="A49" s="1" t="s">
        <v>58</v>
      </c>
      <c r="C49" s="5">
        <v>0</v>
      </c>
      <c r="D49" s="5"/>
      <c r="E49" s="5">
        <v>0</v>
      </c>
      <c r="F49" s="5"/>
      <c r="G49" s="5">
        <v>0</v>
      </c>
      <c r="H49" s="5"/>
      <c r="I49" s="5">
        <v>0</v>
      </c>
      <c r="J49" s="5"/>
      <c r="K49" s="5">
        <v>3100000</v>
      </c>
      <c r="L49" s="5"/>
      <c r="M49" s="5">
        <v>59459400061</v>
      </c>
      <c r="N49" s="5"/>
      <c r="O49" s="5">
        <v>29676961681</v>
      </c>
      <c r="P49" s="5"/>
      <c r="Q49" s="5">
        <v>29782438380</v>
      </c>
    </row>
    <row r="50" spans="1:17" x14ac:dyDescent="0.5">
      <c r="A50" s="1" t="s">
        <v>66</v>
      </c>
      <c r="C50" s="5">
        <v>0</v>
      </c>
      <c r="D50" s="5"/>
      <c r="E50" s="5">
        <v>0</v>
      </c>
      <c r="F50" s="5"/>
      <c r="G50" s="5">
        <v>0</v>
      </c>
      <c r="H50" s="5"/>
      <c r="I50" s="5">
        <v>0</v>
      </c>
      <c r="J50" s="5"/>
      <c r="K50" s="5">
        <v>1000000</v>
      </c>
      <c r="L50" s="5"/>
      <c r="M50" s="5">
        <v>20079810000</v>
      </c>
      <c r="N50" s="5"/>
      <c r="O50" s="5">
        <v>8214123740</v>
      </c>
      <c r="P50" s="5"/>
      <c r="Q50" s="5">
        <v>11865686260</v>
      </c>
    </row>
    <row r="51" spans="1:17" x14ac:dyDescent="0.5">
      <c r="A51" s="1" t="s">
        <v>238</v>
      </c>
      <c r="C51" s="5">
        <v>0</v>
      </c>
      <c r="D51" s="5"/>
      <c r="E51" s="5">
        <v>0</v>
      </c>
      <c r="F51" s="5"/>
      <c r="G51" s="5">
        <v>0</v>
      </c>
      <c r="H51" s="5"/>
      <c r="I51" s="5">
        <v>0</v>
      </c>
      <c r="J51" s="5"/>
      <c r="K51" s="5">
        <v>1984960</v>
      </c>
      <c r="L51" s="5"/>
      <c r="M51" s="5">
        <v>29005298056</v>
      </c>
      <c r="N51" s="5"/>
      <c r="O51" s="5">
        <v>8148793760</v>
      </c>
      <c r="P51" s="5"/>
      <c r="Q51" s="5">
        <v>20856504296</v>
      </c>
    </row>
    <row r="52" spans="1:17" x14ac:dyDescent="0.5">
      <c r="A52" s="1" t="s">
        <v>20</v>
      </c>
      <c r="C52" s="5">
        <v>0</v>
      </c>
      <c r="D52" s="5"/>
      <c r="E52" s="5">
        <v>0</v>
      </c>
      <c r="F52" s="5"/>
      <c r="G52" s="5">
        <v>0</v>
      </c>
      <c r="H52" s="5"/>
      <c r="I52" s="5">
        <v>0</v>
      </c>
      <c r="J52" s="5"/>
      <c r="K52" s="5">
        <v>601139</v>
      </c>
      <c r="L52" s="5"/>
      <c r="M52" s="5">
        <v>81118733434</v>
      </c>
      <c r="N52" s="5"/>
      <c r="O52" s="5">
        <v>53035624528</v>
      </c>
      <c r="P52" s="5"/>
      <c r="Q52" s="5">
        <v>28083108906</v>
      </c>
    </row>
    <row r="53" spans="1:17" x14ac:dyDescent="0.5">
      <c r="A53" s="1" t="s">
        <v>239</v>
      </c>
      <c r="C53" s="5">
        <v>0</v>
      </c>
      <c r="D53" s="5"/>
      <c r="E53" s="5">
        <v>0</v>
      </c>
      <c r="F53" s="5"/>
      <c r="G53" s="5">
        <v>0</v>
      </c>
      <c r="H53" s="5"/>
      <c r="I53" s="5">
        <v>0</v>
      </c>
      <c r="J53" s="5"/>
      <c r="K53" s="5">
        <v>4344573</v>
      </c>
      <c r="L53" s="5"/>
      <c r="M53" s="5">
        <v>82659845898</v>
      </c>
      <c r="N53" s="5"/>
      <c r="O53" s="5">
        <v>82659845898</v>
      </c>
      <c r="P53" s="5"/>
      <c r="Q53" s="5">
        <v>0</v>
      </c>
    </row>
    <row r="54" spans="1:17" x14ac:dyDescent="0.5">
      <c r="A54" s="1" t="s">
        <v>204</v>
      </c>
      <c r="C54" s="5">
        <v>0</v>
      </c>
      <c r="D54" s="5"/>
      <c r="E54" s="5">
        <v>0</v>
      </c>
      <c r="F54" s="5"/>
      <c r="G54" s="5">
        <v>0</v>
      </c>
      <c r="H54" s="5"/>
      <c r="I54" s="5">
        <v>0</v>
      </c>
      <c r="J54" s="5"/>
      <c r="K54" s="5">
        <v>183360</v>
      </c>
      <c r="L54" s="5"/>
      <c r="M54" s="5">
        <v>9140303280</v>
      </c>
      <c r="N54" s="5"/>
      <c r="O54" s="5">
        <v>6134781272</v>
      </c>
      <c r="P54" s="5"/>
      <c r="Q54" s="5">
        <v>3005522008</v>
      </c>
    </row>
    <row r="55" spans="1:17" x14ac:dyDescent="0.5">
      <c r="A55" s="1" t="s">
        <v>240</v>
      </c>
      <c r="C55" s="5">
        <v>0</v>
      </c>
      <c r="D55" s="5"/>
      <c r="E55" s="5">
        <v>0</v>
      </c>
      <c r="F55" s="5"/>
      <c r="G55" s="5">
        <v>0</v>
      </c>
      <c r="H55" s="5"/>
      <c r="I55" s="5">
        <v>0</v>
      </c>
      <c r="J55" s="5"/>
      <c r="K55" s="5">
        <v>10507435</v>
      </c>
      <c r="L55" s="5"/>
      <c r="M55" s="5">
        <v>16149927595</v>
      </c>
      <c r="N55" s="5"/>
      <c r="O55" s="5">
        <v>16149927595</v>
      </c>
      <c r="P55" s="5"/>
      <c r="Q55" s="5">
        <v>0</v>
      </c>
    </row>
    <row r="56" spans="1:17" x14ac:dyDescent="0.5">
      <c r="A56" s="1" t="s">
        <v>241</v>
      </c>
      <c r="C56" s="5">
        <v>0</v>
      </c>
      <c r="D56" s="5"/>
      <c r="E56" s="5">
        <v>0</v>
      </c>
      <c r="F56" s="5"/>
      <c r="G56" s="5">
        <v>0</v>
      </c>
      <c r="H56" s="5"/>
      <c r="I56" s="5">
        <v>0</v>
      </c>
      <c r="J56" s="5"/>
      <c r="K56" s="5">
        <v>7131838</v>
      </c>
      <c r="L56" s="5"/>
      <c r="M56" s="5">
        <v>111971162864</v>
      </c>
      <c r="N56" s="5"/>
      <c r="O56" s="5">
        <v>74239945986</v>
      </c>
      <c r="P56" s="5"/>
      <c r="Q56" s="5">
        <v>37731216878</v>
      </c>
    </row>
    <row r="57" spans="1:17" x14ac:dyDescent="0.5">
      <c r="A57" s="1" t="s">
        <v>33</v>
      </c>
      <c r="C57" s="5">
        <v>0</v>
      </c>
      <c r="D57" s="5"/>
      <c r="E57" s="5">
        <v>0</v>
      </c>
      <c r="F57" s="5"/>
      <c r="G57" s="5">
        <v>0</v>
      </c>
      <c r="H57" s="5"/>
      <c r="I57" s="5">
        <v>0</v>
      </c>
      <c r="J57" s="5"/>
      <c r="K57" s="5">
        <v>680759</v>
      </c>
      <c r="L57" s="5"/>
      <c r="M57" s="5">
        <v>17016717417</v>
      </c>
      <c r="N57" s="5"/>
      <c r="O57" s="5">
        <v>11282099102</v>
      </c>
      <c r="P57" s="5"/>
      <c r="Q57" s="5">
        <v>5734618315</v>
      </c>
    </row>
    <row r="58" spans="1:17" x14ac:dyDescent="0.5">
      <c r="A58" s="1" t="s">
        <v>54</v>
      </c>
      <c r="C58" s="5">
        <v>0</v>
      </c>
      <c r="D58" s="5"/>
      <c r="E58" s="5">
        <v>0</v>
      </c>
      <c r="F58" s="5"/>
      <c r="G58" s="5">
        <v>0</v>
      </c>
      <c r="H58" s="5"/>
      <c r="I58" s="5">
        <v>0</v>
      </c>
      <c r="J58" s="5"/>
      <c r="K58" s="5">
        <v>301467</v>
      </c>
      <c r="L58" s="5"/>
      <c r="M58" s="5">
        <v>17286254296</v>
      </c>
      <c r="N58" s="5"/>
      <c r="O58" s="5">
        <v>18546556731</v>
      </c>
      <c r="P58" s="5"/>
      <c r="Q58" s="5">
        <v>-1260302435</v>
      </c>
    </row>
    <row r="59" spans="1:17" x14ac:dyDescent="0.5">
      <c r="A59" s="1" t="s">
        <v>75</v>
      </c>
      <c r="C59" s="5">
        <v>0</v>
      </c>
      <c r="D59" s="5"/>
      <c r="E59" s="5">
        <v>0</v>
      </c>
      <c r="F59" s="5"/>
      <c r="G59" s="5">
        <v>0</v>
      </c>
      <c r="H59" s="5"/>
      <c r="I59" s="5">
        <v>0</v>
      </c>
      <c r="J59" s="5"/>
      <c r="K59" s="5">
        <v>12384304</v>
      </c>
      <c r="L59" s="5"/>
      <c r="M59" s="5">
        <v>252249077414</v>
      </c>
      <c r="N59" s="5"/>
      <c r="O59" s="5">
        <v>98730344574</v>
      </c>
      <c r="P59" s="5"/>
      <c r="Q59" s="5">
        <v>153518732840</v>
      </c>
    </row>
    <row r="60" spans="1:17" x14ac:dyDescent="0.5">
      <c r="A60" s="1" t="s">
        <v>77</v>
      </c>
      <c r="C60" s="5">
        <v>0</v>
      </c>
      <c r="D60" s="5"/>
      <c r="E60" s="5">
        <v>0</v>
      </c>
      <c r="F60" s="5"/>
      <c r="G60" s="5">
        <v>0</v>
      </c>
      <c r="H60" s="5"/>
      <c r="I60" s="5">
        <v>0</v>
      </c>
      <c r="J60" s="5"/>
      <c r="K60" s="5">
        <v>188460</v>
      </c>
      <c r="L60" s="5"/>
      <c r="M60" s="5">
        <v>5711838990</v>
      </c>
      <c r="N60" s="5"/>
      <c r="O60" s="5">
        <v>5297645129</v>
      </c>
      <c r="P60" s="5"/>
      <c r="Q60" s="5">
        <v>414193861</v>
      </c>
    </row>
    <row r="61" spans="1:17" x14ac:dyDescent="0.5">
      <c r="A61" s="1" t="s">
        <v>198</v>
      </c>
      <c r="C61" s="5">
        <v>0</v>
      </c>
      <c r="D61" s="5"/>
      <c r="E61" s="5">
        <v>0</v>
      </c>
      <c r="F61" s="5"/>
      <c r="G61" s="5">
        <v>0</v>
      </c>
      <c r="H61" s="5"/>
      <c r="I61" s="5">
        <v>0</v>
      </c>
      <c r="J61" s="5"/>
      <c r="K61" s="5">
        <v>2200000</v>
      </c>
      <c r="L61" s="5"/>
      <c r="M61" s="5">
        <v>166081653666</v>
      </c>
      <c r="N61" s="5"/>
      <c r="O61" s="5">
        <v>93152619450</v>
      </c>
      <c r="P61" s="5"/>
      <c r="Q61" s="5">
        <v>72929034216</v>
      </c>
    </row>
    <row r="62" spans="1:17" x14ac:dyDescent="0.5">
      <c r="A62" s="1" t="s">
        <v>42</v>
      </c>
      <c r="C62" s="5">
        <v>0</v>
      </c>
      <c r="D62" s="5"/>
      <c r="E62" s="5">
        <v>0</v>
      </c>
      <c r="F62" s="5"/>
      <c r="G62" s="5">
        <v>0</v>
      </c>
      <c r="H62" s="5"/>
      <c r="I62" s="5">
        <v>0</v>
      </c>
      <c r="J62" s="5"/>
      <c r="K62" s="5">
        <v>1000000</v>
      </c>
      <c r="L62" s="5"/>
      <c r="M62" s="5">
        <v>9319850813</v>
      </c>
      <c r="N62" s="5"/>
      <c r="O62" s="5">
        <v>8601611709</v>
      </c>
      <c r="P62" s="5"/>
      <c r="Q62" s="5">
        <v>718239104</v>
      </c>
    </row>
    <row r="63" spans="1:17" x14ac:dyDescent="0.5">
      <c r="A63" s="1" t="s">
        <v>45</v>
      </c>
      <c r="C63" s="5">
        <v>0</v>
      </c>
      <c r="D63" s="5"/>
      <c r="E63" s="5">
        <v>0</v>
      </c>
      <c r="F63" s="5"/>
      <c r="G63" s="5">
        <v>0</v>
      </c>
      <c r="H63" s="5"/>
      <c r="I63" s="5">
        <v>0</v>
      </c>
      <c r="J63" s="5"/>
      <c r="K63" s="5">
        <v>9800000</v>
      </c>
      <c r="L63" s="5"/>
      <c r="M63" s="5">
        <v>95906397425</v>
      </c>
      <c r="N63" s="5"/>
      <c r="O63" s="5">
        <v>82953298884</v>
      </c>
      <c r="P63" s="5"/>
      <c r="Q63" s="5">
        <v>12953098541</v>
      </c>
    </row>
    <row r="64" spans="1:17" x14ac:dyDescent="0.5">
      <c r="A64" s="1" t="s">
        <v>242</v>
      </c>
      <c r="C64" s="5">
        <v>0</v>
      </c>
      <c r="D64" s="5"/>
      <c r="E64" s="5">
        <v>0</v>
      </c>
      <c r="F64" s="5"/>
      <c r="G64" s="5">
        <v>0</v>
      </c>
      <c r="H64" s="5"/>
      <c r="I64" s="5">
        <v>0</v>
      </c>
      <c r="J64" s="5"/>
      <c r="K64" s="5">
        <v>750245</v>
      </c>
      <c r="L64" s="5"/>
      <c r="M64" s="5">
        <v>22336143057</v>
      </c>
      <c r="N64" s="5"/>
      <c r="O64" s="5">
        <v>13892135107</v>
      </c>
      <c r="P64" s="5"/>
      <c r="Q64" s="5">
        <v>8444007950</v>
      </c>
    </row>
    <row r="65" spans="1:17" x14ac:dyDescent="0.5">
      <c r="A65" s="1" t="s">
        <v>74</v>
      </c>
      <c r="C65" s="5">
        <v>0</v>
      </c>
      <c r="D65" s="5"/>
      <c r="E65" s="5">
        <v>0</v>
      </c>
      <c r="F65" s="5"/>
      <c r="G65" s="5">
        <v>0</v>
      </c>
      <c r="H65" s="5"/>
      <c r="I65" s="5">
        <v>0</v>
      </c>
      <c r="J65" s="5"/>
      <c r="K65" s="5">
        <v>11500000</v>
      </c>
      <c r="L65" s="5"/>
      <c r="M65" s="5">
        <v>166377719012</v>
      </c>
      <c r="N65" s="5"/>
      <c r="O65" s="5">
        <v>129095478125</v>
      </c>
      <c r="P65" s="5"/>
      <c r="Q65" s="5">
        <v>37282240887</v>
      </c>
    </row>
    <row r="66" spans="1:17" x14ac:dyDescent="0.5">
      <c r="A66" s="1" t="s">
        <v>243</v>
      </c>
      <c r="C66" s="5">
        <v>0</v>
      </c>
      <c r="D66" s="5"/>
      <c r="E66" s="5">
        <v>0</v>
      </c>
      <c r="F66" s="5"/>
      <c r="G66" s="5">
        <v>0</v>
      </c>
      <c r="H66" s="5"/>
      <c r="I66" s="5">
        <v>0</v>
      </c>
      <c r="J66" s="5"/>
      <c r="K66" s="5">
        <v>6325000</v>
      </c>
      <c r="L66" s="5"/>
      <c r="M66" s="5">
        <v>30050075000</v>
      </c>
      <c r="N66" s="5"/>
      <c r="O66" s="5">
        <v>30050075000</v>
      </c>
      <c r="P66" s="5"/>
      <c r="Q66" s="5">
        <v>0</v>
      </c>
    </row>
    <row r="67" spans="1:17" x14ac:dyDescent="0.5">
      <c r="A67" s="1" t="s">
        <v>40</v>
      </c>
      <c r="C67" s="5">
        <v>0</v>
      </c>
      <c r="D67" s="5"/>
      <c r="E67" s="5">
        <v>0</v>
      </c>
      <c r="F67" s="5"/>
      <c r="G67" s="5">
        <v>0</v>
      </c>
      <c r="H67" s="5"/>
      <c r="I67" s="5">
        <v>0</v>
      </c>
      <c r="J67" s="5"/>
      <c r="K67" s="5">
        <v>747397</v>
      </c>
      <c r="L67" s="5"/>
      <c r="M67" s="5">
        <v>18333498866</v>
      </c>
      <c r="N67" s="5"/>
      <c r="O67" s="5">
        <v>21667192949</v>
      </c>
      <c r="P67" s="5"/>
      <c r="Q67" s="5">
        <v>-3333694083</v>
      </c>
    </row>
    <row r="68" spans="1:17" x14ac:dyDescent="0.5">
      <c r="A68" s="1" t="s">
        <v>244</v>
      </c>
      <c r="C68" s="5">
        <v>0</v>
      </c>
      <c r="D68" s="5"/>
      <c r="E68" s="5">
        <v>0</v>
      </c>
      <c r="F68" s="5"/>
      <c r="G68" s="5">
        <v>0</v>
      </c>
      <c r="H68" s="5"/>
      <c r="I68" s="5">
        <v>0</v>
      </c>
      <c r="J68" s="5"/>
      <c r="K68" s="5">
        <v>8000</v>
      </c>
      <c r="L68" s="5"/>
      <c r="M68" s="5">
        <v>50312478688</v>
      </c>
      <c r="N68" s="5"/>
      <c r="O68" s="5">
        <v>50312478690</v>
      </c>
      <c r="P68" s="5"/>
      <c r="Q68" s="5">
        <v>-2</v>
      </c>
    </row>
    <row r="69" spans="1:17" x14ac:dyDescent="0.5">
      <c r="A69" s="1" t="s">
        <v>245</v>
      </c>
      <c r="C69" s="5">
        <v>0</v>
      </c>
      <c r="D69" s="5"/>
      <c r="E69" s="5">
        <v>0</v>
      </c>
      <c r="F69" s="5"/>
      <c r="G69" s="5">
        <v>0</v>
      </c>
      <c r="H69" s="5"/>
      <c r="I69" s="5">
        <v>0</v>
      </c>
      <c r="J69" s="5"/>
      <c r="K69" s="5">
        <v>14104969</v>
      </c>
      <c r="L69" s="5"/>
      <c r="M69" s="5">
        <v>17349111870</v>
      </c>
      <c r="N69" s="5"/>
      <c r="O69" s="5">
        <v>17349111870</v>
      </c>
      <c r="P69" s="5"/>
      <c r="Q69" s="5">
        <v>0</v>
      </c>
    </row>
    <row r="70" spans="1:17" x14ac:dyDescent="0.5">
      <c r="A70" s="1" t="s">
        <v>29</v>
      </c>
      <c r="C70" s="5">
        <v>0</v>
      </c>
      <c r="D70" s="5"/>
      <c r="E70" s="5">
        <v>0</v>
      </c>
      <c r="F70" s="5"/>
      <c r="G70" s="5">
        <v>0</v>
      </c>
      <c r="H70" s="5"/>
      <c r="I70" s="5">
        <v>0</v>
      </c>
      <c r="J70" s="5"/>
      <c r="K70" s="5">
        <v>550000</v>
      </c>
      <c r="L70" s="5"/>
      <c r="M70" s="5">
        <v>93991906125</v>
      </c>
      <c r="N70" s="5"/>
      <c r="O70" s="5">
        <v>35846151260</v>
      </c>
      <c r="P70" s="5"/>
      <c r="Q70" s="5">
        <v>58145754865</v>
      </c>
    </row>
    <row r="71" spans="1:17" x14ac:dyDescent="0.5">
      <c r="A71" s="1" t="s">
        <v>44</v>
      </c>
      <c r="C71" s="5">
        <v>0</v>
      </c>
      <c r="D71" s="5"/>
      <c r="E71" s="5">
        <v>0</v>
      </c>
      <c r="F71" s="5"/>
      <c r="G71" s="5">
        <v>0</v>
      </c>
      <c r="H71" s="5"/>
      <c r="I71" s="5">
        <v>0</v>
      </c>
      <c r="J71" s="5"/>
      <c r="K71" s="5">
        <v>6300000</v>
      </c>
      <c r="L71" s="5"/>
      <c r="M71" s="5">
        <v>176801010049</v>
      </c>
      <c r="N71" s="5"/>
      <c r="O71" s="5">
        <v>99362426625</v>
      </c>
      <c r="P71" s="5"/>
      <c r="Q71" s="5">
        <v>77438583424</v>
      </c>
    </row>
    <row r="72" spans="1:17" x14ac:dyDescent="0.5">
      <c r="A72" s="1" t="s">
        <v>246</v>
      </c>
      <c r="C72" s="5">
        <v>0</v>
      </c>
      <c r="D72" s="5"/>
      <c r="E72" s="5">
        <v>0</v>
      </c>
      <c r="F72" s="5"/>
      <c r="G72" s="5">
        <v>0</v>
      </c>
      <c r="H72" s="5"/>
      <c r="I72" s="5">
        <v>0</v>
      </c>
      <c r="J72" s="5"/>
      <c r="K72" s="5">
        <v>22770904</v>
      </c>
      <c r="L72" s="5"/>
      <c r="M72" s="5">
        <v>62473752738</v>
      </c>
      <c r="N72" s="5"/>
      <c r="O72" s="5">
        <v>39886061941</v>
      </c>
      <c r="P72" s="5"/>
      <c r="Q72" s="5">
        <v>22587690797</v>
      </c>
    </row>
    <row r="73" spans="1:17" x14ac:dyDescent="0.5">
      <c r="A73" s="1" t="s">
        <v>49</v>
      </c>
      <c r="C73" s="5">
        <v>0</v>
      </c>
      <c r="D73" s="5"/>
      <c r="E73" s="5">
        <v>0</v>
      </c>
      <c r="F73" s="5"/>
      <c r="G73" s="5">
        <v>0</v>
      </c>
      <c r="H73" s="5"/>
      <c r="I73" s="5">
        <v>0</v>
      </c>
      <c r="J73" s="5"/>
      <c r="K73" s="5">
        <v>5686647</v>
      </c>
      <c r="L73" s="5"/>
      <c r="M73" s="5">
        <v>81125571564</v>
      </c>
      <c r="N73" s="5"/>
      <c r="O73" s="5">
        <v>46384212463</v>
      </c>
      <c r="P73" s="5"/>
      <c r="Q73" s="5">
        <v>34741359101</v>
      </c>
    </row>
    <row r="74" spans="1:17" x14ac:dyDescent="0.5">
      <c r="A74" s="1" t="s">
        <v>182</v>
      </c>
      <c r="C74" s="5">
        <v>0</v>
      </c>
      <c r="D74" s="5"/>
      <c r="E74" s="5">
        <v>0</v>
      </c>
      <c r="F74" s="5"/>
      <c r="G74" s="5">
        <v>0</v>
      </c>
      <c r="H74" s="5"/>
      <c r="I74" s="5">
        <v>0</v>
      </c>
      <c r="J74" s="5"/>
      <c r="K74" s="5">
        <v>3500000</v>
      </c>
      <c r="L74" s="5"/>
      <c r="M74" s="5">
        <v>228079447625</v>
      </c>
      <c r="N74" s="5"/>
      <c r="O74" s="5">
        <v>104059431000</v>
      </c>
      <c r="P74" s="5"/>
      <c r="Q74" s="5">
        <v>124020016625</v>
      </c>
    </row>
    <row r="75" spans="1:17" x14ac:dyDescent="0.5">
      <c r="A75" s="1" t="s">
        <v>68</v>
      </c>
      <c r="C75" s="5">
        <v>0</v>
      </c>
      <c r="D75" s="5"/>
      <c r="E75" s="5">
        <v>0</v>
      </c>
      <c r="F75" s="5"/>
      <c r="G75" s="5">
        <v>0</v>
      </c>
      <c r="H75" s="5"/>
      <c r="I75" s="5">
        <v>0</v>
      </c>
      <c r="J75" s="5"/>
      <c r="K75" s="5">
        <v>8175440</v>
      </c>
      <c r="L75" s="5"/>
      <c r="M75" s="5">
        <v>280274923042</v>
      </c>
      <c r="N75" s="5"/>
      <c r="O75" s="5">
        <v>78480001385</v>
      </c>
      <c r="P75" s="5"/>
      <c r="Q75" s="5">
        <v>201794921657</v>
      </c>
    </row>
    <row r="76" spans="1:17" x14ac:dyDescent="0.5">
      <c r="A76" s="1" t="s">
        <v>70</v>
      </c>
      <c r="C76" s="5">
        <v>0</v>
      </c>
      <c r="D76" s="5"/>
      <c r="E76" s="5">
        <v>0</v>
      </c>
      <c r="F76" s="5"/>
      <c r="G76" s="5">
        <v>0</v>
      </c>
      <c r="H76" s="5"/>
      <c r="I76" s="5">
        <v>0</v>
      </c>
      <c r="J76" s="5"/>
      <c r="K76" s="5">
        <v>4899405</v>
      </c>
      <c r="L76" s="5"/>
      <c r="M76" s="5">
        <v>102469787363</v>
      </c>
      <c r="N76" s="5"/>
      <c r="O76" s="5">
        <v>105019040434</v>
      </c>
      <c r="P76" s="5"/>
      <c r="Q76" s="5">
        <v>-2549253071</v>
      </c>
    </row>
    <row r="77" spans="1:17" x14ac:dyDescent="0.5">
      <c r="A77" s="1" t="s">
        <v>81</v>
      </c>
      <c r="C77" s="5">
        <v>0</v>
      </c>
      <c r="D77" s="5"/>
      <c r="E77" s="5">
        <v>0</v>
      </c>
      <c r="F77" s="5"/>
      <c r="G77" s="5">
        <v>0</v>
      </c>
      <c r="H77" s="5"/>
      <c r="I77" s="5">
        <v>0</v>
      </c>
      <c r="J77" s="5"/>
      <c r="K77" s="5">
        <v>4900000</v>
      </c>
      <c r="L77" s="5"/>
      <c r="M77" s="5">
        <v>89553886790</v>
      </c>
      <c r="N77" s="5"/>
      <c r="O77" s="5">
        <v>62816904850</v>
      </c>
      <c r="P77" s="5"/>
      <c r="Q77" s="5">
        <v>26736981940</v>
      </c>
    </row>
    <row r="78" spans="1:17" x14ac:dyDescent="0.5">
      <c r="A78" s="1" t="s">
        <v>62</v>
      </c>
      <c r="C78" s="5">
        <v>0</v>
      </c>
      <c r="D78" s="5"/>
      <c r="E78" s="5">
        <v>0</v>
      </c>
      <c r="F78" s="5"/>
      <c r="G78" s="5">
        <v>0</v>
      </c>
      <c r="H78" s="5"/>
      <c r="I78" s="5">
        <v>0</v>
      </c>
      <c r="J78" s="5"/>
      <c r="K78" s="5">
        <v>500000</v>
      </c>
      <c r="L78" s="5"/>
      <c r="M78" s="5">
        <v>15093176460</v>
      </c>
      <c r="N78" s="5"/>
      <c r="O78" s="5">
        <v>14210979997</v>
      </c>
      <c r="P78" s="5"/>
      <c r="Q78" s="5">
        <v>882196463</v>
      </c>
    </row>
    <row r="79" spans="1:17" x14ac:dyDescent="0.5">
      <c r="A79" s="1" t="s">
        <v>193</v>
      </c>
      <c r="C79" s="5">
        <v>0</v>
      </c>
      <c r="D79" s="5"/>
      <c r="E79" s="5">
        <v>0</v>
      </c>
      <c r="F79" s="5"/>
      <c r="G79" s="5">
        <v>0</v>
      </c>
      <c r="H79" s="5"/>
      <c r="I79" s="5">
        <v>0</v>
      </c>
      <c r="J79" s="5"/>
      <c r="K79" s="5">
        <v>100000</v>
      </c>
      <c r="L79" s="5"/>
      <c r="M79" s="5">
        <v>4108484405</v>
      </c>
      <c r="N79" s="5"/>
      <c r="O79" s="5">
        <v>1342957361</v>
      </c>
      <c r="P79" s="5"/>
      <c r="Q79" s="5">
        <v>2765527044</v>
      </c>
    </row>
    <row r="80" spans="1:17" x14ac:dyDescent="0.5">
      <c r="A80" s="1" t="s">
        <v>195</v>
      </c>
      <c r="C80" s="5">
        <v>0</v>
      </c>
      <c r="D80" s="5"/>
      <c r="E80" s="5">
        <v>0</v>
      </c>
      <c r="F80" s="5"/>
      <c r="G80" s="5">
        <v>0</v>
      </c>
      <c r="H80" s="5"/>
      <c r="I80" s="5">
        <v>0</v>
      </c>
      <c r="J80" s="5"/>
      <c r="K80" s="5">
        <v>1149184</v>
      </c>
      <c r="L80" s="5"/>
      <c r="M80" s="5">
        <v>49094395750</v>
      </c>
      <c r="N80" s="5"/>
      <c r="O80" s="5">
        <v>47942450937</v>
      </c>
      <c r="P80" s="5"/>
      <c r="Q80" s="5">
        <v>1151944813</v>
      </c>
    </row>
    <row r="81" spans="1:17" x14ac:dyDescent="0.5">
      <c r="A81" s="1" t="s">
        <v>51</v>
      </c>
      <c r="C81" s="5">
        <v>0</v>
      </c>
      <c r="D81" s="5"/>
      <c r="E81" s="5">
        <v>0</v>
      </c>
      <c r="F81" s="5"/>
      <c r="G81" s="5">
        <v>0</v>
      </c>
      <c r="H81" s="5"/>
      <c r="I81" s="5">
        <v>0</v>
      </c>
      <c r="J81" s="5"/>
      <c r="K81" s="5">
        <v>30000</v>
      </c>
      <c r="L81" s="5"/>
      <c r="M81" s="5">
        <v>41877987002</v>
      </c>
      <c r="N81" s="5"/>
      <c r="O81" s="5">
        <v>19240467313</v>
      </c>
      <c r="P81" s="5"/>
      <c r="Q81" s="5">
        <v>22637519689</v>
      </c>
    </row>
    <row r="82" spans="1:17" x14ac:dyDescent="0.5">
      <c r="A82" s="1" t="s">
        <v>205</v>
      </c>
      <c r="C82" s="5">
        <v>0</v>
      </c>
      <c r="D82" s="5"/>
      <c r="E82" s="5">
        <v>0</v>
      </c>
      <c r="F82" s="5"/>
      <c r="G82" s="5">
        <v>0</v>
      </c>
      <c r="H82" s="5"/>
      <c r="I82" s="5">
        <v>0</v>
      </c>
      <c r="J82" s="5"/>
      <c r="K82" s="5">
        <v>1000000</v>
      </c>
      <c r="L82" s="5"/>
      <c r="M82" s="5">
        <v>18638438011</v>
      </c>
      <c r="N82" s="5"/>
      <c r="O82" s="5">
        <v>6997106500</v>
      </c>
      <c r="P82" s="5"/>
      <c r="Q82" s="5">
        <v>11641331511</v>
      </c>
    </row>
    <row r="83" spans="1:17" x14ac:dyDescent="0.5">
      <c r="A83" s="1" t="s">
        <v>209</v>
      </c>
      <c r="C83" s="5">
        <v>0</v>
      </c>
      <c r="D83" s="5"/>
      <c r="E83" s="5">
        <v>0</v>
      </c>
      <c r="F83" s="5"/>
      <c r="G83" s="5">
        <v>0</v>
      </c>
      <c r="H83" s="5"/>
      <c r="I83" s="5">
        <v>0</v>
      </c>
      <c r="J83" s="5"/>
      <c r="K83" s="5">
        <v>1086763</v>
      </c>
      <c r="L83" s="5"/>
      <c r="M83" s="5">
        <v>82349580179</v>
      </c>
      <c r="N83" s="5"/>
      <c r="O83" s="5">
        <v>43246693543</v>
      </c>
      <c r="P83" s="5"/>
      <c r="Q83" s="5">
        <v>39102886636</v>
      </c>
    </row>
    <row r="84" spans="1:17" x14ac:dyDescent="0.5">
      <c r="A84" s="1" t="s">
        <v>247</v>
      </c>
      <c r="C84" s="5">
        <v>0</v>
      </c>
      <c r="D84" s="5"/>
      <c r="E84" s="5">
        <v>0</v>
      </c>
      <c r="F84" s="5"/>
      <c r="G84" s="5">
        <v>0</v>
      </c>
      <c r="H84" s="5"/>
      <c r="I84" s="5">
        <v>0</v>
      </c>
      <c r="J84" s="5"/>
      <c r="K84" s="5">
        <v>1996371</v>
      </c>
      <c r="L84" s="5"/>
      <c r="M84" s="5">
        <v>62690127339</v>
      </c>
      <c r="N84" s="5"/>
      <c r="O84" s="5">
        <v>30979147977</v>
      </c>
      <c r="P84" s="5"/>
      <c r="Q84" s="5">
        <v>31710979362</v>
      </c>
    </row>
    <row r="85" spans="1:17" x14ac:dyDescent="0.5">
      <c r="A85" s="1" t="s">
        <v>212</v>
      </c>
      <c r="C85" s="5">
        <v>0</v>
      </c>
      <c r="D85" s="5"/>
      <c r="E85" s="5">
        <v>0</v>
      </c>
      <c r="F85" s="5"/>
      <c r="G85" s="5">
        <v>0</v>
      </c>
      <c r="H85" s="5"/>
      <c r="I85" s="5">
        <v>0</v>
      </c>
      <c r="J85" s="5"/>
      <c r="K85" s="5">
        <v>277849</v>
      </c>
      <c r="L85" s="5"/>
      <c r="M85" s="5">
        <v>3420961170</v>
      </c>
      <c r="N85" s="5"/>
      <c r="O85" s="5">
        <v>1668607713</v>
      </c>
      <c r="P85" s="5"/>
      <c r="Q85" s="5">
        <v>1752353457</v>
      </c>
    </row>
    <row r="86" spans="1:17" x14ac:dyDescent="0.5">
      <c r="A86" s="1" t="s">
        <v>248</v>
      </c>
      <c r="C86" s="5">
        <v>0</v>
      </c>
      <c r="D86" s="5"/>
      <c r="E86" s="5">
        <v>0</v>
      </c>
      <c r="F86" s="5"/>
      <c r="G86" s="5">
        <v>0</v>
      </c>
      <c r="H86" s="5"/>
      <c r="I86" s="5">
        <v>0</v>
      </c>
      <c r="J86" s="5"/>
      <c r="K86" s="5">
        <v>561012</v>
      </c>
      <c r="L86" s="5"/>
      <c r="M86" s="5">
        <v>3043490100</v>
      </c>
      <c r="N86" s="5"/>
      <c r="O86" s="5">
        <v>3043490100</v>
      </c>
      <c r="P86" s="5"/>
      <c r="Q86" s="5">
        <v>0</v>
      </c>
    </row>
    <row r="87" spans="1:17" x14ac:dyDescent="0.5">
      <c r="A87" s="1" t="s">
        <v>249</v>
      </c>
      <c r="C87" s="5">
        <v>0</v>
      </c>
      <c r="D87" s="5"/>
      <c r="E87" s="5">
        <v>0</v>
      </c>
      <c r="F87" s="5"/>
      <c r="G87" s="5">
        <v>0</v>
      </c>
      <c r="H87" s="5"/>
      <c r="I87" s="5">
        <v>0</v>
      </c>
      <c r="J87" s="5"/>
      <c r="K87" s="5">
        <v>14073100</v>
      </c>
      <c r="L87" s="5"/>
      <c r="M87" s="5">
        <v>162934136989</v>
      </c>
      <c r="N87" s="5"/>
      <c r="O87" s="5">
        <v>141732150037</v>
      </c>
      <c r="P87" s="5"/>
      <c r="Q87" s="5">
        <v>21201986952</v>
      </c>
    </row>
    <row r="88" spans="1:17" x14ac:dyDescent="0.5">
      <c r="A88" s="1" t="s">
        <v>50</v>
      </c>
      <c r="C88" s="5">
        <v>0</v>
      </c>
      <c r="D88" s="5"/>
      <c r="E88" s="5">
        <v>0</v>
      </c>
      <c r="F88" s="5"/>
      <c r="G88" s="5">
        <v>0</v>
      </c>
      <c r="H88" s="5"/>
      <c r="I88" s="5">
        <v>0</v>
      </c>
      <c r="J88" s="5"/>
      <c r="K88" s="5">
        <v>16000000</v>
      </c>
      <c r="L88" s="5"/>
      <c r="M88" s="5">
        <v>280153000917</v>
      </c>
      <c r="N88" s="5"/>
      <c r="O88" s="5">
        <v>110416713169</v>
      </c>
      <c r="P88" s="5"/>
      <c r="Q88" s="5">
        <v>169736287748</v>
      </c>
    </row>
    <row r="89" spans="1:17" x14ac:dyDescent="0.5">
      <c r="A89" s="1" t="s">
        <v>80</v>
      </c>
      <c r="C89" s="5">
        <v>0</v>
      </c>
      <c r="D89" s="5"/>
      <c r="E89" s="5">
        <v>0</v>
      </c>
      <c r="F89" s="5"/>
      <c r="G89" s="5">
        <v>0</v>
      </c>
      <c r="H89" s="5"/>
      <c r="I89" s="5">
        <v>0</v>
      </c>
      <c r="J89" s="5"/>
      <c r="K89" s="5">
        <v>463179</v>
      </c>
      <c r="L89" s="5"/>
      <c r="M89" s="5">
        <v>25167286359</v>
      </c>
      <c r="N89" s="5"/>
      <c r="O89" s="5">
        <v>20691205454</v>
      </c>
      <c r="P89" s="5"/>
      <c r="Q89" s="5">
        <v>4476080905</v>
      </c>
    </row>
    <row r="90" spans="1:17" x14ac:dyDescent="0.5">
      <c r="A90" s="1" t="s">
        <v>18</v>
      </c>
      <c r="C90" s="5">
        <v>0</v>
      </c>
      <c r="D90" s="5"/>
      <c r="E90" s="5">
        <v>0</v>
      </c>
      <c r="F90" s="5"/>
      <c r="G90" s="5">
        <v>0</v>
      </c>
      <c r="H90" s="5"/>
      <c r="I90" s="5">
        <v>0</v>
      </c>
      <c r="J90" s="5"/>
      <c r="K90" s="5">
        <v>315194</v>
      </c>
      <c r="L90" s="5"/>
      <c r="M90" s="5">
        <v>29736874373</v>
      </c>
      <c r="N90" s="5"/>
      <c r="O90" s="5">
        <v>23197669974</v>
      </c>
      <c r="P90" s="5"/>
      <c r="Q90" s="5">
        <v>6539204399</v>
      </c>
    </row>
    <row r="91" spans="1:17" x14ac:dyDescent="0.5">
      <c r="A91" s="1" t="s">
        <v>250</v>
      </c>
      <c r="C91" s="5">
        <v>0</v>
      </c>
      <c r="D91" s="5"/>
      <c r="E91" s="5">
        <v>0</v>
      </c>
      <c r="F91" s="5"/>
      <c r="G91" s="5">
        <v>0</v>
      </c>
      <c r="H91" s="5"/>
      <c r="I91" s="5">
        <v>0</v>
      </c>
      <c r="J91" s="5"/>
      <c r="K91" s="5">
        <v>29500000</v>
      </c>
      <c r="L91" s="5"/>
      <c r="M91" s="5">
        <v>645812969263</v>
      </c>
      <c r="N91" s="5"/>
      <c r="O91" s="5">
        <v>196161098125</v>
      </c>
      <c r="P91" s="5"/>
      <c r="Q91" s="5">
        <v>449651871138</v>
      </c>
    </row>
    <row r="92" spans="1:17" x14ac:dyDescent="0.5">
      <c r="A92" s="1" t="s">
        <v>188</v>
      </c>
      <c r="C92" s="5">
        <v>0</v>
      </c>
      <c r="D92" s="5"/>
      <c r="E92" s="5">
        <v>0</v>
      </c>
      <c r="F92" s="5"/>
      <c r="G92" s="5">
        <v>0</v>
      </c>
      <c r="H92" s="5"/>
      <c r="I92" s="5">
        <v>0</v>
      </c>
      <c r="J92" s="5"/>
      <c r="K92" s="5">
        <v>19752575</v>
      </c>
      <c r="L92" s="5"/>
      <c r="M92" s="5">
        <v>279592957079</v>
      </c>
      <c r="N92" s="5"/>
      <c r="O92" s="5">
        <v>113682646732</v>
      </c>
      <c r="P92" s="5"/>
      <c r="Q92" s="5">
        <v>165910310347</v>
      </c>
    </row>
    <row r="93" spans="1:17" x14ac:dyDescent="0.5">
      <c r="A93" s="1" t="s">
        <v>251</v>
      </c>
      <c r="C93" s="5">
        <v>0</v>
      </c>
      <c r="D93" s="5"/>
      <c r="E93" s="5">
        <v>0</v>
      </c>
      <c r="F93" s="5"/>
      <c r="G93" s="5">
        <v>0</v>
      </c>
      <c r="H93" s="5"/>
      <c r="I93" s="5">
        <v>0</v>
      </c>
      <c r="J93" s="5"/>
      <c r="K93" s="5">
        <v>11990493</v>
      </c>
      <c r="L93" s="5"/>
      <c r="M93" s="5">
        <v>83813546070</v>
      </c>
      <c r="N93" s="5"/>
      <c r="O93" s="5">
        <v>83813546070</v>
      </c>
      <c r="P93" s="5"/>
      <c r="Q93" s="5">
        <v>0</v>
      </c>
    </row>
    <row r="94" spans="1:17" x14ac:dyDescent="0.5">
      <c r="A94" s="1" t="s">
        <v>71</v>
      </c>
      <c r="C94" s="5">
        <v>0</v>
      </c>
      <c r="D94" s="5"/>
      <c r="E94" s="5">
        <v>0</v>
      </c>
      <c r="F94" s="5"/>
      <c r="G94" s="5">
        <v>0</v>
      </c>
      <c r="H94" s="5"/>
      <c r="I94" s="5">
        <v>0</v>
      </c>
      <c r="J94" s="5"/>
      <c r="K94" s="5">
        <v>454121</v>
      </c>
      <c r="L94" s="5"/>
      <c r="M94" s="5">
        <v>45694478766</v>
      </c>
      <c r="N94" s="5"/>
      <c r="O94" s="5">
        <v>18348692572</v>
      </c>
      <c r="P94" s="5"/>
      <c r="Q94" s="5">
        <v>27345786194</v>
      </c>
    </row>
    <row r="95" spans="1:17" x14ac:dyDescent="0.5">
      <c r="A95" s="1" t="s">
        <v>252</v>
      </c>
      <c r="C95" s="5">
        <v>0</v>
      </c>
      <c r="D95" s="5"/>
      <c r="E95" s="5">
        <v>0</v>
      </c>
      <c r="F95" s="5"/>
      <c r="G95" s="5">
        <v>0</v>
      </c>
      <c r="H95" s="5"/>
      <c r="I95" s="5">
        <v>0</v>
      </c>
      <c r="J95" s="5"/>
      <c r="K95" s="5">
        <v>5930024</v>
      </c>
      <c r="L95" s="5"/>
      <c r="M95" s="5">
        <v>177367765868</v>
      </c>
      <c r="N95" s="5"/>
      <c r="O95" s="5">
        <v>154697401871</v>
      </c>
      <c r="P95" s="5"/>
      <c r="Q95" s="5">
        <v>22670363997</v>
      </c>
    </row>
    <row r="96" spans="1:17" x14ac:dyDescent="0.5">
      <c r="A96" s="1" t="s">
        <v>253</v>
      </c>
      <c r="C96" s="5">
        <v>0</v>
      </c>
      <c r="D96" s="5"/>
      <c r="E96" s="5">
        <v>0</v>
      </c>
      <c r="F96" s="5"/>
      <c r="G96" s="5">
        <v>0</v>
      </c>
      <c r="H96" s="5"/>
      <c r="I96" s="5">
        <v>0</v>
      </c>
      <c r="J96" s="5"/>
      <c r="K96" s="5">
        <v>8038</v>
      </c>
      <c r="L96" s="5"/>
      <c r="M96" s="5">
        <v>7045990956</v>
      </c>
      <c r="N96" s="5"/>
      <c r="O96" s="5">
        <v>6391769902</v>
      </c>
      <c r="P96" s="5"/>
      <c r="Q96" s="5">
        <v>654221054</v>
      </c>
    </row>
    <row r="97" spans="1:17" x14ac:dyDescent="0.5">
      <c r="A97" s="1" t="s">
        <v>254</v>
      </c>
      <c r="C97" s="5">
        <v>0</v>
      </c>
      <c r="D97" s="5"/>
      <c r="E97" s="5">
        <v>0</v>
      </c>
      <c r="F97" s="5"/>
      <c r="G97" s="5">
        <v>0</v>
      </c>
      <c r="H97" s="5"/>
      <c r="I97" s="5">
        <v>0</v>
      </c>
      <c r="J97" s="5"/>
      <c r="K97" s="5">
        <v>16112</v>
      </c>
      <c r="L97" s="5"/>
      <c r="M97" s="5">
        <v>13209445355</v>
      </c>
      <c r="N97" s="5"/>
      <c r="O97" s="5">
        <v>11989327798</v>
      </c>
      <c r="P97" s="5"/>
      <c r="Q97" s="5">
        <v>1220117557</v>
      </c>
    </row>
    <row r="98" spans="1:17" x14ac:dyDescent="0.5">
      <c r="A98" s="1" t="s">
        <v>255</v>
      </c>
      <c r="C98" s="5">
        <v>0</v>
      </c>
      <c r="D98" s="5"/>
      <c r="E98" s="5">
        <v>0</v>
      </c>
      <c r="F98" s="5"/>
      <c r="G98" s="5">
        <v>0</v>
      </c>
      <c r="H98" s="5"/>
      <c r="I98" s="5">
        <v>0</v>
      </c>
      <c r="J98" s="5"/>
      <c r="K98" s="5">
        <v>109115</v>
      </c>
      <c r="L98" s="5"/>
      <c r="M98" s="5">
        <v>102658604756</v>
      </c>
      <c r="N98" s="5"/>
      <c r="O98" s="5">
        <v>96502324918</v>
      </c>
      <c r="P98" s="5"/>
      <c r="Q98" s="5">
        <v>6156279838</v>
      </c>
    </row>
    <row r="99" spans="1:17" x14ac:dyDescent="0.5">
      <c r="A99" s="1" t="s">
        <v>256</v>
      </c>
      <c r="C99" s="5">
        <v>0</v>
      </c>
      <c r="D99" s="5"/>
      <c r="E99" s="5">
        <v>0</v>
      </c>
      <c r="F99" s="5"/>
      <c r="G99" s="5">
        <v>0</v>
      </c>
      <c r="H99" s="5"/>
      <c r="I99" s="5">
        <v>0</v>
      </c>
      <c r="J99" s="5"/>
      <c r="K99" s="5">
        <v>55336</v>
      </c>
      <c r="L99" s="5"/>
      <c r="M99" s="5">
        <v>55336000000</v>
      </c>
      <c r="N99" s="5"/>
      <c r="O99" s="5">
        <v>54575154881</v>
      </c>
      <c r="P99" s="5"/>
      <c r="Q99" s="5">
        <v>760845119</v>
      </c>
    </row>
    <row r="100" spans="1:17" x14ac:dyDescent="0.5">
      <c r="A100" s="1" t="s">
        <v>257</v>
      </c>
      <c r="C100" s="5">
        <v>0</v>
      </c>
      <c r="D100" s="5"/>
      <c r="E100" s="5">
        <v>0</v>
      </c>
      <c r="F100" s="5"/>
      <c r="G100" s="5">
        <v>0</v>
      </c>
      <c r="H100" s="5"/>
      <c r="I100" s="5">
        <v>0</v>
      </c>
      <c r="J100" s="5"/>
      <c r="K100" s="5">
        <v>30839</v>
      </c>
      <c r="L100" s="5"/>
      <c r="M100" s="5">
        <v>26667816685</v>
      </c>
      <c r="N100" s="5"/>
      <c r="O100" s="5">
        <v>25542527576</v>
      </c>
      <c r="P100" s="5"/>
      <c r="Q100" s="5">
        <v>1125289109</v>
      </c>
    </row>
    <row r="101" spans="1:17" x14ac:dyDescent="0.5">
      <c r="A101" s="1" t="s">
        <v>258</v>
      </c>
      <c r="C101" s="5">
        <v>0</v>
      </c>
      <c r="D101" s="5"/>
      <c r="E101" s="5">
        <v>0</v>
      </c>
      <c r="F101" s="5"/>
      <c r="G101" s="5">
        <v>0</v>
      </c>
      <c r="H101" s="5"/>
      <c r="I101" s="5">
        <v>0</v>
      </c>
      <c r="J101" s="5"/>
      <c r="K101" s="5">
        <v>70165</v>
      </c>
      <c r="L101" s="5"/>
      <c r="M101" s="5">
        <v>60039269846</v>
      </c>
      <c r="N101" s="5"/>
      <c r="O101" s="5">
        <v>54165619709</v>
      </c>
      <c r="P101" s="5"/>
      <c r="Q101" s="5">
        <v>5873650137</v>
      </c>
    </row>
    <row r="102" spans="1:17" x14ac:dyDescent="0.5">
      <c r="A102" s="1" t="s">
        <v>116</v>
      </c>
      <c r="C102" s="5">
        <v>0</v>
      </c>
      <c r="D102" s="5"/>
      <c r="E102" s="5">
        <v>0</v>
      </c>
      <c r="F102" s="5"/>
      <c r="G102" s="5">
        <v>0</v>
      </c>
      <c r="H102" s="5"/>
      <c r="I102" s="5">
        <v>0</v>
      </c>
      <c r="J102" s="5"/>
      <c r="K102" s="5">
        <v>70000</v>
      </c>
      <c r="L102" s="5"/>
      <c r="M102" s="5">
        <v>68529966699</v>
      </c>
      <c r="N102" s="5"/>
      <c r="O102" s="5">
        <v>68536516563</v>
      </c>
      <c r="P102" s="5"/>
      <c r="Q102" s="5">
        <v>-6549864</v>
      </c>
    </row>
    <row r="103" spans="1:17" x14ac:dyDescent="0.5">
      <c r="A103" s="1" t="s">
        <v>259</v>
      </c>
      <c r="C103" s="5">
        <v>0</v>
      </c>
      <c r="D103" s="5"/>
      <c r="E103" s="5">
        <v>0</v>
      </c>
      <c r="F103" s="5"/>
      <c r="G103" s="5">
        <v>0</v>
      </c>
      <c r="H103" s="5"/>
      <c r="I103" s="5">
        <v>0</v>
      </c>
      <c r="J103" s="5"/>
      <c r="K103" s="5">
        <v>388</v>
      </c>
      <c r="L103" s="5"/>
      <c r="M103" s="5">
        <v>325029533</v>
      </c>
      <c r="N103" s="5"/>
      <c r="O103" s="5">
        <v>296940182</v>
      </c>
      <c r="P103" s="5"/>
      <c r="Q103" s="5">
        <v>28089351</v>
      </c>
    </row>
    <row r="104" spans="1:17" x14ac:dyDescent="0.5">
      <c r="A104" s="1" t="s">
        <v>260</v>
      </c>
      <c r="C104" s="5">
        <v>0</v>
      </c>
      <c r="D104" s="5"/>
      <c r="E104" s="5">
        <v>0</v>
      </c>
      <c r="F104" s="5"/>
      <c r="G104" s="5">
        <v>0</v>
      </c>
      <c r="H104" s="5"/>
      <c r="I104" s="5">
        <v>0</v>
      </c>
      <c r="J104" s="5"/>
      <c r="K104" s="5">
        <v>84010</v>
      </c>
      <c r="L104" s="5"/>
      <c r="M104" s="5">
        <v>84010000000</v>
      </c>
      <c r="N104" s="5"/>
      <c r="O104" s="5">
        <v>80302847855</v>
      </c>
      <c r="P104" s="5"/>
      <c r="Q104" s="5">
        <v>3707152145</v>
      </c>
    </row>
    <row r="105" spans="1:17" x14ac:dyDescent="0.5">
      <c r="A105" s="1" t="s">
        <v>261</v>
      </c>
      <c r="C105" s="5">
        <v>0</v>
      </c>
      <c r="D105" s="5"/>
      <c r="E105" s="5">
        <v>0</v>
      </c>
      <c r="F105" s="5"/>
      <c r="G105" s="5">
        <v>0</v>
      </c>
      <c r="H105" s="5"/>
      <c r="I105" s="5">
        <v>0</v>
      </c>
      <c r="J105" s="5"/>
      <c r="K105" s="5">
        <v>16703</v>
      </c>
      <c r="L105" s="5"/>
      <c r="M105" s="5">
        <v>16703000000</v>
      </c>
      <c r="N105" s="5"/>
      <c r="O105" s="5">
        <v>15982712539</v>
      </c>
      <c r="P105" s="5"/>
      <c r="Q105" s="5">
        <v>720287461</v>
      </c>
    </row>
    <row r="106" spans="1:17" x14ac:dyDescent="0.5">
      <c r="A106" s="1" t="s">
        <v>262</v>
      </c>
      <c r="C106" s="5">
        <v>0</v>
      </c>
      <c r="D106" s="5"/>
      <c r="E106" s="5">
        <v>0</v>
      </c>
      <c r="F106" s="5"/>
      <c r="G106" s="5">
        <v>0</v>
      </c>
      <c r="H106" s="5"/>
      <c r="I106" s="5">
        <v>0</v>
      </c>
      <c r="J106" s="5"/>
      <c r="K106" s="5">
        <v>19786</v>
      </c>
      <c r="L106" s="5"/>
      <c r="M106" s="5">
        <v>19786000000</v>
      </c>
      <c r="N106" s="5"/>
      <c r="O106" s="5">
        <v>18428962048</v>
      </c>
      <c r="P106" s="5"/>
      <c r="Q106" s="5">
        <v>1357037952</v>
      </c>
    </row>
    <row r="107" spans="1:17" x14ac:dyDescent="0.5">
      <c r="A107" s="1" t="s">
        <v>263</v>
      </c>
      <c r="C107" s="5">
        <v>0</v>
      </c>
      <c r="D107" s="5"/>
      <c r="E107" s="5">
        <v>0</v>
      </c>
      <c r="F107" s="5"/>
      <c r="G107" s="5">
        <v>0</v>
      </c>
      <c r="H107" s="5"/>
      <c r="I107" s="5">
        <v>0</v>
      </c>
      <c r="J107" s="5"/>
      <c r="K107" s="5">
        <v>566947</v>
      </c>
      <c r="L107" s="5"/>
      <c r="M107" s="5">
        <v>561152729688</v>
      </c>
      <c r="N107" s="5"/>
      <c r="O107" s="5">
        <v>522524050570</v>
      </c>
      <c r="P107" s="5"/>
      <c r="Q107" s="5">
        <v>38628679118</v>
      </c>
    </row>
    <row r="108" spans="1:17" x14ac:dyDescent="0.5">
      <c r="A108" s="1" t="s">
        <v>264</v>
      </c>
      <c r="C108" s="5">
        <v>0</v>
      </c>
      <c r="D108" s="5"/>
      <c r="E108" s="5">
        <v>0</v>
      </c>
      <c r="F108" s="5"/>
      <c r="G108" s="5">
        <v>0</v>
      </c>
      <c r="H108" s="5"/>
      <c r="I108" s="5">
        <v>0</v>
      </c>
      <c r="J108" s="5"/>
      <c r="K108" s="5">
        <v>54420</v>
      </c>
      <c r="L108" s="5"/>
      <c r="M108" s="5">
        <v>54420000000</v>
      </c>
      <c r="N108" s="5"/>
      <c r="O108" s="5">
        <v>51664889818</v>
      </c>
      <c r="P108" s="5"/>
      <c r="Q108" s="5">
        <v>2755110182</v>
      </c>
    </row>
    <row r="109" spans="1:17" x14ac:dyDescent="0.5">
      <c r="A109" s="1" t="s">
        <v>265</v>
      </c>
      <c r="C109" s="5">
        <v>0</v>
      </c>
      <c r="D109" s="5"/>
      <c r="E109" s="5">
        <v>0</v>
      </c>
      <c r="F109" s="5"/>
      <c r="G109" s="5">
        <v>0</v>
      </c>
      <c r="H109" s="5"/>
      <c r="I109" s="5">
        <v>0</v>
      </c>
      <c r="J109" s="5"/>
      <c r="K109" s="5">
        <v>142987</v>
      </c>
      <c r="L109" s="5"/>
      <c r="M109" s="5">
        <v>142987000000</v>
      </c>
      <c r="N109" s="5"/>
      <c r="O109" s="5">
        <v>137028404030</v>
      </c>
      <c r="P109" s="5"/>
      <c r="Q109" s="5">
        <v>5958595970</v>
      </c>
    </row>
    <row r="110" spans="1:17" x14ac:dyDescent="0.5">
      <c r="A110" s="1" t="s">
        <v>266</v>
      </c>
      <c r="C110" s="5">
        <v>0</v>
      </c>
      <c r="D110" s="5"/>
      <c r="E110" s="5">
        <v>0</v>
      </c>
      <c r="F110" s="5"/>
      <c r="G110" s="5">
        <v>0</v>
      </c>
      <c r="H110" s="5"/>
      <c r="I110" s="5">
        <v>0</v>
      </c>
      <c r="J110" s="5"/>
      <c r="K110" s="5">
        <v>18945</v>
      </c>
      <c r="L110" s="5"/>
      <c r="M110" s="5">
        <v>16824713604</v>
      </c>
      <c r="N110" s="5"/>
      <c r="O110" s="5">
        <v>15420556460</v>
      </c>
      <c r="P110" s="5"/>
      <c r="Q110" s="5">
        <v>1404157144</v>
      </c>
    </row>
    <row r="111" spans="1:17" x14ac:dyDescent="0.5">
      <c r="A111" s="1" t="s">
        <v>267</v>
      </c>
      <c r="C111" s="5">
        <v>0</v>
      </c>
      <c r="D111" s="5"/>
      <c r="E111" s="5">
        <v>0</v>
      </c>
      <c r="F111" s="5"/>
      <c r="G111" s="5">
        <v>0</v>
      </c>
      <c r="H111" s="5"/>
      <c r="I111" s="5">
        <v>0</v>
      </c>
      <c r="J111" s="5"/>
      <c r="K111" s="5">
        <v>75029</v>
      </c>
      <c r="L111" s="5"/>
      <c r="M111" s="5">
        <v>75029000000</v>
      </c>
      <c r="N111" s="5"/>
      <c r="O111" s="5">
        <v>71050508177</v>
      </c>
      <c r="P111" s="5"/>
      <c r="Q111" s="5">
        <v>3978491823</v>
      </c>
    </row>
    <row r="112" spans="1:17" x14ac:dyDescent="0.5">
      <c r="A112" s="1" t="s">
        <v>268</v>
      </c>
      <c r="C112" s="5">
        <v>0</v>
      </c>
      <c r="D112" s="5"/>
      <c r="E112" s="5">
        <v>0</v>
      </c>
      <c r="F112" s="5"/>
      <c r="G112" s="5">
        <v>0</v>
      </c>
      <c r="H112" s="5"/>
      <c r="I112" s="5">
        <v>0</v>
      </c>
      <c r="J112" s="5"/>
      <c r="K112" s="5">
        <v>660</v>
      </c>
      <c r="L112" s="5"/>
      <c r="M112" s="5">
        <v>588661468</v>
      </c>
      <c r="N112" s="5"/>
      <c r="O112" s="5">
        <v>534240774</v>
      </c>
      <c r="P112" s="5"/>
      <c r="Q112" s="5">
        <v>54420694</v>
      </c>
    </row>
    <row r="113" spans="1:17" x14ac:dyDescent="0.5">
      <c r="A113" s="1" t="s">
        <v>269</v>
      </c>
      <c r="C113" s="5">
        <v>0</v>
      </c>
      <c r="D113" s="5"/>
      <c r="E113" s="5">
        <v>0</v>
      </c>
      <c r="F113" s="5"/>
      <c r="G113" s="5">
        <v>0</v>
      </c>
      <c r="H113" s="5"/>
      <c r="I113" s="5">
        <v>0</v>
      </c>
      <c r="J113" s="5"/>
      <c r="K113" s="5">
        <v>2612</v>
      </c>
      <c r="L113" s="5"/>
      <c r="M113" s="5">
        <v>2612000000</v>
      </c>
      <c r="N113" s="5"/>
      <c r="O113" s="5">
        <v>2612037778</v>
      </c>
      <c r="P113" s="5"/>
      <c r="Q113" s="5">
        <v>-37778</v>
      </c>
    </row>
    <row r="114" spans="1:17" x14ac:dyDescent="0.5">
      <c r="A114" s="1" t="s">
        <v>270</v>
      </c>
      <c r="C114" s="5">
        <v>0</v>
      </c>
      <c r="D114" s="5"/>
      <c r="E114" s="5">
        <v>0</v>
      </c>
      <c r="F114" s="5"/>
      <c r="G114" s="5">
        <v>0</v>
      </c>
      <c r="H114" s="5"/>
      <c r="I114" s="5">
        <v>0</v>
      </c>
      <c r="J114" s="5"/>
      <c r="K114" s="5">
        <v>50041</v>
      </c>
      <c r="L114" s="5"/>
      <c r="M114" s="5">
        <v>50041000000</v>
      </c>
      <c r="N114" s="5"/>
      <c r="O114" s="5">
        <v>47282463303</v>
      </c>
      <c r="P114" s="5"/>
      <c r="Q114" s="5">
        <v>2758536697</v>
      </c>
    </row>
    <row r="115" spans="1:17" x14ac:dyDescent="0.5">
      <c r="A115" s="1" t="s">
        <v>271</v>
      </c>
      <c r="C115" s="5">
        <v>0</v>
      </c>
      <c r="D115" s="5"/>
      <c r="E115" s="5">
        <v>0</v>
      </c>
      <c r="F115" s="5"/>
      <c r="G115" s="5">
        <v>0</v>
      </c>
      <c r="H115" s="5"/>
      <c r="I115" s="5">
        <v>0</v>
      </c>
      <c r="J115" s="5"/>
      <c r="K115" s="5">
        <v>5949</v>
      </c>
      <c r="L115" s="5"/>
      <c r="M115" s="5">
        <v>5362354851</v>
      </c>
      <c r="N115" s="5"/>
      <c r="O115" s="5">
        <v>4925315831</v>
      </c>
      <c r="P115" s="5"/>
      <c r="Q115" s="5">
        <v>437039020</v>
      </c>
    </row>
    <row r="116" spans="1:17" x14ac:dyDescent="0.5">
      <c r="A116" s="1" t="s">
        <v>272</v>
      </c>
      <c r="C116" s="5">
        <v>0</v>
      </c>
      <c r="D116" s="5"/>
      <c r="E116" s="5">
        <v>0</v>
      </c>
      <c r="F116" s="5"/>
      <c r="G116" s="5">
        <v>0</v>
      </c>
      <c r="H116" s="5"/>
      <c r="I116" s="5">
        <v>0</v>
      </c>
      <c r="J116" s="5"/>
      <c r="K116" s="5">
        <v>11210</v>
      </c>
      <c r="L116" s="5"/>
      <c r="M116" s="5">
        <v>9599546299</v>
      </c>
      <c r="N116" s="5"/>
      <c r="O116" s="5">
        <v>8675357562</v>
      </c>
      <c r="P116" s="5"/>
      <c r="Q116" s="5">
        <v>924188737</v>
      </c>
    </row>
    <row r="117" spans="1:17" x14ac:dyDescent="0.5">
      <c r="A117" s="1" t="s">
        <v>273</v>
      </c>
      <c r="C117" s="5">
        <v>0</v>
      </c>
      <c r="D117" s="5"/>
      <c r="E117" s="5">
        <v>0</v>
      </c>
      <c r="F117" s="5"/>
      <c r="G117" s="5">
        <v>0</v>
      </c>
      <c r="H117" s="5"/>
      <c r="I117" s="5">
        <v>0</v>
      </c>
      <c r="J117" s="5"/>
      <c r="K117" s="5">
        <v>10663</v>
      </c>
      <c r="L117" s="5"/>
      <c r="M117" s="5">
        <v>9363626100</v>
      </c>
      <c r="N117" s="5"/>
      <c r="O117" s="5">
        <v>8925909280</v>
      </c>
      <c r="P117" s="5"/>
      <c r="Q117" s="5">
        <v>437716820</v>
      </c>
    </row>
    <row r="118" spans="1:17" ht="22.5" thickBot="1" x14ac:dyDescent="0.55000000000000004">
      <c r="E118" s="11">
        <f>SUM(E8:E117)</f>
        <v>962425070337</v>
      </c>
      <c r="G118" s="11">
        <f>SUM(G8:G117)</f>
        <v>642343978323</v>
      </c>
      <c r="I118" s="11">
        <f>SUM(I8:I117)</f>
        <v>320081092014</v>
      </c>
      <c r="M118" s="11">
        <f>SUM(M8:M117)</f>
        <v>15905591111480</v>
      </c>
      <c r="O118" s="11">
        <f>SUM(O8:O117)</f>
        <v>8670964648212</v>
      </c>
      <c r="Q118" s="11">
        <f>SUM(Q8:Q117)</f>
        <v>7234626463268</v>
      </c>
    </row>
    <row r="119" spans="1:17" ht="22.5" thickTop="1" x14ac:dyDescent="0.5"/>
    <row r="120" spans="1:17" x14ac:dyDescent="0.5">
      <c r="G120" s="3"/>
      <c r="I120" s="3"/>
      <c r="M120" s="5"/>
      <c r="N120" s="5"/>
      <c r="O120" s="5"/>
      <c r="P120" s="5"/>
      <c r="Q120" s="5"/>
    </row>
    <row r="121" spans="1:17" x14ac:dyDescent="0.5">
      <c r="Q121" s="13"/>
    </row>
    <row r="122" spans="1:17" x14ac:dyDescent="0.5">
      <c r="O122" s="3"/>
      <c r="Q122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0"/>
  <sheetViews>
    <sheetView rightToLeft="1" topLeftCell="A118" workbookViewId="0">
      <selection activeCell="J134" sqref="J134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22.5" x14ac:dyDescent="0.5">
      <c r="A3" s="29" t="s">
        <v>150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6" spans="1:21" ht="22.5" x14ac:dyDescent="0.5">
      <c r="A6" s="27" t="s">
        <v>3</v>
      </c>
      <c r="C6" s="28" t="s">
        <v>152</v>
      </c>
      <c r="D6" s="28" t="s">
        <v>152</v>
      </c>
      <c r="E6" s="28" t="s">
        <v>152</v>
      </c>
      <c r="F6" s="28" t="s">
        <v>152</v>
      </c>
      <c r="G6" s="28" t="s">
        <v>152</v>
      </c>
      <c r="H6" s="28" t="s">
        <v>152</v>
      </c>
      <c r="I6" s="28" t="s">
        <v>152</v>
      </c>
      <c r="J6" s="28" t="s">
        <v>152</v>
      </c>
      <c r="K6" s="28" t="s">
        <v>152</v>
      </c>
      <c r="M6" s="28" t="s">
        <v>153</v>
      </c>
      <c r="N6" s="28" t="s">
        <v>153</v>
      </c>
      <c r="O6" s="28" t="s">
        <v>153</v>
      </c>
      <c r="P6" s="28" t="s">
        <v>153</v>
      </c>
      <c r="Q6" s="28" t="s">
        <v>153</v>
      </c>
      <c r="R6" s="28" t="s">
        <v>153</v>
      </c>
      <c r="S6" s="28" t="s">
        <v>153</v>
      </c>
      <c r="T6" s="28" t="s">
        <v>153</v>
      </c>
      <c r="U6" s="28" t="s">
        <v>153</v>
      </c>
    </row>
    <row r="7" spans="1:21" ht="22.5" x14ac:dyDescent="0.5">
      <c r="A7" s="28" t="s">
        <v>3</v>
      </c>
      <c r="C7" s="28" t="s">
        <v>274</v>
      </c>
      <c r="E7" s="28" t="s">
        <v>275</v>
      </c>
      <c r="G7" s="28" t="s">
        <v>276</v>
      </c>
      <c r="I7" s="28" t="s">
        <v>139</v>
      </c>
      <c r="K7" s="28" t="s">
        <v>277</v>
      </c>
      <c r="M7" s="28" t="s">
        <v>274</v>
      </c>
      <c r="O7" s="28" t="s">
        <v>275</v>
      </c>
      <c r="Q7" s="28" t="s">
        <v>276</v>
      </c>
      <c r="S7" s="28" t="s">
        <v>139</v>
      </c>
      <c r="U7" s="28" t="s">
        <v>277</v>
      </c>
    </row>
    <row r="8" spans="1:21" x14ac:dyDescent="0.5">
      <c r="A8" s="1" t="s">
        <v>65</v>
      </c>
      <c r="C8" s="3">
        <v>0</v>
      </c>
      <c r="E8" s="5">
        <v>-6304453213</v>
      </c>
      <c r="F8" s="5"/>
      <c r="G8" s="5">
        <v>22095245903</v>
      </c>
      <c r="H8" s="5"/>
      <c r="I8" s="5">
        <v>15790792690</v>
      </c>
      <c r="K8" s="6">
        <f>I8/$I$129</f>
        <v>7.7512366050621929E-3</v>
      </c>
      <c r="M8" s="5">
        <v>15916193395</v>
      </c>
      <c r="N8" s="5"/>
      <c r="O8" s="5">
        <v>582440909936</v>
      </c>
      <c r="P8" s="5"/>
      <c r="Q8" s="5">
        <v>652257920302</v>
      </c>
      <c r="R8" s="5"/>
      <c r="S8" s="5">
        <v>1250615023633</v>
      </c>
      <c r="U8" s="6">
        <f>S8/$S$129</f>
        <v>7.5779310719756618E-2</v>
      </c>
    </row>
    <row r="9" spans="1:21" x14ac:dyDescent="0.5">
      <c r="A9" s="1" t="s">
        <v>43</v>
      </c>
      <c r="C9" s="3">
        <v>0</v>
      </c>
      <c r="E9" s="5">
        <v>-83791596527</v>
      </c>
      <c r="F9" s="5"/>
      <c r="G9" s="5">
        <v>17604766031</v>
      </c>
      <c r="H9" s="5"/>
      <c r="I9" s="5">
        <v>-66186830496</v>
      </c>
      <c r="K9" s="6">
        <f t="shared" ref="K9:K72" si="0">I9/$I$129</f>
        <v>-3.2489172227467313E-2</v>
      </c>
      <c r="M9" s="5">
        <v>15720000000</v>
      </c>
      <c r="N9" s="5"/>
      <c r="O9" s="5">
        <v>126776865296</v>
      </c>
      <c r="P9" s="5"/>
      <c r="Q9" s="5">
        <v>312200311250</v>
      </c>
      <c r="R9" s="5"/>
      <c r="S9" s="5">
        <v>454697176546</v>
      </c>
      <c r="U9" s="6">
        <f t="shared" ref="U9:U72" si="1">S9/$S$129</f>
        <v>2.755175491557733E-2</v>
      </c>
    </row>
    <row r="10" spans="1:21" x14ac:dyDescent="0.5">
      <c r="A10" s="1" t="s">
        <v>72</v>
      </c>
      <c r="C10" s="3">
        <v>0</v>
      </c>
      <c r="E10" s="5">
        <v>32083568817</v>
      </c>
      <c r="F10" s="5"/>
      <c r="G10" s="5">
        <v>10807615392</v>
      </c>
      <c r="H10" s="5"/>
      <c r="I10" s="5">
        <v>42891184209</v>
      </c>
      <c r="K10" s="6">
        <f t="shared" si="0"/>
        <v>2.105402329078809E-2</v>
      </c>
      <c r="M10" s="5">
        <v>0</v>
      </c>
      <c r="N10" s="5"/>
      <c r="O10" s="5">
        <v>58961718307</v>
      </c>
      <c r="P10" s="5"/>
      <c r="Q10" s="5">
        <v>162297782587</v>
      </c>
      <c r="R10" s="5"/>
      <c r="S10" s="5">
        <v>221259500894</v>
      </c>
      <c r="U10" s="6">
        <f t="shared" si="1"/>
        <v>1.3406917517460619E-2</v>
      </c>
    </row>
    <row r="11" spans="1:21" x14ac:dyDescent="0.5">
      <c r="A11" s="1" t="s">
        <v>22</v>
      </c>
      <c r="C11" s="3">
        <v>0</v>
      </c>
      <c r="E11" s="5">
        <v>842206621</v>
      </c>
      <c r="F11" s="5"/>
      <c r="G11" s="5">
        <v>197813</v>
      </c>
      <c r="H11" s="5"/>
      <c r="I11" s="5">
        <v>842404434</v>
      </c>
      <c r="K11" s="6">
        <f t="shared" si="0"/>
        <v>4.135116085225167E-4</v>
      </c>
      <c r="M11" s="5">
        <v>24000</v>
      </c>
      <c r="N11" s="5"/>
      <c r="O11" s="5">
        <v>842408805</v>
      </c>
      <c r="P11" s="5"/>
      <c r="Q11" s="5">
        <v>197813</v>
      </c>
      <c r="R11" s="5"/>
      <c r="S11" s="5">
        <v>842630618</v>
      </c>
      <c r="U11" s="6">
        <f t="shared" si="1"/>
        <v>5.1058052411611561E-5</v>
      </c>
    </row>
    <row r="12" spans="1:21" x14ac:dyDescent="0.5">
      <c r="A12" s="1" t="s">
        <v>30</v>
      </c>
      <c r="C12" s="3">
        <v>0</v>
      </c>
      <c r="E12" s="5">
        <v>13373781745</v>
      </c>
      <c r="F12" s="5"/>
      <c r="G12" s="5">
        <v>30498052459</v>
      </c>
      <c r="H12" s="5"/>
      <c r="I12" s="5">
        <v>43871834204</v>
      </c>
      <c r="K12" s="6">
        <f t="shared" si="0"/>
        <v>2.1535395587114401E-2</v>
      </c>
      <c r="M12" s="5">
        <v>17490161560</v>
      </c>
      <c r="N12" s="5"/>
      <c r="O12" s="5">
        <v>163981856935</v>
      </c>
      <c r="P12" s="5"/>
      <c r="Q12" s="5">
        <v>339868054063</v>
      </c>
      <c r="R12" s="5"/>
      <c r="S12" s="5">
        <v>521340072558</v>
      </c>
      <c r="U12" s="6">
        <f t="shared" si="1"/>
        <v>3.1589890255969477E-2</v>
      </c>
    </row>
    <row r="13" spans="1:21" x14ac:dyDescent="0.5">
      <c r="A13" s="1" t="s">
        <v>27</v>
      </c>
      <c r="C13" s="3">
        <v>0</v>
      </c>
      <c r="E13" s="5">
        <v>-4397853564</v>
      </c>
      <c r="F13" s="5"/>
      <c r="G13" s="5">
        <v>-1029103805</v>
      </c>
      <c r="H13" s="5"/>
      <c r="I13" s="5">
        <v>-5426957369</v>
      </c>
      <c r="K13" s="6">
        <f t="shared" si="0"/>
        <v>-2.6639340683222417E-3</v>
      </c>
      <c r="M13" s="5">
        <v>11459490977</v>
      </c>
      <c r="N13" s="5"/>
      <c r="O13" s="5">
        <v>-9688678775</v>
      </c>
      <c r="P13" s="5"/>
      <c r="Q13" s="5">
        <v>-1029103805</v>
      </c>
      <c r="R13" s="5"/>
      <c r="S13" s="5">
        <v>741708397</v>
      </c>
      <c r="U13" s="6">
        <f t="shared" si="1"/>
        <v>4.4942808152454765E-5</v>
      </c>
    </row>
    <row r="14" spans="1:21" x14ac:dyDescent="0.5">
      <c r="A14" s="1" t="s">
        <v>76</v>
      </c>
      <c r="C14" s="3">
        <v>0</v>
      </c>
      <c r="E14" s="5">
        <v>58769069128</v>
      </c>
      <c r="F14" s="5"/>
      <c r="G14" s="5">
        <v>53308399707</v>
      </c>
      <c r="H14" s="5"/>
      <c r="I14" s="5">
        <v>112077468835</v>
      </c>
      <c r="K14" s="6">
        <f t="shared" si="0"/>
        <v>5.5015539504025317E-2</v>
      </c>
      <c r="M14" s="5">
        <v>10960219449</v>
      </c>
      <c r="N14" s="5"/>
      <c r="O14" s="5">
        <v>368901631086</v>
      </c>
      <c r="P14" s="5"/>
      <c r="Q14" s="5">
        <v>956112169335</v>
      </c>
      <c r="R14" s="5"/>
      <c r="S14" s="5">
        <v>1335974019870</v>
      </c>
      <c r="U14" s="6">
        <f t="shared" si="1"/>
        <v>8.0951522612573573E-2</v>
      </c>
    </row>
    <row r="15" spans="1:21" x14ac:dyDescent="0.5">
      <c r="A15" s="1" t="s">
        <v>95</v>
      </c>
      <c r="C15" s="3">
        <v>0</v>
      </c>
      <c r="E15" s="5">
        <v>0</v>
      </c>
      <c r="F15" s="5"/>
      <c r="G15" s="5">
        <v>207495604</v>
      </c>
      <c r="H15" s="5"/>
      <c r="I15" s="5">
        <v>207495604</v>
      </c>
      <c r="K15" s="6">
        <f t="shared" si="0"/>
        <v>1.0185350113125253E-4</v>
      </c>
      <c r="M15" s="5">
        <v>2341656015</v>
      </c>
      <c r="N15" s="5"/>
      <c r="O15" s="5">
        <v>0</v>
      </c>
      <c r="P15" s="5"/>
      <c r="Q15" s="5">
        <v>285807392037</v>
      </c>
      <c r="R15" s="5"/>
      <c r="S15" s="5">
        <v>288149048052</v>
      </c>
      <c r="U15" s="6">
        <f t="shared" si="1"/>
        <v>1.745999834745501E-2</v>
      </c>
    </row>
    <row r="16" spans="1:21" x14ac:dyDescent="0.5">
      <c r="A16" s="1" t="s">
        <v>16</v>
      </c>
      <c r="C16" s="3">
        <v>0</v>
      </c>
      <c r="E16" s="5">
        <v>-42677959253</v>
      </c>
      <c r="F16" s="5"/>
      <c r="G16" s="5">
        <v>36317670529</v>
      </c>
      <c r="H16" s="5"/>
      <c r="I16" s="5">
        <v>-6360288724</v>
      </c>
      <c r="K16" s="6">
        <f t="shared" si="0"/>
        <v>-3.1220790332744915E-3</v>
      </c>
      <c r="M16" s="5">
        <v>0</v>
      </c>
      <c r="N16" s="5"/>
      <c r="O16" s="5">
        <v>192169591606</v>
      </c>
      <c r="P16" s="5"/>
      <c r="Q16" s="5">
        <v>157614453324</v>
      </c>
      <c r="R16" s="5"/>
      <c r="S16" s="5">
        <v>349784044930</v>
      </c>
      <c r="U16" s="6">
        <f t="shared" si="1"/>
        <v>2.1194686873793889E-2</v>
      </c>
    </row>
    <row r="17" spans="1:21" x14ac:dyDescent="0.5">
      <c r="A17" s="1" t="s">
        <v>32</v>
      </c>
      <c r="C17" s="3">
        <v>0</v>
      </c>
      <c r="E17" s="5">
        <v>72881902675</v>
      </c>
      <c r="F17" s="5"/>
      <c r="G17" s="5">
        <v>760960131</v>
      </c>
      <c r="H17" s="5"/>
      <c r="I17" s="5">
        <v>73642862806</v>
      </c>
      <c r="K17" s="6">
        <f t="shared" si="0"/>
        <v>3.6149119622407015E-2</v>
      </c>
      <c r="M17" s="5">
        <v>7807496761</v>
      </c>
      <c r="N17" s="5"/>
      <c r="O17" s="5">
        <v>15048755470</v>
      </c>
      <c r="P17" s="5"/>
      <c r="Q17" s="5">
        <v>11419150051</v>
      </c>
      <c r="R17" s="5"/>
      <c r="S17" s="5">
        <v>34275402282</v>
      </c>
      <c r="U17" s="6">
        <f t="shared" si="1"/>
        <v>2.0768712277476563E-3</v>
      </c>
    </row>
    <row r="18" spans="1:21" x14ac:dyDescent="0.5">
      <c r="A18" s="1" t="s">
        <v>24</v>
      </c>
      <c r="C18" s="3">
        <v>0</v>
      </c>
      <c r="E18" s="5">
        <v>101940061320</v>
      </c>
      <c r="F18" s="5"/>
      <c r="G18" s="5">
        <v>33275789240</v>
      </c>
      <c r="H18" s="5"/>
      <c r="I18" s="5">
        <v>135215850560</v>
      </c>
      <c r="K18" s="6">
        <f t="shared" si="0"/>
        <v>6.6373491883597854E-2</v>
      </c>
      <c r="M18" s="5">
        <v>12870000000</v>
      </c>
      <c r="N18" s="5"/>
      <c r="O18" s="5">
        <v>164659763401</v>
      </c>
      <c r="P18" s="5"/>
      <c r="Q18" s="5">
        <v>34755656611</v>
      </c>
      <c r="R18" s="5"/>
      <c r="S18" s="5">
        <v>212285420012</v>
      </c>
      <c r="U18" s="6">
        <f t="shared" si="1"/>
        <v>1.2863145332791205E-2</v>
      </c>
    </row>
    <row r="19" spans="1:21" x14ac:dyDescent="0.5">
      <c r="A19" s="1" t="s">
        <v>25</v>
      </c>
      <c r="C19" s="3">
        <v>0</v>
      </c>
      <c r="E19" s="5">
        <v>21016537382</v>
      </c>
      <c r="F19" s="5"/>
      <c r="G19" s="5">
        <v>13759493833</v>
      </c>
      <c r="H19" s="5"/>
      <c r="I19" s="5">
        <v>34776031215</v>
      </c>
      <c r="K19" s="6">
        <f t="shared" si="0"/>
        <v>1.7070532900048698E-2</v>
      </c>
      <c r="M19" s="5">
        <v>23000000000</v>
      </c>
      <c r="N19" s="5"/>
      <c r="O19" s="5">
        <v>282518161529</v>
      </c>
      <c r="P19" s="5"/>
      <c r="Q19" s="5">
        <v>34627809832</v>
      </c>
      <c r="R19" s="5"/>
      <c r="S19" s="5">
        <v>340145971361</v>
      </c>
      <c r="U19" s="6">
        <f t="shared" si="1"/>
        <v>2.0610680958365629E-2</v>
      </c>
    </row>
    <row r="20" spans="1:21" x14ac:dyDescent="0.5">
      <c r="A20" s="1" t="s">
        <v>15</v>
      </c>
      <c r="C20" s="3">
        <v>0</v>
      </c>
      <c r="E20" s="5">
        <v>28533315478</v>
      </c>
      <c r="F20" s="5"/>
      <c r="G20" s="5">
        <v>102474523593</v>
      </c>
      <c r="H20" s="5"/>
      <c r="I20" s="5">
        <v>131007839071</v>
      </c>
      <c r="K20" s="6">
        <f t="shared" si="0"/>
        <v>6.4307902566557745E-2</v>
      </c>
      <c r="M20" s="5">
        <v>0</v>
      </c>
      <c r="N20" s="5"/>
      <c r="O20" s="5">
        <v>599790465740</v>
      </c>
      <c r="P20" s="5"/>
      <c r="Q20" s="5">
        <v>860879493598</v>
      </c>
      <c r="R20" s="5"/>
      <c r="S20" s="5">
        <v>1460669959338</v>
      </c>
      <c r="U20" s="6">
        <f t="shared" si="1"/>
        <v>8.8507302899769699E-2</v>
      </c>
    </row>
    <row r="21" spans="1:21" x14ac:dyDescent="0.5">
      <c r="A21" s="1" t="s">
        <v>57</v>
      </c>
      <c r="C21" s="3">
        <v>0</v>
      </c>
      <c r="E21" s="5">
        <v>14441280815</v>
      </c>
      <c r="F21" s="5"/>
      <c r="G21" s="5">
        <v>-14416</v>
      </c>
      <c r="H21" s="5"/>
      <c r="I21" s="5">
        <v>14441266399</v>
      </c>
      <c r="K21" s="6">
        <f t="shared" si="0"/>
        <v>7.0887937631067387E-3</v>
      </c>
      <c r="M21" s="5">
        <v>2830516150</v>
      </c>
      <c r="N21" s="5"/>
      <c r="O21" s="5">
        <v>47584286681</v>
      </c>
      <c r="P21" s="5"/>
      <c r="Q21" s="5">
        <v>1421577680</v>
      </c>
      <c r="R21" s="5"/>
      <c r="S21" s="5">
        <v>51836380511</v>
      </c>
      <c r="U21" s="6">
        <f t="shared" si="1"/>
        <v>3.1409547391486763E-3</v>
      </c>
    </row>
    <row r="22" spans="1:21" x14ac:dyDescent="0.5">
      <c r="A22" s="1" t="s">
        <v>38</v>
      </c>
      <c r="C22" s="3">
        <v>0</v>
      </c>
      <c r="E22" s="5">
        <v>-37156686778</v>
      </c>
      <c r="F22" s="5"/>
      <c r="G22" s="5">
        <v>0</v>
      </c>
      <c r="H22" s="5"/>
      <c r="I22" s="5">
        <v>-37156686778</v>
      </c>
      <c r="K22" s="6">
        <f t="shared" si="0"/>
        <v>-1.8239126833629781E-2</v>
      </c>
      <c r="M22" s="5">
        <v>0</v>
      </c>
      <c r="N22" s="5"/>
      <c r="O22" s="5">
        <v>0</v>
      </c>
      <c r="P22" s="5"/>
      <c r="Q22" s="5">
        <v>0</v>
      </c>
      <c r="R22" s="5"/>
      <c r="S22" s="5">
        <v>0</v>
      </c>
      <c r="U22" s="6">
        <f t="shared" si="1"/>
        <v>0</v>
      </c>
    </row>
    <row r="23" spans="1:21" x14ac:dyDescent="0.5">
      <c r="A23" s="1" t="s">
        <v>223</v>
      </c>
      <c r="C23" s="3">
        <v>0</v>
      </c>
      <c r="E23" s="5">
        <v>0</v>
      </c>
      <c r="F23" s="5"/>
      <c r="G23" s="5">
        <v>0</v>
      </c>
      <c r="H23" s="5"/>
      <c r="I23" s="5">
        <v>0</v>
      </c>
      <c r="K23" s="6">
        <f t="shared" si="0"/>
        <v>0</v>
      </c>
      <c r="M23" s="5">
        <v>0</v>
      </c>
      <c r="N23" s="5"/>
      <c r="O23" s="5">
        <v>0</v>
      </c>
      <c r="P23" s="5"/>
      <c r="Q23" s="5">
        <v>28785017643</v>
      </c>
      <c r="R23" s="5"/>
      <c r="S23" s="5">
        <v>28785017643</v>
      </c>
      <c r="U23" s="6">
        <f t="shared" si="1"/>
        <v>1.7441888629371612E-3</v>
      </c>
    </row>
    <row r="24" spans="1:21" x14ac:dyDescent="0.5">
      <c r="A24" s="1" t="s">
        <v>224</v>
      </c>
      <c r="C24" s="3">
        <v>0</v>
      </c>
      <c r="E24" s="5">
        <v>0</v>
      </c>
      <c r="F24" s="5"/>
      <c r="G24" s="5">
        <v>0</v>
      </c>
      <c r="H24" s="5"/>
      <c r="I24" s="5">
        <v>0</v>
      </c>
      <c r="K24" s="6">
        <f t="shared" si="0"/>
        <v>0</v>
      </c>
      <c r="M24" s="5">
        <v>0</v>
      </c>
      <c r="N24" s="5"/>
      <c r="O24" s="5">
        <v>0</v>
      </c>
      <c r="P24" s="5"/>
      <c r="Q24" s="5">
        <v>-34692096</v>
      </c>
      <c r="R24" s="5"/>
      <c r="S24" s="5">
        <v>-34692096</v>
      </c>
      <c r="U24" s="6">
        <f t="shared" si="1"/>
        <v>-2.1021202149536177E-6</v>
      </c>
    </row>
    <row r="25" spans="1:21" x14ac:dyDescent="0.5">
      <c r="A25" s="1" t="s">
        <v>225</v>
      </c>
      <c r="C25" s="3">
        <v>0</v>
      </c>
      <c r="E25" s="5">
        <v>0</v>
      </c>
      <c r="F25" s="5"/>
      <c r="G25" s="5">
        <v>0</v>
      </c>
      <c r="H25" s="5"/>
      <c r="I25" s="5">
        <v>0</v>
      </c>
      <c r="K25" s="6">
        <f t="shared" si="0"/>
        <v>0</v>
      </c>
      <c r="M25" s="5">
        <v>0</v>
      </c>
      <c r="N25" s="5"/>
      <c r="O25" s="5">
        <v>0</v>
      </c>
      <c r="P25" s="5"/>
      <c r="Q25" s="5">
        <v>13779217936</v>
      </c>
      <c r="R25" s="5"/>
      <c r="S25" s="5">
        <v>13779217936</v>
      </c>
      <c r="U25" s="6">
        <f t="shared" si="1"/>
        <v>8.3493290718200089E-4</v>
      </c>
    </row>
    <row r="26" spans="1:21" x14ac:dyDescent="0.5">
      <c r="A26" s="1" t="s">
        <v>226</v>
      </c>
      <c r="C26" s="3">
        <v>0</v>
      </c>
      <c r="E26" s="5">
        <v>0</v>
      </c>
      <c r="F26" s="5"/>
      <c r="G26" s="5">
        <v>0</v>
      </c>
      <c r="H26" s="5"/>
      <c r="I26" s="5">
        <v>0</v>
      </c>
      <c r="K26" s="6">
        <f t="shared" si="0"/>
        <v>0</v>
      </c>
      <c r="M26" s="5">
        <v>0</v>
      </c>
      <c r="N26" s="5"/>
      <c r="O26" s="5">
        <v>0</v>
      </c>
      <c r="P26" s="5"/>
      <c r="Q26" s="5">
        <v>-32050265448</v>
      </c>
      <c r="R26" s="5"/>
      <c r="S26" s="5">
        <v>-32050265448</v>
      </c>
      <c r="U26" s="6">
        <f t="shared" si="1"/>
        <v>-1.9420420977985956E-3</v>
      </c>
    </row>
    <row r="27" spans="1:21" x14ac:dyDescent="0.5">
      <c r="A27" s="1" t="s">
        <v>34</v>
      </c>
      <c r="C27" s="3">
        <v>0</v>
      </c>
      <c r="E27" s="5">
        <v>148637354</v>
      </c>
      <c r="F27" s="5"/>
      <c r="G27" s="5">
        <v>0</v>
      </c>
      <c r="H27" s="5"/>
      <c r="I27" s="5">
        <v>148637354</v>
      </c>
      <c r="K27" s="6">
        <f t="shared" si="0"/>
        <v>7.2961713944481369E-5</v>
      </c>
      <c r="M27" s="5">
        <v>8375223000</v>
      </c>
      <c r="N27" s="5"/>
      <c r="O27" s="5">
        <v>146084680</v>
      </c>
      <c r="P27" s="5"/>
      <c r="Q27" s="5">
        <v>-31571662503</v>
      </c>
      <c r="R27" s="5"/>
      <c r="S27" s="5">
        <v>-23050354823</v>
      </c>
      <c r="U27" s="6">
        <f t="shared" si="1"/>
        <v>-1.3967047951003572E-3</v>
      </c>
    </row>
    <row r="28" spans="1:21" x14ac:dyDescent="0.5">
      <c r="A28" s="1" t="s">
        <v>36</v>
      </c>
      <c r="C28" s="3">
        <v>0</v>
      </c>
      <c r="E28" s="5">
        <v>-80373897310</v>
      </c>
      <c r="F28" s="5"/>
      <c r="G28" s="5">
        <v>0</v>
      </c>
      <c r="H28" s="5"/>
      <c r="I28" s="5">
        <v>-80373897310</v>
      </c>
      <c r="K28" s="6">
        <f t="shared" si="0"/>
        <v>-3.9453186876128997E-2</v>
      </c>
      <c r="M28" s="5">
        <v>2666949446</v>
      </c>
      <c r="N28" s="5"/>
      <c r="O28" s="5">
        <v>-22984264928</v>
      </c>
      <c r="P28" s="5"/>
      <c r="Q28" s="5">
        <v>15506968500</v>
      </c>
      <c r="R28" s="5"/>
      <c r="S28" s="5">
        <v>-4810346982</v>
      </c>
      <c r="U28" s="6">
        <f t="shared" si="1"/>
        <v>-2.9147641099008044E-4</v>
      </c>
    </row>
    <row r="29" spans="1:21" x14ac:dyDescent="0.5">
      <c r="A29" s="1" t="s">
        <v>227</v>
      </c>
      <c r="C29" s="3">
        <v>0</v>
      </c>
      <c r="E29" s="5">
        <v>0</v>
      </c>
      <c r="F29" s="5"/>
      <c r="G29" s="5">
        <v>0</v>
      </c>
      <c r="H29" s="5"/>
      <c r="I29" s="5">
        <v>0</v>
      </c>
      <c r="K29" s="6">
        <f t="shared" si="0"/>
        <v>0</v>
      </c>
      <c r="M29" s="5">
        <v>0</v>
      </c>
      <c r="N29" s="5"/>
      <c r="O29" s="5">
        <v>0</v>
      </c>
      <c r="P29" s="5"/>
      <c r="Q29" s="5">
        <v>53012821019</v>
      </c>
      <c r="R29" s="5"/>
      <c r="S29" s="5">
        <v>53012821019</v>
      </c>
      <c r="U29" s="6">
        <f t="shared" si="1"/>
        <v>3.212239546315044E-3</v>
      </c>
    </row>
    <row r="30" spans="1:21" x14ac:dyDescent="0.5">
      <c r="A30" s="1" t="s">
        <v>73</v>
      </c>
      <c r="C30" s="3">
        <v>0</v>
      </c>
      <c r="E30" s="5">
        <v>7027718835</v>
      </c>
      <c r="F30" s="5"/>
      <c r="G30" s="5">
        <v>0</v>
      </c>
      <c r="H30" s="5"/>
      <c r="I30" s="5">
        <v>7027718835</v>
      </c>
      <c r="K30" s="6">
        <f t="shared" si="0"/>
        <v>3.4497008828717028E-3</v>
      </c>
      <c r="M30" s="5">
        <v>0</v>
      </c>
      <c r="N30" s="5"/>
      <c r="O30" s="5">
        <v>-283491004</v>
      </c>
      <c r="P30" s="5"/>
      <c r="Q30" s="5">
        <v>2158829377</v>
      </c>
      <c r="R30" s="5"/>
      <c r="S30" s="5">
        <v>1875338373</v>
      </c>
      <c r="U30" s="6">
        <f t="shared" si="1"/>
        <v>1.1363356955317799E-4</v>
      </c>
    </row>
    <row r="31" spans="1:21" x14ac:dyDescent="0.5">
      <c r="A31" s="1" t="s">
        <v>228</v>
      </c>
      <c r="C31" s="3">
        <v>0</v>
      </c>
      <c r="E31" s="5">
        <v>0</v>
      </c>
      <c r="F31" s="5"/>
      <c r="G31" s="5">
        <v>0</v>
      </c>
      <c r="H31" s="5"/>
      <c r="I31" s="5">
        <v>0</v>
      </c>
      <c r="K31" s="6">
        <f t="shared" si="0"/>
        <v>0</v>
      </c>
      <c r="M31" s="5">
        <v>0</v>
      </c>
      <c r="N31" s="5"/>
      <c r="O31" s="5">
        <v>0</v>
      </c>
      <c r="P31" s="5"/>
      <c r="Q31" s="5">
        <v>4042033461</v>
      </c>
      <c r="R31" s="5"/>
      <c r="S31" s="5">
        <v>4042033461</v>
      </c>
      <c r="U31" s="6">
        <f t="shared" si="1"/>
        <v>2.4492150165521953E-4</v>
      </c>
    </row>
    <row r="32" spans="1:21" x14ac:dyDescent="0.5">
      <c r="A32" s="1" t="s">
        <v>78</v>
      </c>
      <c r="C32" s="3">
        <v>0</v>
      </c>
      <c r="E32" s="5">
        <v>21214152042</v>
      </c>
      <c r="F32" s="5"/>
      <c r="G32" s="5">
        <v>0</v>
      </c>
      <c r="H32" s="5"/>
      <c r="I32" s="5">
        <v>21214152042</v>
      </c>
      <c r="K32" s="6">
        <f t="shared" si="0"/>
        <v>1.0413404512456131E-2</v>
      </c>
      <c r="M32" s="5">
        <v>4945589600</v>
      </c>
      <c r="N32" s="5"/>
      <c r="O32" s="5">
        <v>52635318511</v>
      </c>
      <c r="P32" s="5"/>
      <c r="Q32" s="5">
        <v>153527595231</v>
      </c>
      <c r="R32" s="5"/>
      <c r="S32" s="5">
        <v>211108503342</v>
      </c>
      <c r="U32" s="6">
        <f t="shared" si="1"/>
        <v>1.2791831673238238E-2</v>
      </c>
    </row>
    <row r="33" spans="1:21" x14ac:dyDescent="0.5">
      <c r="A33" s="1" t="s">
        <v>35</v>
      </c>
      <c r="C33" s="3">
        <v>0</v>
      </c>
      <c r="E33" s="5">
        <v>1019637463</v>
      </c>
      <c r="F33" s="5"/>
      <c r="G33" s="5">
        <v>0</v>
      </c>
      <c r="H33" s="5"/>
      <c r="I33" s="5">
        <v>1019637463</v>
      </c>
      <c r="K33" s="6">
        <f t="shared" si="0"/>
        <v>5.0051009992066128E-4</v>
      </c>
      <c r="M33" s="5">
        <v>0</v>
      </c>
      <c r="N33" s="5"/>
      <c r="O33" s="5">
        <v>43796807589</v>
      </c>
      <c r="P33" s="5"/>
      <c r="Q33" s="5">
        <v>93451410902</v>
      </c>
      <c r="R33" s="5"/>
      <c r="S33" s="5">
        <v>137248218491</v>
      </c>
      <c r="U33" s="6">
        <f t="shared" si="1"/>
        <v>8.3163685052728437E-3</v>
      </c>
    </row>
    <row r="34" spans="1:21" x14ac:dyDescent="0.5">
      <c r="A34" s="1" t="s">
        <v>229</v>
      </c>
      <c r="C34" s="3">
        <v>0</v>
      </c>
      <c r="E34" s="5">
        <v>0</v>
      </c>
      <c r="F34" s="5"/>
      <c r="G34" s="5">
        <v>0</v>
      </c>
      <c r="H34" s="5"/>
      <c r="I34" s="5">
        <v>0</v>
      </c>
      <c r="K34" s="6">
        <f t="shared" si="0"/>
        <v>0</v>
      </c>
      <c r="M34" s="5">
        <v>0</v>
      </c>
      <c r="N34" s="5"/>
      <c r="O34" s="5">
        <v>0</v>
      </c>
      <c r="P34" s="5"/>
      <c r="Q34" s="5">
        <v>31495702324</v>
      </c>
      <c r="R34" s="5"/>
      <c r="S34" s="5">
        <v>31495702324</v>
      </c>
      <c r="U34" s="6">
        <f t="shared" si="1"/>
        <v>1.9084391020779499E-3</v>
      </c>
    </row>
    <row r="35" spans="1:21" x14ac:dyDescent="0.5">
      <c r="A35" s="1" t="s">
        <v>79</v>
      </c>
      <c r="C35" s="3">
        <v>0</v>
      </c>
      <c r="E35" s="5">
        <v>-1448330850</v>
      </c>
      <c r="F35" s="5"/>
      <c r="G35" s="5">
        <v>0</v>
      </c>
      <c r="H35" s="5"/>
      <c r="I35" s="5">
        <v>-1448330850</v>
      </c>
      <c r="K35" s="6">
        <f t="shared" si="0"/>
        <v>-7.1094309963744067E-4</v>
      </c>
      <c r="M35" s="5">
        <v>3581103286</v>
      </c>
      <c r="N35" s="5"/>
      <c r="O35" s="5">
        <v>8608380534</v>
      </c>
      <c r="P35" s="5"/>
      <c r="Q35" s="5">
        <v>65292024411</v>
      </c>
      <c r="R35" s="5"/>
      <c r="S35" s="5">
        <v>77481508231</v>
      </c>
      <c r="U35" s="6">
        <f t="shared" si="1"/>
        <v>4.6948862570160141E-3</v>
      </c>
    </row>
    <row r="36" spans="1:21" x14ac:dyDescent="0.5">
      <c r="A36" s="1" t="s">
        <v>67</v>
      </c>
      <c r="C36" s="3">
        <v>0</v>
      </c>
      <c r="E36" s="5">
        <v>-66823780675</v>
      </c>
      <c r="F36" s="5"/>
      <c r="G36" s="5">
        <v>0</v>
      </c>
      <c r="H36" s="5"/>
      <c r="I36" s="5">
        <v>-66823780675</v>
      </c>
      <c r="K36" s="6">
        <f t="shared" si="0"/>
        <v>-3.2801832373160464E-2</v>
      </c>
      <c r="M36" s="5">
        <v>11613176297</v>
      </c>
      <c r="N36" s="5"/>
      <c r="O36" s="5">
        <v>300227215507</v>
      </c>
      <c r="P36" s="5"/>
      <c r="Q36" s="5">
        <v>430544361530</v>
      </c>
      <c r="R36" s="5"/>
      <c r="S36" s="5">
        <v>742384753334</v>
      </c>
      <c r="U36" s="6">
        <f t="shared" si="1"/>
        <v>4.4983791041531669E-2</v>
      </c>
    </row>
    <row r="37" spans="1:21" x14ac:dyDescent="0.5">
      <c r="A37" s="1" t="s">
        <v>230</v>
      </c>
      <c r="C37" s="3">
        <v>0</v>
      </c>
      <c r="E37" s="5">
        <v>0</v>
      </c>
      <c r="F37" s="5"/>
      <c r="G37" s="5">
        <v>0</v>
      </c>
      <c r="H37" s="5"/>
      <c r="I37" s="5">
        <v>0</v>
      </c>
      <c r="K37" s="6">
        <f t="shared" si="0"/>
        <v>0</v>
      </c>
      <c r="M37" s="5">
        <v>0</v>
      </c>
      <c r="N37" s="5"/>
      <c r="O37" s="5">
        <v>0</v>
      </c>
      <c r="P37" s="5"/>
      <c r="Q37" s="5">
        <v>4085675233</v>
      </c>
      <c r="R37" s="5"/>
      <c r="S37" s="5">
        <v>4085675233</v>
      </c>
      <c r="U37" s="6">
        <f t="shared" si="1"/>
        <v>2.4756591527432166E-4</v>
      </c>
    </row>
    <row r="38" spans="1:21" x14ac:dyDescent="0.5">
      <c r="A38" s="1" t="s">
        <v>231</v>
      </c>
      <c r="C38" s="3">
        <v>0</v>
      </c>
      <c r="E38" s="5">
        <v>0</v>
      </c>
      <c r="F38" s="5"/>
      <c r="G38" s="5">
        <v>0</v>
      </c>
      <c r="H38" s="5"/>
      <c r="I38" s="5">
        <v>0</v>
      </c>
      <c r="K38" s="6">
        <f t="shared" si="0"/>
        <v>0</v>
      </c>
      <c r="M38" s="5">
        <v>0</v>
      </c>
      <c r="N38" s="5"/>
      <c r="O38" s="5">
        <v>0</v>
      </c>
      <c r="P38" s="5"/>
      <c r="Q38" s="5">
        <v>67793741347</v>
      </c>
      <c r="R38" s="5"/>
      <c r="S38" s="5">
        <v>67793741347</v>
      </c>
      <c r="U38" s="6">
        <f t="shared" si="1"/>
        <v>4.1078692429787353E-3</v>
      </c>
    </row>
    <row r="39" spans="1:21" x14ac:dyDescent="0.5">
      <c r="A39" s="1" t="s">
        <v>232</v>
      </c>
      <c r="C39" s="3">
        <v>0</v>
      </c>
      <c r="E39" s="5">
        <v>0</v>
      </c>
      <c r="F39" s="5"/>
      <c r="G39" s="5">
        <v>0</v>
      </c>
      <c r="H39" s="5"/>
      <c r="I39" s="5">
        <v>0</v>
      </c>
      <c r="K39" s="6">
        <f t="shared" si="0"/>
        <v>0</v>
      </c>
      <c r="M39" s="5">
        <v>0</v>
      </c>
      <c r="N39" s="5"/>
      <c r="O39" s="5">
        <v>0</v>
      </c>
      <c r="P39" s="5"/>
      <c r="Q39" s="5">
        <v>36388240236</v>
      </c>
      <c r="R39" s="5"/>
      <c r="S39" s="5">
        <v>36388240236</v>
      </c>
      <c r="U39" s="6">
        <f t="shared" si="1"/>
        <v>2.2048957603104814E-3</v>
      </c>
    </row>
    <row r="40" spans="1:21" x14ac:dyDescent="0.5">
      <c r="A40" s="1" t="s">
        <v>233</v>
      </c>
      <c r="C40" s="3">
        <v>0</v>
      </c>
      <c r="E40" s="5">
        <v>0</v>
      </c>
      <c r="F40" s="5"/>
      <c r="G40" s="5">
        <v>0</v>
      </c>
      <c r="H40" s="5"/>
      <c r="I40" s="5">
        <v>0</v>
      </c>
      <c r="K40" s="6">
        <f t="shared" si="0"/>
        <v>0</v>
      </c>
      <c r="M40" s="5">
        <v>0</v>
      </c>
      <c r="N40" s="5"/>
      <c r="O40" s="5">
        <v>0</v>
      </c>
      <c r="P40" s="5"/>
      <c r="Q40" s="5">
        <v>-6745040473</v>
      </c>
      <c r="R40" s="5"/>
      <c r="S40" s="5">
        <v>-6745040473</v>
      </c>
      <c r="U40" s="6">
        <f t="shared" si="1"/>
        <v>-4.0870652292019521E-4</v>
      </c>
    </row>
    <row r="41" spans="1:21" x14ac:dyDescent="0.5">
      <c r="A41" s="1" t="s">
        <v>86</v>
      </c>
      <c r="C41" s="3">
        <v>0</v>
      </c>
      <c r="E41" s="5">
        <v>5106412825</v>
      </c>
      <c r="F41" s="5"/>
      <c r="G41" s="5">
        <v>0</v>
      </c>
      <c r="H41" s="5"/>
      <c r="I41" s="5">
        <v>5106412825</v>
      </c>
      <c r="K41" s="6">
        <f t="shared" si="0"/>
        <v>2.506588161008847E-3</v>
      </c>
      <c r="M41" s="5">
        <v>0</v>
      </c>
      <c r="N41" s="5"/>
      <c r="O41" s="5">
        <v>5106412825</v>
      </c>
      <c r="P41" s="5"/>
      <c r="Q41" s="5">
        <v>-1507802025</v>
      </c>
      <c r="R41" s="5"/>
      <c r="S41" s="5">
        <v>3598610800</v>
      </c>
      <c r="U41" s="6">
        <f t="shared" si="1"/>
        <v>2.1805291062351522E-4</v>
      </c>
    </row>
    <row r="42" spans="1:21" x14ac:dyDescent="0.5">
      <c r="A42" s="1" t="s">
        <v>234</v>
      </c>
      <c r="C42" s="3">
        <v>0</v>
      </c>
      <c r="E42" s="5">
        <v>0</v>
      </c>
      <c r="F42" s="5"/>
      <c r="G42" s="5">
        <v>0</v>
      </c>
      <c r="H42" s="5"/>
      <c r="I42" s="5">
        <v>0</v>
      </c>
      <c r="K42" s="6">
        <f t="shared" si="0"/>
        <v>0</v>
      </c>
      <c r="M42" s="5">
        <v>0</v>
      </c>
      <c r="N42" s="5"/>
      <c r="O42" s="5">
        <v>0</v>
      </c>
      <c r="P42" s="5"/>
      <c r="Q42" s="5">
        <v>69764893867</v>
      </c>
      <c r="R42" s="5"/>
      <c r="S42" s="5">
        <v>69764893867</v>
      </c>
      <c r="U42" s="6">
        <f t="shared" si="1"/>
        <v>4.2273085400177136E-3</v>
      </c>
    </row>
    <row r="43" spans="1:21" x14ac:dyDescent="0.5">
      <c r="A43" s="1" t="s">
        <v>235</v>
      </c>
      <c r="C43" s="3">
        <v>0</v>
      </c>
      <c r="E43" s="5">
        <v>0</v>
      </c>
      <c r="F43" s="5"/>
      <c r="G43" s="5">
        <v>0</v>
      </c>
      <c r="H43" s="5"/>
      <c r="I43" s="5">
        <v>0</v>
      </c>
      <c r="K43" s="6">
        <f t="shared" si="0"/>
        <v>0</v>
      </c>
      <c r="M43" s="5">
        <v>0</v>
      </c>
      <c r="N43" s="5"/>
      <c r="O43" s="5">
        <v>0</v>
      </c>
      <c r="P43" s="5"/>
      <c r="Q43" s="5">
        <v>-97130456993</v>
      </c>
      <c r="R43" s="5"/>
      <c r="S43" s="5">
        <v>-97130456993</v>
      </c>
      <c r="U43" s="6">
        <f t="shared" si="1"/>
        <v>-5.8854874935394012E-3</v>
      </c>
    </row>
    <row r="44" spans="1:21" x14ac:dyDescent="0.5">
      <c r="A44" s="1" t="s">
        <v>84</v>
      </c>
      <c r="C44" s="3">
        <v>0</v>
      </c>
      <c r="E44" s="5">
        <v>-4104232564</v>
      </c>
      <c r="F44" s="5"/>
      <c r="G44" s="5">
        <v>0</v>
      </c>
      <c r="H44" s="5"/>
      <c r="I44" s="5">
        <v>-4104232564</v>
      </c>
      <c r="K44" s="6">
        <f t="shared" si="0"/>
        <v>-2.0146472891073752E-3</v>
      </c>
      <c r="M44" s="5">
        <v>0</v>
      </c>
      <c r="N44" s="5"/>
      <c r="O44" s="5">
        <v>-4104232564</v>
      </c>
      <c r="P44" s="5"/>
      <c r="Q44" s="5">
        <v>9924391232</v>
      </c>
      <c r="R44" s="5"/>
      <c r="S44" s="5">
        <v>5820158668</v>
      </c>
      <c r="U44" s="6">
        <f t="shared" si="1"/>
        <v>3.5266457207544684E-4</v>
      </c>
    </row>
    <row r="45" spans="1:21" x14ac:dyDescent="0.5">
      <c r="A45" s="1" t="s">
        <v>64</v>
      </c>
      <c r="C45" s="3">
        <v>0</v>
      </c>
      <c r="E45" s="5">
        <v>86647610937</v>
      </c>
      <c r="F45" s="5"/>
      <c r="G45" s="5">
        <v>0</v>
      </c>
      <c r="H45" s="5"/>
      <c r="I45" s="5">
        <v>86647610937</v>
      </c>
      <c r="K45" s="6">
        <f t="shared" si="0"/>
        <v>4.2532768735630944E-2</v>
      </c>
      <c r="M45" s="5">
        <v>28889396800</v>
      </c>
      <c r="N45" s="5"/>
      <c r="O45" s="5">
        <v>450100197937</v>
      </c>
      <c r="P45" s="5"/>
      <c r="Q45" s="5">
        <v>19320575822</v>
      </c>
      <c r="R45" s="5"/>
      <c r="S45" s="5">
        <v>498310170559</v>
      </c>
      <c r="U45" s="6">
        <f t="shared" si="1"/>
        <v>3.0194424771828689E-2</v>
      </c>
    </row>
    <row r="46" spans="1:21" x14ac:dyDescent="0.5">
      <c r="A46" s="1" t="s">
        <v>236</v>
      </c>
      <c r="C46" s="3">
        <v>0</v>
      </c>
      <c r="E46" s="5">
        <v>0</v>
      </c>
      <c r="F46" s="5"/>
      <c r="G46" s="5">
        <v>0</v>
      </c>
      <c r="H46" s="5"/>
      <c r="I46" s="5">
        <v>0</v>
      </c>
      <c r="K46" s="6">
        <f t="shared" si="0"/>
        <v>0</v>
      </c>
      <c r="M46" s="5">
        <v>0</v>
      </c>
      <c r="N46" s="5"/>
      <c r="O46" s="5">
        <v>0</v>
      </c>
      <c r="P46" s="5"/>
      <c r="Q46" s="5">
        <v>67769901260</v>
      </c>
      <c r="R46" s="5"/>
      <c r="S46" s="5">
        <v>67769901260</v>
      </c>
      <c r="U46" s="6">
        <f t="shared" si="1"/>
        <v>4.1064246854400684E-3</v>
      </c>
    </row>
    <row r="47" spans="1:21" x14ac:dyDescent="0.5">
      <c r="A47" s="1" t="s">
        <v>175</v>
      </c>
      <c r="C47" s="3">
        <v>0</v>
      </c>
      <c r="E47" s="5">
        <v>0</v>
      </c>
      <c r="F47" s="5"/>
      <c r="G47" s="5">
        <v>0</v>
      </c>
      <c r="H47" s="5"/>
      <c r="I47" s="5">
        <v>0</v>
      </c>
      <c r="K47" s="6">
        <f t="shared" si="0"/>
        <v>0</v>
      </c>
      <c r="M47" s="5">
        <v>4507180000</v>
      </c>
      <c r="N47" s="5"/>
      <c r="O47" s="5">
        <v>0</v>
      </c>
      <c r="P47" s="5"/>
      <c r="Q47" s="5">
        <v>275685335365</v>
      </c>
      <c r="R47" s="5"/>
      <c r="S47" s="5">
        <v>280192515365</v>
      </c>
      <c r="U47" s="6">
        <f t="shared" si="1"/>
        <v>1.6977883107076281E-2</v>
      </c>
    </row>
    <row r="48" spans="1:21" x14ac:dyDescent="0.5">
      <c r="A48" s="1" t="s">
        <v>237</v>
      </c>
      <c r="C48" s="3">
        <v>0</v>
      </c>
      <c r="E48" s="5">
        <v>0</v>
      </c>
      <c r="F48" s="5"/>
      <c r="G48" s="5">
        <v>0</v>
      </c>
      <c r="H48" s="5"/>
      <c r="I48" s="5">
        <v>0</v>
      </c>
      <c r="K48" s="6">
        <f t="shared" si="0"/>
        <v>0</v>
      </c>
      <c r="M48" s="5">
        <v>0</v>
      </c>
      <c r="N48" s="5"/>
      <c r="O48" s="5">
        <v>0</v>
      </c>
      <c r="P48" s="5"/>
      <c r="Q48" s="5">
        <v>133354131231</v>
      </c>
      <c r="R48" s="5"/>
      <c r="S48" s="5">
        <v>133354131231</v>
      </c>
      <c r="U48" s="6">
        <f t="shared" si="1"/>
        <v>8.0804116017741522E-3</v>
      </c>
    </row>
    <row r="49" spans="1:21" x14ac:dyDescent="0.5">
      <c r="A49" s="1" t="s">
        <v>58</v>
      </c>
      <c r="C49" s="3">
        <v>0</v>
      </c>
      <c r="E49" s="5">
        <v>60783046682</v>
      </c>
      <c r="F49" s="5"/>
      <c r="G49" s="5">
        <v>0</v>
      </c>
      <c r="H49" s="5"/>
      <c r="I49" s="5">
        <v>60783046682</v>
      </c>
      <c r="K49" s="6">
        <f t="shared" si="0"/>
        <v>2.9836613377052859E-2</v>
      </c>
      <c r="M49" s="5">
        <v>14300942510</v>
      </c>
      <c r="N49" s="5"/>
      <c r="O49" s="5">
        <v>346466555179</v>
      </c>
      <c r="P49" s="5"/>
      <c r="Q49" s="5">
        <v>29782438380</v>
      </c>
      <c r="R49" s="5"/>
      <c r="S49" s="5">
        <v>390549936069</v>
      </c>
      <c r="U49" s="6">
        <f t="shared" si="1"/>
        <v>2.3664840416661132E-2</v>
      </c>
    </row>
    <row r="50" spans="1:21" x14ac:dyDescent="0.5">
      <c r="A50" s="1" t="s">
        <v>66</v>
      </c>
      <c r="C50" s="3">
        <v>0</v>
      </c>
      <c r="E50" s="5">
        <v>8767918302</v>
      </c>
      <c r="F50" s="5"/>
      <c r="G50" s="5">
        <v>0</v>
      </c>
      <c r="H50" s="5"/>
      <c r="I50" s="5">
        <v>8767918302</v>
      </c>
      <c r="K50" s="6">
        <f t="shared" si="0"/>
        <v>4.3039137190178101E-3</v>
      </c>
      <c r="M50" s="5">
        <v>2300833364</v>
      </c>
      <c r="N50" s="5"/>
      <c r="O50" s="5">
        <v>93395799161</v>
      </c>
      <c r="P50" s="5"/>
      <c r="Q50" s="5">
        <v>11865686260</v>
      </c>
      <c r="R50" s="5"/>
      <c r="S50" s="5">
        <v>107562318785</v>
      </c>
      <c r="U50" s="6">
        <f t="shared" si="1"/>
        <v>6.5175919231064547E-3</v>
      </c>
    </row>
    <row r="51" spans="1:21" x14ac:dyDescent="0.5">
      <c r="A51" s="1" t="s">
        <v>238</v>
      </c>
      <c r="C51" s="3">
        <v>0</v>
      </c>
      <c r="E51" s="5">
        <v>0</v>
      </c>
      <c r="F51" s="5"/>
      <c r="G51" s="5">
        <v>0</v>
      </c>
      <c r="H51" s="5"/>
      <c r="I51" s="5">
        <v>0</v>
      </c>
      <c r="K51" s="6">
        <f t="shared" si="0"/>
        <v>0</v>
      </c>
      <c r="M51" s="5">
        <v>0</v>
      </c>
      <c r="N51" s="5"/>
      <c r="O51" s="5">
        <v>0</v>
      </c>
      <c r="P51" s="5"/>
      <c r="Q51" s="5">
        <v>20856504296</v>
      </c>
      <c r="R51" s="5"/>
      <c r="S51" s="5">
        <v>20856504296</v>
      </c>
      <c r="U51" s="6">
        <f t="shared" si="1"/>
        <v>1.2637714162294655E-3</v>
      </c>
    </row>
    <row r="52" spans="1:21" x14ac:dyDescent="0.5">
      <c r="A52" s="1" t="s">
        <v>20</v>
      </c>
      <c r="C52" s="3">
        <v>0</v>
      </c>
      <c r="E52" s="5">
        <v>32996716070</v>
      </c>
      <c r="F52" s="5"/>
      <c r="G52" s="5">
        <v>0</v>
      </c>
      <c r="H52" s="5"/>
      <c r="I52" s="5">
        <v>32996716070</v>
      </c>
      <c r="K52" s="6">
        <f t="shared" si="0"/>
        <v>1.6197119325782747E-2</v>
      </c>
      <c r="M52" s="5">
        <v>28804582863</v>
      </c>
      <c r="N52" s="5"/>
      <c r="O52" s="5">
        <v>188231527715</v>
      </c>
      <c r="P52" s="5"/>
      <c r="Q52" s="5">
        <v>28083108906</v>
      </c>
      <c r="R52" s="5"/>
      <c r="S52" s="5">
        <v>245119219484</v>
      </c>
      <c r="U52" s="6">
        <f t="shared" si="1"/>
        <v>1.4852664605533465E-2</v>
      </c>
    </row>
    <row r="53" spans="1:21" x14ac:dyDescent="0.5">
      <c r="A53" s="1" t="s">
        <v>239</v>
      </c>
      <c r="C53" s="3">
        <v>0</v>
      </c>
      <c r="E53" s="5">
        <v>0</v>
      </c>
      <c r="F53" s="5"/>
      <c r="G53" s="5">
        <v>0</v>
      </c>
      <c r="H53" s="5"/>
      <c r="I53" s="5">
        <v>0</v>
      </c>
      <c r="K53" s="6">
        <f t="shared" si="0"/>
        <v>0</v>
      </c>
      <c r="M53" s="5">
        <v>0</v>
      </c>
      <c r="N53" s="5"/>
      <c r="O53" s="5">
        <v>0</v>
      </c>
      <c r="P53" s="5"/>
      <c r="Q53" s="5">
        <v>0</v>
      </c>
      <c r="R53" s="5"/>
      <c r="S53" s="5">
        <v>0</v>
      </c>
      <c r="U53" s="6">
        <f t="shared" si="1"/>
        <v>0</v>
      </c>
    </row>
    <row r="54" spans="1:21" x14ac:dyDescent="0.5">
      <c r="A54" s="1" t="s">
        <v>204</v>
      </c>
      <c r="C54" s="3">
        <v>0</v>
      </c>
      <c r="E54" s="5">
        <v>0</v>
      </c>
      <c r="F54" s="5"/>
      <c r="G54" s="5">
        <v>0</v>
      </c>
      <c r="H54" s="5"/>
      <c r="I54" s="5">
        <v>0</v>
      </c>
      <c r="K54" s="6">
        <f t="shared" si="0"/>
        <v>0</v>
      </c>
      <c r="M54" s="5">
        <v>416028973</v>
      </c>
      <c r="N54" s="5"/>
      <c r="O54" s="5">
        <v>0</v>
      </c>
      <c r="P54" s="5"/>
      <c r="Q54" s="5">
        <v>3005522008</v>
      </c>
      <c r="R54" s="5"/>
      <c r="S54" s="5">
        <v>3421550981</v>
      </c>
      <c r="U54" s="6">
        <f t="shared" si="1"/>
        <v>2.0732421251383836E-4</v>
      </c>
    </row>
    <row r="55" spans="1:21" x14ac:dyDescent="0.5">
      <c r="A55" s="1" t="s">
        <v>240</v>
      </c>
      <c r="C55" s="3">
        <v>0</v>
      </c>
      <c r="E55" s="5">
        <v>0</v>
      </c>
      <c r="F55" s="5"/>
      <c r="G55" s="5">
        <v>0</v>
      </c>
      <c r="H55" s="5"/>
      <c r="I55" s="5">
        <v>0</v>
      </c>
      <c r="K55" s="6">
        <f t="shared" si="0"/>
        <v>0</v>
      </c>
      <c r="M55" s="5">
        <v>0</v>
      </c>
      <c r="N55" s="5"/>
      <c r="O55" s="5">
        <v>0</v>
      </c>
      <c r="P55" s="5"/>
      <c r="Q55" s="5">
        <v>0</v>
      </c>
      <c r="R55" s="5"/>
      <c r="S55" s="5">
        <v>0</v>
      </c>
      <c r="U55" s="6">
        <f t="shared" si="1"/>
        <v>0</v>
      </c>
    </row>
    <row r="56" spans="1:21" x14ac:dyDescent="0.5">
      <c r="A56" s="1" t="s">
        <v>241</v>
      </c>
      <c r="C56" s="3">
        <v>0</v>
      </c>
      <c r="E56" s="5">
        <v>0</v>
      </c>
      <c r="F56" s="5"/>
      <c r="G56" s="5">
        <v>0</v>
      </c>
      <c r="H56" s="5"/>
      <c r="I56" s="5">
        <v>0</v>
      </c>
      <c r="K56" s="6">
        <f t="shared" si="0"/>
        <v>0</v>
      </c>
      <c r="M56" s="5">
        <v>0</v>
      </c>
      <c r="N56" s="5"/>
      <c r="O56" s="5">
        <v>0</v>
      </c>
      <c r="P56" s="5"/>
      <c r="Q56" s="5">
        <v>37731216878</v>
      </c>
      <c r="R56" s="5"/>
      <c r="S56" s="5">
        <v>37731216878</v>
      </c>
      <c r="U56" s="6">
        <f t="shared" si="1"/>
        <v>2.286271597254975E-3</v>
      </c>
    </row>
    <row r="57" spans="1:21" x14ac:dyDescent="0.5">
      <c r="A57" s="1" t="s">
        <v>33</v>
      </c>
      <c r="C57" s="3">
        <v>0</v>
      </c>
      <c r="E57" s="5">
        <v>91146131353</v>
      </c>
      <c r="F57" s="5"/>
      <c r="G57" s="5">
        <v>0</v>
      </c>
      <c r="H57" s="5"/>
      <c r="I57" s="5">
        <v>91146131353</v>
      </c>
      <c r="K57" s="6">
        <f t="shared" si="0"/>
        <v>4.4740960357271362E-2</v>
      </c>
      <c r="M57" s="5">
        <v>11815465071</v>
      </c>
      <c r="N57" s="5"/>
      <c r="O57" s="5">
        <v>163683502764</v>
      </c>
      <c r="P57" s="5"/>
      <c r="Q57" s="5">
        <v>5734618315</v>
      </c>
      <c r="R57" s="5"/>
      <c r="S57" s="5">
        <v>181233586150</v>
      </c>
      <c r="U57" s="6">
        <f t="shared" si="1"/>
        <v>1.0981601834448199E-2</v>
      </c>
    </row>
    <row r="58" spans="1:21" x14ac:dyDescent="0.5">
      <c r="A58" s="1" t="s">
        <v>54</v>
      </c>
      <c r="C58" s="3">
        <v>0</v>
      </c>
      <c r="E58" s="5">
        <v>1797322470</v>
      </c>
      <c r="F58" s="5"/>
      <c r="G58" s="5">
        <v>0</v>
      </c>
      <c r="H58" s="5"/>
      <c r="I58" s="5">
        <v>1797322470</v>
      </c>
      <c r="K58" s="6">
        <f t="shared" si="0"/>
        <v>8.8225284151740679E-4</v>
      </c>
      <c r="M58" s="5">
        <v>0</v>
      </c>
      <c r="N58" s="5"/>
      <c r="O58" s="5">
        <v>1018636281</v>
      </c>
      <c r="P58" s="5"/>
      <c r="Q58" s="5">
        <v>-1260302435</v>
      </c>
      <c r="R58" s="5"/>
      <c r="S58" s="5">
        <v>-241666154</v>
      </c>
      <c r="U58" s="6">
        <f t="shared" si="1"/>
        <v>-1.4643430814716243E-5</v>
      </c>
    </row>
    <row r="59" spans="1:21" x14ac:dyDescent="0.5">
      <c r="A59" s="1" t="s">
        <v>75</v>
      </c>
      <c r="C59" s="3">
        <v>0</v>
      </c>
      <c r="E59" s="5">
        <v>58267670591</v>
      </c>
      <c r="F59" s="5"/>
      <c r="G59" s="5">
        <v>0</v>
      </c>
      <c r="H59" s="5"/>
      <c r="I59" s="5">
        <v>58267670591</v>
      </c>
      <c r="K59" s="6">
        <f t="shared" si="0"/>
        <v>2.8601889090893069E-2</v>
      </c>
      <c r="M59" s="5">
        <v>11879903000</v>
      </c>
      <c r="N59" s="5"/>
      <c r="O59" s="5">
        <v>250439092473</v>
      </c>
      <c r="P59" s="5"/>
      <c r="Q59" s="5">
        <v>153518732840</v>
      </c>
      <c r="R59" s="5"/>
      <c r="S59" s="5">
        <v>415837728313</v>
      </c>
      <c r="U59" s="6">
        <f t="shared" si="1"/>
        <v>2.5197119678993962E-2</v>
      </c>
    </row>
    <row r="60" spans="1:21" x14ac:dyDescent="0.5">
      <c r="A60" s="1" t="s">
        <v>77</v>
      </c>
      <c r="C60" s="3">
        <v>0</v>
      </c>
      <c r="E60" s="5">
        <v>34281576609</v>
      </c>
      <c r="F60" s="5"/>
      <c r="G60" s="5">
        <v>0</v>
      </c>
      <c r="H60" s="5"/>
      <c r="I60" s="5">
        <v>34281576609</v>
      </c>
      <c r="K60" s="6">
        <f t="shared" si="0"/>
        <v>1.6827819648294343E-2</v>
      </c>
      <c r="M60" s="5">
        <v>13111648500</v>
      </c>
      <c r="N60" s="5"/>
      <c r="O60" s="5">
        <v>38192360893</v>
      </c>
      <c r="P60" s="5"/>
      <c r="Q60" s="5">
        <v>414193861</v>
      </c>
      <c r="R60" s="5"/>
      <c r="S60" s="5">
        <v>51718203254</v>
      </c>
      <c r="U60" s="6">
        <f t="shared" si="1"/>
        <v>3.1337939495299843E-3</v>
      </c>
    </row>
    <row r="61" spans="1:21" x14ac:dyDescent="0.5">
      <c r="A61" s="1" t="s">
        <v>198</v>
      </c>
      <c r="C61" s="3">
        <v>0</v>
      </c>
      <c r="E61" s="5">
        <v>0</v>
      </c>
      <c r="F61" s="5"/>
      <c r="G61" s="5">
        <v>0</v>
      </c>
      <c r="H61" s="5"/>
      <c r="I61" s="5">
        <v>0</v>
      </c>
      <c r="K61" s="6">
        <f t="shared" si="0"/>
        <v>0</v>
      </c>
      <c r="M61" s="5">
        <v>9240000000</v>
      </c>
      <c r="N61" s="5"/>
      <c r="O61" s="5">
        <v>0</v>
      </c>
      <c r="P61" s="5"/>
      <c r="Q61" s="5">
        <v>72929034216</v>
      </c>
      <c r="R61" s="5"/>
      <c r="S61" s="5">
        <v>82169034216</v>
      </c>
      <c r="U61" s="6">
        <f t="shared" si="1"/>
        <v>4.9789204972991285E-3</v>
      </c>
    </row>
    <row r="62" spans="1:21" x14ac:dyDescent="0.5">
      <c r="A62" s="1" t="s">
        <v>42</v>
      </c>
      <c r="C62" s="3">
        <v>0</v>
      </c>
      <c r="E62" s="5">
        <v>-5950990052</v>
      </c>
      <c r="F62" s="5"/>
      <c r="G62" s="5">
        <v>0</v>
      </c>
      <c r="H62" s="5"/>
      <c r="I62" s="5">
        <v>-5950990052</v>
      </c>
      <c r="K62" s="6">
        <f t="shared" si="0"/>
        <v>-2.9211663298344122E-3</v>
      </c>
      <c r="M62" s="5">
        <v>0</v>
      </c>
      <c r="N62" s="5"/>
      <c r="O62" s="5">
        <v>-8532841800</v>
      </c>
      <c r="P62" s="5"/>
      <c r="Q62" s="5">
        <v>718239104</v>
      </c>
      <c r="R62" s="5"/>
      <c r="S62" s="5">
        <v>-7814602696</v>
      </c>
      <c r="U62" s="6">
        <f t="shared" si="1"/>
        <v>-4.7351518625719937E-4</v>
      </c>
    </row>
    <row r="63" spans="1:21" x14ac:dyDescent="0.5">
      <c r="A63" s="1" t="s">
        <v>45</v>
      </c>
      <c r="C63" s="3">
        <v>0</v>
      </c>
      <c r="E63" s="5">
        <v>142485408682</v>
      </c>
      <c r="F63" s="5"/>
      <c r="G63" s="5">
        <v>0</v>
      </c>
      <c r="H63" s="5"/>
      <c r="I63" s="5">
        <v>142485408682</v>
      </c>
      <c r="K63" s="6">
        <f t="shared" si="0"/>
        <v>6.9941904573453353E-2</v>
      </c>
      <c r="M63" s="5">
        <v>118425424228</v>
      </c>
      <c r="N63" s="5"/>
      <c r="O63" s="5">
        <v>144384226787</v>
      </c>
      <c r="P63" s="5"/>
      <c r="Q63" s="5">
        <v>12953098541</v>
      </c>
      <c r="R63" s="5"/>
      <c r="S63" s="5">
        <v>275762749556</v>
      </c>
      <c r="U63" s="6">
        <f t="shared" si="1"/>
        <v>1.6709467492908452E-2</v>
      </c>
    </row>
    <row r="64" spans="1:21" x14ac:dyDescent="0.5">
      <c r="A64" s="1" t="s">
        <v>242</v>
      </c>
      <c r="C64" s="3">
        <v>0</v>
      </c>
      <c r="E64" s="5">
        <v>0</v>
      </c>
      <c r="F64" s="5"/>
      <c r="G64" s="5">
        <v>0</v>
      </c>
      <c r="H64" s="5"/>
      <c r="I64" s="5">
        <v>0</v>
      </c>
      <c r="K64" s="6">
        <f t="shared" si="0"/>
        <v>0</v>
      </c>
      <c r="M64" s="5">
        <v>0</v>
      </c>
      <c r="N64" s="5"/>
      <c r="O64" s="5">
        <v>0</v>
      </c>
      <c r="P64" s="5"/>
      <c r="Q64" s="5">
        <v>8444007950</v>
      </c>
      <c r="R64" s="5"/>
      <c r="S64" s="5">
        <v>8444007950</v>
      </c>
      <c r="U64" s="6">
        <f t="shared" si="1"/>
        <v>5.1165313871275053E-4</v>
      </c>
    </row>
    <row r="65" spans="1:21" x14ac:dyDescent="0.5">
      <c r="A65" s="1" t="s">
        <v>74</v>
      </c>
      <c r="C65" s="3">
        <v>0</v>
      </c>
      <c r="E65" s="5">
        <v>5847250613</v>
      </c>
      <c r="F65" s="5"/>
      <c r="G65" s="5">
        <v>0</v>
      </c>
      <c r="H65" s="5"/>
      <c r="I65" s="5">
        <v>5847250613</v>
      </c>
      <c r="K65" s="6">
        <f t="shared" si="0"/>
        <v>2.8702436844199966E-3</v>
      </c>
      <c r="M65" s="5">
        <v>0</v>
      </c>
      <c r="N65" s="5"/>
      <c r="O65" s="5">
        <v>80192695275</v>
      </c>
      <c r="P65" s="5"/>
      <c r="Q65" s="5">
        <v>37282240887</v>
      </c>
      <c r="R65" s="5"/>
      <c r="S65" s="5">
        <v>117474936162</v>
      </c>
      <c r="U65" s="6">
        <f t="shared" si="1"/>
        <v>7.1182334459274519E-3</v>
      </c>
    </row>
    <row r="66" spans="1:21" x14ac:dyDescent="0.5">
      <c r="A66" s="1" t="s">
        <v>243</v>
      </c>
      <c r="C66" s="3">
        <v>0</v>
      </c>
      <c r="E66" s="5">
        <v>0</v>
      </c>
      <c r="F66" s="5"/>
      <c r="G66" s="5">
        <v>0</v>
      </c>
      <c r="H66" s="5"/>
      <c r="I66" s="5">
        <v>0</v>
      </c>
      <c r="K66" s="6">
        <f t="shared" si="0"/>
        <v>0</v>
      </c>
      <c r="M66" s="5">
        <v>0</v>
      </c>
      <c r="N66" s="5"/>
      <c r="O66" s="5">
        <v>0</v>
      </c>
      <c r="P66" s="5"/>
      <c r="Q66" s="5">
        <v>0</v>
      </c>
      <c r="R66" s="5"/>
      <c r="S66" s="5">
        <v>0</v>
      </c>
      <c r="U66" s="6">
        <f t="shared" si="1"/>
        <v>0</v>
      </c>
    </row>
    <row r="67" spans="1:21" x14ac:dyDescent="0.5">
      <c r="A67" s="1" t="s">
        <v>40</v>
      </c>
      <c r="C67" s="3">
        <v>0</v>
      </c>
      <c r="E67" s="5">
        <v>39601733192</v>
      </c>
      <c r="F67" s="5"/>
      <c r="G67" s="5">
        <v>0</v>
      </c>
      <c r="H67" s="5"/>
      <c r="I67" s="5">
        <v>39601733192</v>
      </c>
      <c r="K67" s="6">
        <f t="shared" si="0"/>
        <v>1.9439328345823331E-2</v>
      </c>
      <c r="M67" s="5">
        <v>10884956676</v>
      </c>
      <c r="N67" s="5"/>
      <c r="O67" s="5">
        <v>-14549775228</v>
      </c>
      <c r="P67" s="5"/>
      <c r="Q67" s="5">
        <v>-3333694083</v>
      </c>
      <c r="R67" s="5"/>
      <c r="S67" s="5">
        <v>-6998512635</v>
      </c>
      <c r="U67" s="6">
        <f t="shared" si="1"/>
        <v>-4.2406532267873958E-4</v>
      </c>
    </row>
    <row r="68" spans="1:21" x14ac:dyDescent="0.5">
      <c r="A68" s="1" t="s">
        <v>244</v>
      </c>
      <c r="C68" s="3">
        <v>0</v>
      </c>
      <c r="E68" s="5">
        <v>0</v>
      </c>
      <c r="F68" s="5"/>
      <c r="G68" s="5">
        <v>0</v>
      </c>
      <c r="H68" s="5"/>
      <c r="I68" s="5">
        <v>0</v>
      </c>
      <c r="K68" s="6">
        <f t="shared" si="0"/>
        <v>0</v>
      </c>
      <c r="M68" s="5">
        <v>0</v>
      </c>
      <c r="N68" s="5"/>
      <c r="O68" s="5">
        <v>0</v>
      </c>
      <c r="P68" s="5"/>
      <c r="Q68" s="5">
        <v>-2</v>
      </c>
      <c r="R68" s="5"/>
      <c r="S68" s="5">
        <v>-2</v>
      </c>
      <c r="U68" s="6">
        <f t="shared" si="1"/>
        <v>-1.2118727072319977E-13</v>
      </c>
    </row>
    <row r="69" spans="1:21" x14ac:dyDescent="0.5">
      <c r="A69" s="1" t="s">
        <v>245</v>
      </c>
      <c r="C69" s="3">
        <v>0</v>
      </c>
      <c r="E69" s="5">
        <v>0</v>
      </c>
      <c r="F69" s="5"/>
      <c r="G69" s="5">
        <v>0</v>
      </c>
      <c r="H69" s="5"/>
      <c r="I69" s="5">
        <v>0</v>
      </c>
      <c r="K69" s="6">
        <f t="shared" si="0"/>
        <v>0</v>
      </c>
      <c r="M69" s="5">
        <v>0</v>
      </c>
      <c r="N69" s="5"/>
      <c r="O69" s="5">
        <v>0</v>
      </c>
      <c r="P69" s="5"/>
      <c r="Q69" s="5">
        <v>0</v>
      </c>
      <c r="R69" s="5"/>
      <c r="S69" s="5">
        <v>0</v>
      </c>
      <c r="U69" s="6">
        <f t="shared" si="1"/>
        <v>0</v>
      </c>
    </row>
    <row r="70" spans="1:21" x14ac:dyDescent="0.5">
      <c r="A70" s="1" t="s">
        <v>29</v>
      </c>
      <c r="C70" s="3">
        <v>0</v>
      </c>
      <c r="E70" s="5">
        <v>31763070031</v>
      </c>
      <c r="F70" s="5"/>
      <c r="G70" s="5">
        <v>0</v>
      </c>
      <c r="H70" s="5"/>
      <c r="I70" s="5">
        <v>31763070031</v>
      </c>
      <c r="K70" s="6">
        <f t="shared" si="0"/>
        <v>1.5591558697959269E-2</v>
      </c>
      <c r="M70" s="5">
        <v>19276244800</v>
      </c>
      <c r="N70" s="5"/>
      <c r="O70" s="5">
        <v>206771921854</v>
      </c>
      <c r="P70" s="5"/>
      <c r="Q70" s="5">
        <v>58145754865</v>
      </c>
      <c r="R70" s="5"/>
      <c r="S70" s="5">
        <v>284193921519</v>
      </c>
      <c r="U70" s="6">
        <f t="shared" si="1"/>
        <v>1.722034285250542E-2</v>
      </c>
    </row>
    <row r="71" spans="1:21" x14ac:dyDescent="0.5">
      <c r="A71" s="1" t="s">
        <v>44</v>
      </c>
      <c r="C71" s="3">
        <v>0</v>
      </c>
      <c r="E71" s="5">
        <v>-12957797162</v>
      </c>
      <c r="F71" s="5"/>
      <c r="G71" s="5">
        <v>0</v>
      </c>
      <c r="H71" s="5"/>
      <c r="I71" s="5">
        <v>-12957797162</v>
      </c>
      <c r="K71" s="6">
        <f t="shared" si="0"/>
        <v>-6.3606022607510656E-3</v>
      </c>
      <c r="M71" s="5">
        <v>10345320341</v>
      </c>
      <c r="N71" s="5"/>
      <c r="O71" s="5">
        <v>6429165076</v>
      </c>
      <c r="P71" s="5"/>
      <c r="Q71" s="5">
        <v>77438583424</v>
      </c>
      <c r="R71" s="5"/>
      <c r="S71" s="5">
        <v>94213068841</v>
      </c>
      <c r="U71" s="6">
        <f t="shared" si="1"/>
        <v>5.7087123396488615E-3</v>
      </c>
    </row>
    <row r="72" spans="1:21" x14ac:dyDescent="0.5">
      <c r="A72" s="1" t="s">
        <v>246</v>
      </c>
      <c r="C72" s="3">
        <v>0</v>
      </c>
      <c r="E72" s="5">
        <v>0</v>
      </c>
      <c r="F72" s="5"/>
      <c r="G72" s="5">
        <v>0</v>
      </c>
      <c r="H72" s="5"/>
      <c r="I72" s="5">
        <v>0</v>
      </c>
      <c r="K72" s="6">
        <f t="shared" si="0"/>
        <v>0</v>
      </c>
      <c r="M72" s="5">
        <v>0</v>
      </c>
      <c r="N72" s="5"/>
      <c r="O72" s="5">
        <v>0</v>
      </c>
      <c r="P72" s="5"/>
      <c r="Q72" s="5">
        <v>22587690797</v>
      </c>
      <c r="R72" s="5"/>
      <c r="S72" s="5">
        <v>22587690797</v>
      </c>
      <c r="U72" s="6">
        <f t="shared" si="1"/>
        <v>1.3686702998139833E-3</v>
      </c>
    </row>
    <row r="73" spans="1:21" x14ac:dyDescent="0.5">
      <c r="A73" s="1" t="s">
        <v>49</v>
      </c>
      <c r="C73" s="3">
        <v>0</v>
      </c>
      <c r="E73" s="5">
        <v>23398439762</v>
      </c>
      <c r="F73" s="5"/>
      <c r="G73" s="5">
        <v>0</v>
      </c>
      <c r="H73" s="5"/>
      <c r="I73" s="5">
        <v>23398439762</v>
      </c>
      <c r="K73" s="6">
        <f t="shared" ref="K73:K128" si="2">I73/$I$129</f>
        <v>1.1485607236134079E-2</v>
      </c>
      <c r="M73" s="5">
        <v>30612603750</v>
      </c>
      <c r="N73" s="5"/>
      <c r="O73" s="5">
        <v>294113365569</v>
      </c>
      <c r="P73" s="5"/>
      <c r="Q73" s="5">
        <v>34741359101</v>
      </c>
      <c r="R73" s="5"/>
      <c r="S73" s="5">
        <v>359467328420</v>
      </c>
      <c r="U73" s="6">
        <f t="shared" ref="U73:U128" si="3">S73/$S$129</f>
        <v>2.178143222268995E-2</v>
      </c>
    </row>
    <row r="74" spans="1:21" x14ac:dyDescent="0.5">
      <c r="A74" s="1" t="s">
        <v>182</v>
      </c>
      <c r="C74" s="3">
        <v>0</v>
      </c>
      <c r="E74" s="5">
        <v>0</v>
      </c>
      <c r="F74" s="5"/>
      <c r="G74" s="5">
        <v>0</v>
      </c>
      <c r="H74" s="5"/>
      <c r="I74" s="5">
        <v>0</v>
      </c>
      <c r="K74" s="6">
        <f t="shared" si="2"/>
        <v>0</v>
      </c>
      <c r="M74" s="5">
        <v>2314521243</v>
      </c>
      <c r="N74" s="5"/>
      <c r="O74" s="5">
        <v>0</v>
      </c>
      <c r="P74" s="5"/>
      <c r="Q74" s="5">
        <v>124020016625</v>
      </c>
      <c r="R74" s="5"/>
      <c r="S74" s="5">
        <v>126334537868</v>
      </c>
      <c r="U74" s="6">
        <f t="shared" si="3"/>
        <v>7.6550689211498241E-3</v>
      </c>
    </row>
    <row r="75" spans="1:21" x14ac:dyDescent="0.5">
      <c r="A75" s="1" t="s">
        <v>68</v>
      </c>
      <c r="C75" s="3">
        <v>0</v>
      </c>
      <c r="E75" s="5">
        <v>1217711250</v>
      </c>
      <c r="F75" s="5"/>
      <c r="G75" s="5">
        <v>0</v>
      </c>
      <c r="H75" s="5"/>
      <c r="I75" s="5">
        <v>1217711250</v>
      </c>
      <c r="K75" s="6">
        <f t="shared" si="2"/>
        <v>5.9773870765673638E-4</v>
      </c>
      <c r="M75" s="5">
        <v>0</v>
      </c>
      <c r="N75" s="5"/>
      <c r="O75" s="5">
        <v>2857900165</v>
      </c>
      <c r="P75" s="5"/>
      <c r="Q75" s="5">
        <v>201794921657</v>
      </c>
      <c r="R75" s="5"/>
      <c r="S75" s="5">
        <v>204652821822</v>
      </c>
      <c r="U75" s="6">
        <f t="shared" si="3"/>
        <v>1.2400658461204739E-2</v>
      </c>
    </row>
    <row r="76" spans="1:21" x14ac:dyDescent="0.5">
      <c r="A76" s="1" t="s">
        <v>70</v>
      </c>
      <c r="C76" s="3">
        <v>0</v>
      </c>
      <c r="E76" s="5">
        <v>114534688742</v>
      </c>
      <c r="F76" s="5"/>
      <c r="G76" s="5">
        <v>0</v>
      </c>
      <c r="H76" s="5"/>
      <c r="I76" s="5">
        <v>114534688742</v>
      </c>
      <c r="K76" s="6">
        <f t="shared" si="2"/>
        <v>5.6221716626589133E-2</v>
      </c>
      <c r="M76" s="5">
        <v>99660639600</v>
      </c>
      <c r="N76" s="5"/>
      <c r="O76" s="5">
        <v>97307901037</v>
      </c>
      <c r="P76" s="5"/>
      <c r="Q76" s="5">
        <v>-2549253071</v>
      </c>
      <c r="R76" s="5"/>
      <c r="S76" s="5">
        <v>194419287566</v>
      </c>
      <c r="U76" s="6">
        <f t="shared" si="3"/>
        <v>1.1780571418036234E-2</v>
      </c>
    </row>
    <row r="77" spans="1:21" x14ac:dyDescent="0.5">
      <c r="A77" s="1" t="s">
        <v>81</v>
      </c>
      <c r="C77" s="3">
        <v>0</v>
      </c>
      <c r="E77" s="5">
        <v>60245388485</v>
      </c>
      <c r="F77" s="5"/>
      <c r="G77" s="5">
        <v>0</v>
      </c>
      <c r="H77" s="5"/>
      <c r="I77" s="5">
        <v>60245388485</v>
      </c>
      <c r="K77" s="6">
        <f t="shared" si="2"/>
        <v>2.9572692750684471E-2</v>
      </c>
      <c r="M77" s="5">
        <v>0</v>
      </c>
      <c r="N77" s="5"/>
      <c r="O77" s="5">
        <v>191295335435</v>
      </c>
      <c r="P77" s="5"/>
      <c r="Q77" s="5">
        <v>26736981940</v>
      </c>
      <c r="R77" s="5"/>
      <c r="S77" s="5">
        <v>218032317375</v>
      </c>
      <c r="U77" s="6">
        <f t="shared" si="3"/>
        <v>1.3211370736065368E-2</v>
      </c>
    </row>
    <row r="78" spans="1:21" x14ac:dyDescent="0.5">
      <c r="A78" s="1" t="s">
        <v>62</v>
      </c>
      <c r="C78" s="3">
        <v>0</v>
      </c>
      <c r="E78" s="5">
        <v>-12974556784</v>
      </c>
      <c r="F78" s="5"/>
      <c r="G78" s="5">
        <v>0</v>
      </c>
      <c r="H78" s="5"/>
      <c r="I78" s="5">
        <v>-12974556784</v>
      </c>
      <c r="K78" s="6">
        <f t="shared" si="2"/>
        <v>-6.3688290672251745E-3</v>
      </c>
      <c r="M78" s="5">
        <v>8544557571</v>
      </c>
      <c r="N78" s="5"/>
      <c r="O78" s="5">
        <v>-7798220715</v>
      </c>
      <c r="P78" s="5"/>
      <c r="Q78" s="5">
        <v>882196463</v>
      </c>
      <c r="R78" s="5"/>
      <c r="S78" s="5">
        <v>1628533319</v>
      </c>
      <c r="U78" s="6">
        <f t="shared" si="3"/>
        <v>9.8678754105702016E-5</v>
      </c>
    </row>
    <row r="79" spans="1:21" x14ac:dyDescent="0.5">
      <c r="A79" s="1" t="s">
        <v>193</v>
      </c>
      <c r="C79" s="3">
        <v>0</v>
      </c>
      <c r="E79" s="5">
        <v>0</v>
      </c>
      <c r="F79" s="5"/>
      <c r="G79" s="5">
        <v>0</v>
      </c>
      <c r="H79" s="5"/>
      <c r="I79" s="5">
        <v>0</v>
      </c>
      <c r="K79" s="6">
        <f t="shared" si="2"/>
        <v>0</v>
      </c>
      <c r="M79" s="5">
        <v>16169381</v>
      </c>
      <c r="N79" s="5"/>
      <c r="O79" s="5">
        <v>0</v>
      </c>
      <c r="P79" s="5"/>
      <c r="Q79" s="5">
        <v>2765527044</v>
      </c>
      <c r="R79" s="5"/>
      <c r="S79" s="5">
        <v>2781696425</v>
      </c>
      <c r="U79" s="6">
        <f t="shared" si="3"/>
        <v>1.6855309886311596E-4</v>
      </c>
    </row>
    <row r="80" spans="1:21" x14ac:dyDescent="0.5">
      <c r="A80" s="1" t="s">
        <v>195</v>
      </c>
      <c r="C80" s="3">
        <v>0</v>
      </c>
      <c r="E80" s="5">
        <v>0</v>
      </c>
      <c r="F80" s="5"/>
      <c r="G80" s="5">
        <v>0</v>
      </c>
      <c r="H80" s="5"/>
      <c r="I80" s="5">
        <v>0</v>
      </c>
      <c r="K80" s="6">
        <f t="shared" si="2"/>
        <v>0</v>
      </c>
      <c r="M80" s="5">
        <v>1669764352</v>
      </c>
      <c r="N80" s="5"/>
      <c r="O80" s="5">
        <v>0</v>
      </c>
      <c r="P80" s="5"/>
      <c r="Q80" s="5">
        <v>1151944813</v>
      </c>
      <c r="R80" s="5"/>
      <c r="S80" s="5">
        <v>2821709165</v>
      </c>
      <c r="U80" s="6">
        <f t="shared" si="3"/>
        <v>1.7097761624049448E-4</v>
      </c>
    </row>
    <row r="81" spans="1:21" x14ac:dyDescent="0.5">
      <c r="A81" s="1" t="s">
        <v>51</v>
      </c>
      <c r="C81" s="3">
        <v>0</v>
      </c>
      <c r="E81" s="5">
        <v>6634910382</v>
      </c>
      <c r="F81" s="5"/>
      <c r="G81" s="5">
        <v>0</v>
      </c>
      <c r="H81" s="5"/>
      <c r="I81" s="5">
        <v>6634910382</v>
      </c>
      <c r="K81" s="6">
        <f t="shared" si="2"/>
        <v>3.2568827438811485E-3</v>
      </c>
      <c r="M81" s="5">
        <v>0</v>
      </c>
      <c r="N81" s="5"/>
      <c r="O81" s="5">
        <v>121647209715</v>
      </c>
      <c r="P81" s="5"/>
      <c r="Q81" s="5">
        <v>22637519689</v>
      </c>
      <c r="R81" s="5"/>
      <c r="S81" s="5">
        <v>144284729404</v>
      </c>
      <c r="U81" s="6">
        <f t="shared" si="3"/>
        <v>8.7427362817530836E-3</v>
      </c>
    </row>
    <row r="82" spans="1:21" x14ac:dyDescent="0.5">
      <c r="A82" s="1" t="s">
        <v>205</v>
      </c>
      <c r="C82" s="3">
        <v>0</v>
      </c>
      <c r="E82" s="5">
        <v>0</v>
      </c>
      <c r="F82" s="5"/>
      <c r="G82" s="5">
        <v>0</v>
      </c>
      <c r="H82" s="5"/>
      <c r="I82" s="5">
        <v>0</v>
      </c>
      <c r="K82" s="6">
        <f t="shared" si="2"/>
        <v>0</v>
      </c>
      <c r="M82" s="5">
        <v>500000000</v>
      </c>
      <c r="N82" s="5"/>
      <c r="O82" s="5">
        <v>0</v>
      </c>
      <c r="P82" s="5"/>
      <c r="Q82" s="5">
        <v>11641331511</v>
      </c>
      <c r="R82" s="5"/>
      <c r="S82" s="5">
        <v>12141331511</v>
      </c>
      <c r="U82" s="6">
        <f t="shared" si="3"/>
        <v>7.3568741438183652E-4</v>
      </c>
    </row>
    <row r="83" spans="1:21" x14ac:dyDescent="0.5">
      <c r="A83" s="1" t="s">
        <v>209</v>
      </c>
      <c r="C83" s="3">
        <v>0</v>
      </c>
      <c r="E83" s="5">
        <v>0</v>
      </c>
      <c r="F83" s="5"/>
      <c r="G83" s="5">
        <v>0</v>
      </c>
      <c r="H83" s="5"/>
      <c r="I83" s="5">
        <v>0</v>
      </c>
      <c r="K83" s="6">
        <f t="shared" si="2"/>
        <v>0</v>
      </c>
      <c r="M83" s="5">
        <v>257998698</v>
      </c>
      <c r="N83" s="5"/>
      <c r="O83" s="5">
        <v>0</v>
      </c>
      <c r="P83" s="5"/>
      <c r="Q83" s="5">
        <v>39102886636</v>
      </c>
      <c r="R83" s="5"/>
      <c r="S83" s="5">
        <v>39360885334</v>
      </c>
      <c r="U83" s="6">
        <f t="shared" si="3"/>
        <v>2.3850191334381407E-3</v>
      </c>
    </row>
    <row r="84" spans="1:21" x14ac:dyDescent="0.5">
      <c r="A84" s="1" t="s">
        <v>247</v>
      </c>
      <c r="C84" s="3">
        <v>0</v>
      </c>
      <c r="E84" s="5">
        <v>0</v>
      </c>
      <c r="F84" s="5"/>
      <c r="G84" s="5">
        <v>0</v>
      </c>
      <c r="H84" s="5"/>
      <c r="I84" s="5">
        <v>0</v>
      </c>
      <c r="K84" s="6">
        <f t="shared" si="2"/>
        <v>0</v>
      </c>
      <c r="M84" s="5">
        <v>0</v>
      </c>
      <c r="N84" s="5"/>
      <c r="O84" s="5">
        <v>0</v>
      </c>
      <c r="P84" s="5"/>
      <c r="Q84" s="5">
        <v>31710979362</v>
      </c>
      <c r="R84" s="5"/>
      <c r="S84" s="5">
        <v>31710979362</v>
      </c>
      <c r="U84" s="6">
        <f t="shared" si="3"/>
        <v>1.9214835204202471E-3</v>
      </c>
    </row>
    <row r="85" spans="1:21" x14ac:dyDescent="0.5">
      <c r="A85" s="1" t="s">
        <v>212</v>
      </c>
      <c r="C85" s="3">
        <v>0</v>
      </c>
      <c r="E85" s="5">
        <v>0</v>
      </c>
      <c r="F85" s="5"/>
      <c r="G85" s="5">
        <v>0</v>
      </c>
      <c r="H85" s="5"/>
      <c r="I85" s="5">
        <v>0</v>
      </c>
      <c r="K85" s="6">
        <f t="shared" si="2"/>
        <v>0</v>
      </c>
      <c r="M85" s="5">
        <v>3779437</v>
      </c>
      <c r="N85" s="5"/>
      <c r="O85" s="5">
        <v>0</v>
      </c>
      <c r="P85" s="5"/>
      <c r="Q85" s="5">
        <v>1752353457</v>
      </c>
      <c r="R85" s="5"/>
      <c r="S85" s="5">
        <v>1756132894</v>
      </c>
      <c r="U85" s="6">
        <f t="shared" si="3"/>
        <v>1.0641047622554714E-4</v>
      </c>
    </row>
    <row r="86" spans="1:21" x14ac:dyDescent="0.5">
      <c r="A86" s="1" t="s">
        <v>248</v>
      </c>
      <c r="C86" s="3">
        <v>0</v>
      </c>
      <c r="E86" s="5">
        <v>0</v>
      </c>
      <c r="F86" s="5"/>
      <c r="G86" s="5">
        <v>0</v>
      </c>
      <c r="H86" s="5"/>
      <c r="I86" s="5">
        <v>0</v>
      </c>
      <c r="K86" s="6">
        <f t="shared" si="2"/>
        <v>0</v>
      </c>
      <c r="M86" s="5">
        <v>0</v>
      </c>
      <c r="N86" s="5"/>
      <c r="O86" s="5">
        <v>0</v>
      </c>
      <c r="P86" s="5"/>
      <c r="Q86" s="5">
        <v>0</v>
      </c>
      <c r="R86" s="5"/>
      <c r="S86" s="5">
        <v>0</v>
      </c>
      <c r="U86" s="6">
        <f t="shared" si="3"/>
        <v>0</v>
      </c>
    </row>
    <row r="87" spans="1:21" x14ac:dyDescent="0.5">
      <c r="A87" s="1" t="s">
        <v>249</v>
      </c>
      <c r="C87" s="3">
        <v>0</v>
      </c>
      <c r="E87" s="5">
        <v>0</v>
      </c>
      <c r="F87" s="5"/>
      <c r="G87" s="5">
        <v>0</v>
      </c>
      <c r="H87" s="5"/>
      <c r="I87" s="5">
        <v>0</v>
      </c>
      <c r="K87" s="6">
        <f t="shared" si="2"/>
        <v>0</v>
      </c>
      <c r="M87" s="5">
        <v>0</v>
      </c>
      <c r="N87" s="5"/>
      <c r="O87" s="5">
        <v>0</v>
      </c>
      <c r="P87" s="5"/>
      <c r="Q87" s="5">
        <v>21201986952</v>
      </c>
      <c r="R87" s="5"/>
      <c r="S87" s="5">
        <v>21201986952</v>
      </c>
      <c r="U87" s="6">
        <f t="shared" si="3"/>
        <v>1.2847054663108865E-3</v>
      </c>
    </row>
    <row r="88" spans="1:21" x14ac:dyDescent="0.5">
      <c r="A88" s="1" t="s">
        <v>50</v>
      </c>
      <c r="C88" s="3">
        <v>0</v>
      </c>
      <c r="E88" s="5">
        <v>10125235474</v>
      </c>
      <c r="F88" s="5"/>
      <c r="G88" s="5">
        <v>0</v>
      </c>
      <c r="H88" s="5"/>
      <c r="I88" s="5">
        <v>10125235474</v>
      </c>
      <c r="K88" s="6">
        <f t="shared" si="2"/>
        <v>4.9701808757609016E-3</v>
      </c>
      <c r="M88" s="5">
        <v>19600000000</v>
      </c>
      <c r="N88" s="5"/>
      <c r="O88" s="5">
        <v>158666728379</v>
      </c>
      <c r="P88" s="5"/>
      <c r="Q88" s="5">
        <v>169736287748</v>
      </c>
      <c r="R88" s="5"/>
      <c r="S88" s="5">
        <v>348003016127</v>
      </c>
      <c r="U88" s="6">
        <f t="shared" si="3"/>
        <v>2.1086767863936401E-2</v>
      </c>
    </row>
    <row r="89" spans="1:21" x14ac:dyDescent="0.5">
      <c r="A89" s="1" t="s">
        <v>80</v>
      </c>
      <c r="C89" s="3">
        <v>0</v>
      </c>
      <c r="E89" s="5">
        <v>-30435930584</v>
      </c>
      <c r="F89" s="5"/>
      <c r="G89" s="5">
        <v>0</v>
      </c>
      <c r="H89" s="5"/>
      <c r="I89" s="5">
        <v>-30435930584</v>
      </c>
      <c r="K89" s="6">
        <f t="shared" si="2"/>
        <v>-1.4940104900574991E-2</v>
      </c>
      <c r="M89" s="5">
        <v>5522948013</v>
      </c>
      <c r="N89" s="5"/>
      <c r="O89" s="5">
        <v>-19637637398</v>
      </c>
      <c r="P89" s="5"/>
      <c r="Q89" s="5">
        <v>4476080905</v>
      </c>
      <c r="R89" s="5"/>
      <c r="S89" s="5">
        <v>-9638608480</v>
      </c>
      <c r="U89" s="6">
        <f t="shared" si="3"/>
        <v>-5.8403832763034445E-4</v>
      </c>
    </row>
    <row r="90" spans="1:21" x14ac:dyDescent="0.5">
      <c r="A90" s="1" t="s">
        <v>18</v>
      </c>
      <c r="C90" s="3">
        <v>0</v>
      </c>
      <c r="E90" s="5">
        <v>117177097931</v>
      </c>
      <c r="F90" s="5"/>
      <c r="G90" s="5">
        <v>0</v>
      </c>
      <c r="H90" s="5"/>
      <c r="I90" s="5">
        <v>117177097931</v>
      </c>
      <c r="K90" s="6">
        <f t="shared" si="2"/>
        <v>5.751879773159916E-2</v>
      </c>
      <c r="M90" s="5">
        <v>3765042062</v>
      </c>
      <c r="N90" s="5"/>
      <c r="O90" s="5">
        <v>230481109683</v>
      </c>
      <c r="P90" s="5"/>
      <c r="Q90" s="5">
        <v>6539204399</v>
      </c>
      <c r="R90" s="5"/>
      <c r="S90" s="5">
        <v>240785356144</v>
      </c>
      <c r="U90" s="6">
        <f t="shared" si="3"/>
        <v>1.45900600706025E-2</v>
      </c>
    </row>
    <row r="91" spans="1:21" x14ac:dyDescent="0.5">
      <c r="A91" s="1" t="s">
        <v>250</v>
      </c>
      <c r="C91" s="3">
        <v>0</v>
      </c>
      <c r="E91" s="5">
        <v>0</v>
      </c>
      <c r="F91" s="5"/>
      <c r="G91" s="5">
        <v>0</v>
      </c>
      <c r="H91" s="5"/>
      <c r="I91" s="5">
        <v>0</v>
      </c>
      <c r="K91" s="6">
        <f t="shared" si="2"/>
        <v>0</v>
      </c>
      <c r="M91" s="5">
        <v>0</v>
      </c>
      <c r="N91" s="5"/>
      <c r="O91" s="5">
        <v>0</v>
      </c>
      <c r="P91" s="5"/>
      <c r="Q91" s="5">
        <v>449651871138</v>
      </c>
      <c r="R91" s="5"/>
      <c r="S91" s="5">
        <v>449651871138</v>
      </c>
      <c r="U91" s="6">
        <f t="shared" si="3"/>
        <v>2.7246041519397069E-2</v>
      </c>
    </row>
    <row r="92" spans="1:21" x14ac:dyDescent="0.5">
      <c r="A92" s="1" t="s">
        <v>188</v>
      </c>
      <c r="C92" s="3">
        <v>0</v>
      </c>
      <c r="E92" s="5">
        <v>0</v>
      </c>
      <c r="F92" s="5"/>
      <c r="G92" s="5">
        <v>0</v>
      </c>
      <c r="H92" s="5"/>
      <c r="I92" s="5">
        <v>0</v>
      </c>
      <c r="K92" s="6">
        <f t="shared" si="2"/>
        <v>0</v>
      </c>
      <c r="M92" s="5">
        <v>2962886250</v>
      </c>
      <c r="N92" s="5"/>
      <c r="O92" s="5">
        <v>0</v>
      </c>
      <c r="P92" s="5"/>
      <c r="Q92" s="5">
        <v>165910310347</v>
      </c>
      <c r="R92" s="5"/>
      <c r="S92" s="5">
        <v>168873196597</v>
      </c>
      <c r="U92" s="6">
        <f t="shared" si="3"/>
        <v>1.0232640896946388E-2</v>
      </c>
    </row>
    <row r="93" spans="1:21" x14ac:dyDescent="0.5">
      <c r="A93" s="1" t="s">
        <v>251</v>
      </c>
      <c r="C93" s="3">
        <v>0</v>
      </c>
      <c r="E93" s="5">
        <v>0</v>
      </c>
      <c r="F93" s="5"/>
      <c r="G93" s="5">
        <v>0</v>
      </c>
      <c r="H93" s="5"/>
      <c r="I93" s="5">
        <v>0</v>
      </c>
      <c r="K93" s="6">
        <f t="shared" si="2"/>
        <v>0</v>
      </c>
      <c r="M93" s="5">
        <v>0</v>
      </c>
      <c r="N93" s="5"/>
      <c r="O93" s="5">
        <v>0</v>
      </c>
      <c r="P93" s="5"/>
      <c r="Q93" s="5">
        <v>0</v>
      </c>
      <c r="R93" s="5"/>
      <c r="S93" s="5">
        <v>0</v>
      </c>
      <c r="U93" s="6">
        <f t="shared" si="3"/>
        <v>0</v>
      </c>
    </row>
    <row r="94" spans="1:21" x14ac:dyDescent="0.5">
      <c r="A94" s="1" t="s">
        <v>71</v>
      </c>
      <c r="C94" s="3">
        <v>0</v>
      </c>
      <c r="E94" s="5">
        <v>-1208887993</v>
      </c>
      <c r="F94" s="5"/>
      <c r="G94" s="5">
        <v>0</v>
      </c>
      <c r="H94" s="5"/>
      <c r="I94" s="5">
        <v>-1208887993</v>
      </c>
      <c r="K94" s="6">
        <f t="shared" si="2"/>
        <v>-5.9340762979529491E-4</v>
      </c>
      <c r="M94" s="5">
        <v>792453647</v>
      </c>
      <c r="N94" s="5"/>
      <c r="O94" s="5">
        <v>4409142135</v>
      </c>
      <c r="P94" s="5"/>
      <c r="Q94" s="5">
        <v>27345786194</v>
      </c>
      <c r="R94" s="5"/>
      <c r="S94" s="5">
        <v>32547381976</v>
      </c>
      <c r="U94" s="6">
        <f t="shared" si="3"/>
        <v>1.9721641954284523E-3</v>
      </c>
    </row>
    <row r="95" spans="1:21" x14ac:dyDescent="0.5">
      <c r="A95" s="1" t="s">
        <v>252</v>
      </c>
      <c r="C95" s="3">
        <v>0</v>
      </c>
      <c r="E95" s="5">
        <v>0</v>
      </c>
      <c r="F95" s="5"/>
      <c r="G95" s="5">
        <v>0</v>
      </c>
      <c r="H95" s="5"/>
      <c r="I95" s="5">
        <v>0</v>
      </c>
      <c r="K95" s="6">
        <f t="shared" si="2"/>
        <v>0</v>
      </c>
      <c r="M95" s="5">
        <v>0</v>
      </c>
      <c r="N95" s="5"/>
      <c r="O95" s="5">
        <v>0</v>
      </c>
      <c r="P95" s="5"/>
      <c r="Q95" s="5">
        <v>22670363997</v>
      </c>
      <c r="R95" s="5"/>
      <c r="S95" s="5">
        <v>22670363997</v>
      </c>
      <c r="U95" s="6">
        <f t="shared" si="3"/>
        <v>1.37367976954896E-3</v>
      </c>
    </row>
    <row r="96" spans="1:21" x14ac:dyDescent="0.5">
      <c r="A96" s="1" t="s">
        <v>48</v>
      </c>
      <c r="C96" s="3">
        <v>0</v>
      </c>
      <c r="E96" s="5">
        <v>47481061954</v>
      </c>
      <c r="F96" s="5"/>
      <c r="G96" s="5">
        <v>0</v>
      </c>
      <c r="H96" s="5"/>
      <c r="I96" s="5">
        <v>47481061954</v>
      </c>
      <c r="K96" s="6">
        <f t="shared" si="2"/>
        <v>2.3307059543511151E-2</v>
      </c>
      <c r="M96" s="5">
        <v>678618858</v>
      </c>
      <c r="N96" s="5"/>
      <c r="O96" s="5">
        <v>17874913163</v>
      </c>
      <c r="P96" s="5"/>
      <c r="Q96" s="5">
        <v>0</v>
      </c>
      <c r="R96" s="5"/>
      <c r="S96" s="5">
        <v>18553532021</v>
      </c>
      <c r="U96" s="6">
        <f t="shared" si="3"/>
        <v>1.1242259539502412E-3</v>
      </c>
    </row>
    <row r="97" spans="1:21" x14ac:dyDescent="0.5">
      <c r="A97" s="1" t="s">
        <v>46</v>
      </c>
      <c r="C97" s="3">
        <v>0</v>
      </c>
      <c r="E97" s="5">
        <v>82186866643</v>
      </c>
      <c r="F97" s="5"/>
      <c r="G97" s="5">
        <v>0</v>
      </c>
      <c r="H97" s="5"/>
      <c r="I97" s="5">
        <v>82186866643</v>
      </c>
      <c r="K97" s="6">
        <f t="shared" si="2"/>
        <v>4.0343120303391593E-2</v>
      </c>
      <c r="M97" s="5">
        <v>6988090747</v>
      </c>
      <c r="N97" s="5"/>
      <c r="O97" s="5">
        <v>50575980528</v>
      </c>
      <c r="P97" s="5"/>
      <c r="Q97" s="5">
        <v>0</v>
      </c>
      <c r="R97" s="5"/>
      <c r="S97" s="5">
        <v>57564071275</v>
      </c>
      <c r="U97" s="6">
        <f t="shared" si="3"/>
        <v>3.4880163447664958E-3</v>
      </c>
    </row>
    <row r="98" spans="1:21" x14ac:dyDescent="0.5">
      <c r="A98" s="1" t="s">
        <v>26</v>
      </c>
      <c r="C98" s="3">
        <v>0</v>
      </c>
      <c r="E98" s="5">
        <v>17090289398</v>
      </c>
      <c r="F98" s="5"/>
      <c r="G98" s="5">
        <v>0</v>
      </c>
      <c r="H98" s="5"/>
      <c r="I98" s="5">
        <v>17090289398</v>
      </c>
      <c r="K98" s="6">
        <f t="shared" si="2"/>
        <v>8.3891213933025115E-3</v>
      </c>
      <c r="M98" s="5">
        <v>2077533438</v>
      </c>
      <c r="N98" s="5"/>
      <c r="O98" s="5">
        <v>279548129674</v>
      </c>
      <c r="P98" s="5"/>
      <c r="Q98" s="5">
        <v>0</v>
      </c>
      <c r="R98" s="5"/>
      <c r="S98" s="5">
        <v>281625663112</v>
      </c>
      <c r="U98" s="6">
        <f t="shared" si="3"/>
        <v>1.7064722739077297E-2</v>
      </c>
    </row>
    <row r="99" spans="1:21" x14ac:dyDescent="0.5">
      <c r="A99" s="1" t="s">
        <v>63</v>
      </c>
      <c r="C99" s="3">
        <v>0</v>
      </c>
      <c r="E99" s="5">
        <v>79430052657</v>
      </c>
      <c r="F99" s="5"/>
      <c r="G99" s="5">
        <v>0</v>
      </c>
      <c r="H99" s="5"/>
      <c r="I99" s="5">
        <v>79430052657</v>
      </c>
      <c r="K99" s="6">
        <f t="shared" si="2"/>
        <v>3.8989881241798252E-2</v>
      </c>
      <c r="M99" s="5">
        <v>16548077664</v>
      </c>
      <c r="N99" s="5"/>
      <c r="O99" s="5">
        <v>798529898117</v>
      </c>
      <c r="P99" s="5"/>
      <c r="Q99" s="5">
        <v>0</v>
      </c>
      <c r="R99" s="5"/>
      <c r="S99" s="5">
        <v>815077975781</v>
      </c>
      <c r="U99" s="6">
        <f t="shared" si="3"/>
        <v>4.938853765574485E-2</v>
      </c>
    </row>
    <row r="100" spans="1:21" x14ac:dyDescent="0.5">
      <c r="A100" s="1" t="s">
        <v>23</v>
      </c>
      <c r="C100" s="3">
        <v>0</v>
      </c>
      <c r="E100" s="5">
        <v>91293741433</v>
      </c>
      <c r="F100" s="5"/>
      <c r="G100" s="5">
        <v>0</v>
      </c>
      <c r="H100" s="5"/>
      <c r="I100" s="5">
        <v>91293741433</v>
      </c>
      <c r="K100" s="6">
        <f t="shared" si="2"/>
        <v>4.481341781256408E-2</v>
      </c>
      <c r="M100" s="5">
        <v>21702388712</v>
      </c>
      <c r="N100" s="5"/>
      <c r="O100" s="5">
        <v>250020759983</v>
      </c>
      <c r="P100" s="5"/>
      <c r="Q100" s="5">
        <v>0</v>
      </c>
      <c r="R100" s="5"/>
      <c r="S100" s="5">
        <v>271723148695</v>
      </c>
      <c r="U100" s="6">
        <f t="shared" si="3"/>
        <v>1.6464693391330613E-2</v>
      </c>
    </row>
    <row r="101" spans="1:21" x14ac:dyDescent="0.5">
      <c r="A101" s="1" t="s">
        <v>21</v>
      </c>
      <c r="C101" s="3">
        <v>56954796114</v>
      </c>
      <c r="E101" s="5">
        <v>9368314392</v>
      </c>
      <c r="F101" s="5"/>
      <c r="G101" s="5">
        <v>0</v>
      </c>
      <c r="H101" s="5"/>
      <c r="I101" s="5">
        <v>66323110506</v>
      </c>
      <c r="K101" s="6">
        <f t="shared" si="2"/>
        <v>3.2556068083982433E-2</v>
      </c>
      <c r="M101" s="5">
        <v>56954796114</v>
      </c>
      <c r="N101" s="5"/>
      <c r="O101" s="5">
        <v>503951095588</v>
      </c>
      <c r="P101" s="5"/>
      <c r="Q101" s="5">
        <v>0</v>
      </c>
      <c r="R101" s="5"/>
      <c r="S101" s="5">
        <v>560905891702</v>
      </c>
      <c r="U101" s="6">
        <f t="shared" si="3"/>
        <v>3.398732707396402E-2</v>
      </c>
    </row>
    <row r="102" spans="1:21" x14ac:dyDescent="0.5">
      <c r="A102" s="1" t="s">
        <v>31</v>
      </c>
      <c r="C102" s="3">
        <v>0</v>
      </c>
      <c r="E102" s="5">
        <v>3646191755</v>
      </c>
      <c r="F102" s="5"/>
      <c r="G102" s="5">
        <v>0</v>
      </c>
      <c r="H102" s="5"/>
      <c r="I102" s="5">
        <v>3646191755</v>
      </c>
      <c r="K102" s="6">
        <f t="shared" si="2"/>
        <v>1.7898085014015823E-3</v>
      </c>
      <c r="M102" s="5">
        <v>12338086500</v>
      </c>
      <c r="N102" s="5"/>
      <c r="O102" s="5">
        <v>8102586945</v>
      </c>
      <c r="P102" s="5"/>
      <c r="Q102" s="5">
        <v>0</v>
      </c>
      <c r="R102" s="5"/>
      <c r="S102" s="5">
        <v>20440673445</v>
      </c>
      <c r="U102" s="6">
        <f t="shared" si="3"/>
        <v>1.2385747132718677E-3</v>
      </c>
    </row>
    <row r="103" spans="1:21" x14ac:dyDescent="0.5">
      <c r="A103" s="1" t="s">
        <v>28</v>
      </c>
      <c r="C103" s="3">
        <v>0</v>
      </c>
      <c r="E103" s="5">
        <v>10566039124</v>
      </c>
      <c r="F103" s="5"/>
      <c r="G103" s="5">
        <v>0</v>
      </c>
      <c r="H103" s="5"/>
      <c r="I103" s="5">
        <v>10566039124</v>
      </c>
      <c r="K103" s="6">
        <f t="shared" si="2"/>
        <v>5.1865584480970135E-3</v>
      </c>
      <c r="M103" s="5">
        <v>18431659691</v>
      </c>
      <c r="N103" s="5"/>
      <c r="O103" s="5">
        <v>91611538443</v>
      </c>
      <c r="P103" s="5"/>
      <c r="Q103" s="5">
        <v>0</v>
      </c>
      <c r="R103" s="5"/>
      <c r="S103" s="5">
        <v>110043198134</v>
      </c>
      <c r="U103" s="6">
        <f t="shared" si="3"/>
        <v>6.6679174217558843E-3</v>
      </c>
    </row>
    <row r="104" spans="1:21" x14ac:dyDescent="0.5">
      <c r="A104" s="1" t="s">
        <v>61</v>
      </c>
      <c r="C104" s="3">
        <v>0</v>
      </c>
      <c r="E104" s="5">
        <v>1296815400</v>
      </c>
      <c r="F104" s="5"/>
      <c r="G104" s="5">
        <v>0</v>
      </c>
      <c r="H104" s="5"/>
      <c r="I104" s="5">
        <v>1296815400</v>
      </c>
      <c r="K104" s="6">
        <f t="shared" si="2"/>
        <v>6.3656861285083281E-4</v>
      </c>
      <c r="M104" s="5">
        <v>621601850</v>
      </c>
      <c r="N104" s="5"/>
      <c r="O104" s="5">
        <v>13439578624</v>
      </c>
      <c r="P104" s="5"/>
      <c r="Q104" s="5">
        <v>0</v>
      </c>
      <c r="R104" s="5"/>
      <c r="S104" s="5">
        <v>14061180474</v>
      </c>
      <c r="U104" s="6">
        <f t="shared" si="3"/>
        <v>8.5201804239520417E-4</v>
      </c>
    </row>
    <row r="105" spans="1:21" x14ac:dyDescent="0.5">
      <c r="A105" s="1" t="s">
        <v>60</v>
      </c>
      <c r="C105" s="3">
        <v>0</v>
      </c>
      <c r="E105" s="5">
        <v>451852982</v>
      </c>
      <c r="F105" s="5"/>
      <c r="G105" s="5">
        <v>0</v>
      </c>
      <c r="H105" s="5"/>
      <c r="I105" s="5">
        <v>451852982</v>
      </c>
      <c r="K105" s="6">
        <f t="shared" si="2"/>
        <v>2.2180136507035027E-4</v>
      </c>
      <c r="M105" s="5">
        <v>85164240</v>
      </c>
      <c r="N105" s="5"/>
      <c r="O105" s="5">
        <v>1549276691</v>
      </c>
      <c r="P105" s="5"/>
      <c r="Q105" s="5">
        <v>0</v>
      </c>
      <c r="R105" s="5"/>
      <c r="S105" s="5">
        <v>1634440931</v>
      </c>
      <c r="U105" s="6">
        <f t="shared" si="3"/>
        <v>9.9036717793087831E-5</v>
      </c>
    </row>
    <row r="106" spans="1:21" x14ac:dyDescent="0.5">
      <c r="A106" s="1" t="s">
        <v>19</v>
      </c>
      <c r="C106" s="3">
        <v>0</v>
      </c>
      <c r="E106" s="5">
        <v>6761313600</v>
      </c>
      <c r="F106" s="5"/>
      <c r="G106" s="5">
        <v>0</v>
      </c>
      <c r="H106" s="5"/>
      <c r="I106" s="5">
        <v>6761313600</v>
      </c>
      <c r="K106" s="6">
        <f t="shared" si="2"/>
        <v>3.3189303731290284E-3</v>
      </c>
      <c r="M106" s="5">
        <v>161148823</v>
      </c>
      <c r="N106" s="5"/>
      <c r="O106" s="5">
        <v>15918411250</v>
      </c>
      <c r="P106" s="5"/>
      <c r="Q106" s="5">
        <v>0</v>
      </c>
      <c r="R106" s="5"/>
      <c r="S106" s="5">
        <v>16079560073</v>
      </c>
      <c r="U106" s="6">
        <f t="shared" si="3"/>
        <v>9.7431899983830238E-4</v>
      </c>
    </row>
    <row r="107" spans="1:21" x14ac:dyDescent="0.5">
      <c r="A107" s="1" t="s">
        <v>94</v>
      </c>
      <c r="C107" s="3">
        <v>0</v>
      </c>
      <c r="E107" s="5">
        <v>135898939836</v>
      </c>
      <c r="F107" s="5"/>
      <c r="G107" s="5">
        <v>0</v>
      </c>
      <c r="H107" s="5"/>
      <c r="I107" s="5">
        <v>135898939836</v>
      </c>
      <c r="K107" s="6">
        <f t="shared" si="2"/>
        <v>6.6708800357630937E-2</v>
      </c>
      <c r="M107" s="5">
        <v>0</v>
      </c>
      <c r="N107" s="5"/>
      <c r="O107" s="5">
        <v>135898939836</v>
      </c>
      <c r="P107" s="5"/>
      <c r="Q107" s="5">
        <v>0</v>
      </c>
      <c r="R107" s="5"/>
      <c r="S107" s="5">
        <v>135898939836</v>
      </c>
      <c r="U107" s="6">
        <f t="shared" si="3"/>
        <v>8.234610806450585E-3</v>
      </c>
    </row>
    <row r="108" spans="1:21" x14ac:dyDescent="0.5">
      <c r="A108" s="1" t="s">
        <v>37</v>
      </c>
      <c r="C108" s="3">
        <v>0</v>
      </c>
      <c r="E108" s="5">
        <v>2812698517</v>
      </c>
      <c r="F108" s="5"/>
      <c r="G108" s="5">
        <v>0</v>
      </c>
      <c r="H108" s="5"/>
      <c r="I108" s="5">
        <v>2812698517</v>
      </c>
      <c r="K108" s="6">
        <f t="shared" si="2"/>
        <v>1.380671137414226E-3</v>
      </c>
      <c r="M108" s="5">
        <v>0</v>
      </c>
      <c r="N108" s="5"/>
      <c r="O108" s="5">
        <v>28080371885</v>
      </c>
      <c r="P108" s="5"/>
      <c r="Q108" s="5">
        <v>0</v>
      </c>
      <c r="R108" s="5"/>
      <c r="S108" s="5">
        <v>28080371885</v>
      </c>
      <c r="U108" s="6">
        <f t="shared" si="3"/>
        <v>1.7014918148178112E-3</v>
      </c>
    </row>
    <row r="109" spans="1:21" x14ac:dyDescent="0.5">
      <c r="A109" s="1" t="s">
        <v>89</v>
      </c>
      <c r="C109" s="3">
        <v>0</v>
      </c>
      <c r="E109" s="5">
        <v>104624446578</v>
      </c>
      <c r="F109" s="5"/>
      <c r="G109" s="5">
        <v>0</v>
      </c>
      <c r="H109" s="5"/>
      <c r="I109" s="5">
        <v>104624446578</v>
      </c>
      <c r="K109" s="6">
        <f t="shared" si="2"/>
        <v>5.1357069655745539E-2</v>
      </c>
      <c r="M109" s="5">
        <v>0</v>
      </c>
      <c r="N109" s="5"/>
      <c r="O109" s="5">
        <v>104624446578</v>
      </c>
      <c r="P109" s="5"/>
      <c r="Q109" s="5">
        <v>0</v>
      </c>
      <c r="R109" s="5"/>
      <c r="S109" s="5">
        <v>104624446578</v>
      </c>
      <c r="U109" s="6">
        <f t="shared" si="3"/>
        <v>6.3395755658565188E-3</v>
      </c>
    </row>
    <row r="110" spans="1:21" x14ac:dyDescent="0.5">
      <c r="A110" s="1" t="s">
        <v>87</v>
      </c>
      <c r="C110" s="3">
        <v>0</v>
      </c>
      <c r="E110" s="5">
        <v>39765910114</v>
      </c>
      <c r="F110" s="5"/>
      <c r="G110" s="5">
        <v>0</v>
      </c>
      <c r="H110" s="5"/>
      <c r="I110" s="5">
        <v>39765910114</v>
      </c>
      <c r="K110" s="6">
        <f t="shared" si="2"/>
        <v>1.9519917977547058E-2</v>
      </c>
      <c r="M110" s="5">
        <v>0</v>
      </c>
      <c r="N110" s="5"/>
      <c r="O110" s="5">
        <v>39765910114</v>
      </c>
      <c r="P110" s="5"/>
      <c r="Q110" s="5">
        <v>0</v>
      </c>
      <c r="R110" s="5"/>
      <c r="S110" s="5">
        <v>39765910114</v>
      </c>
      <c r="U110" s="6">
        <f t="shared" si="3"/>
        <v>2.4095610572698726E-3</v>
      </c>
    </row>
    <row r="111" spans="1:21" x14ac:dyDescent="0.5">
      <c r="A111" s="1" t="s">
        <v>59</v>
      </c>
      <c r="C111" s="3">
        <v>0</v>
      </c>
      <c r="E111" s="5">
        <v>566608500</v>
      </c>
      <c r="F111" s="5"/>
      <c r="G111" s="5">
        <v>0</v>
      </c>
      <c r="H111" s="5"/>
      <c r="I111" s="5">
        <v>566608500</v>
      </c>
      <c r="K111" s="6">
        <f t="shared" si="2"/>
        <v>2.781314802974202E-4</v>
      </c>
      <c r="M111" s="5">
        <v>0</v>
      </c>
      <c r="N111" s="5"/>
      <c r="O111" s="5">
        <v>2766425015</v>
      </c>
      <c r="P111" s="5"/>
      <c r="Q111" s="5">
        <v>0</v>
      </c>
      <c r="R111" s="5"/>
      <c r="S111" s="5">
        <v>2766425015</v>
      </c>
      <c r="U111" s="6">
        <f t="shared" si="3"/>
        <v>1.6762774861411848E-4</v>
      </c>
    </row>
    <row r="112" spans="1:21" x14ac:dyDescent="0.5">
      <c r="A112" s="1" t="s">
        <v>82</v>
      </c>
      <c r="C112" s="3">
        <v>0</v>
      </c>
      <c r="E112" s="5">
        <v>-944301982</v>
      </c>
      <c r="F112" s="5"/>
      <c r="G112" s="5">
        <v>0</v>
      </c>
      <c r="H112" s="5"/>
      <c r="I112" s="5">
        <v>-944301982</v>
      </c>
      <c r="K112" s="6">
        <f t="shared" si="2"/>
        <v>-4.635301237123125E-4</v>
      </c>
      <c r="M112" s="5">
        <v>0</v>
      </c>
      <c r="N112" s="5"/>
      <c r="O112" s="5">
        <v>-944301982</v>
      </c>
      <c r="P112" s="5"/>
      <c r="Q112" s="5">
        <v>0</v>
      </c>
      <c r="R112" s="5"/>
      <c r="S112" s="5">
        <v>-944301982</v>
      </c>
      <c r="U112" s="6">
        <f t="shared" si="3"/>
        <v>-5.7218689968544057E-5</v>
      </c>
    </row>
    <row r="113" spans="1:21" x14ac:dyDescent="0.5">
      <c r="A113" s="1" t="s">
        <v>83</v>
      </c>
      <c r="C113" s="3">
        <v>0</v>
      </c>
      <c r="E113" s="5">
        <v>-2236142565</v>
      </c>
      <c r="F113" s="5"/>
      <c r="G113" s="5">
        <v>0</v>
      </c>
      <c r="H113" s="5"/>
      <c r="I113" s="5">
        <v>-2236142565</v>
      </c>
      <c r="K113" s="6">
        <f t="shared" si="2"/>
        <v>-1.0976567449297358E-3</v>
      </c>
      <c r="M113" s="5">
        <v>0</v>
      </c>
      <c r="N113" s="5"/>
      <c r="O113" s="5">
        <v>-2236142565</v>
      </c>
      <c r="P113" s="5"/>
      <c r="Q113" s="5">
        <v>0</v>
      </c>
      <c r="R113" s="5"/>
      <c r="S113" s="5">
        <v>-2236142565</v>
      </c>
      <c r="U113" s="6">
        <f t="shared" si="3"/>
        <v>-1.3549600720016267E-4</v>
      </c>
    </row>
    <row r="114" spans="1:21" x14ac:dyDescent="0.5">
      <c r="A114" s="1" t="s">
        <v>69</v>
      </c>
      <c r="C114" s="3">
        <v>0</v>
      </c>
      <c r="E114" s="5">
        <v>9751836805</v>
      </c>
      <c r="F114" s="5"/>
      <c r="G114" s="5">
        <v>0</v>
      </c>
      <c r="H114" s="5"/>
      <c r="I114" s="5">
        <v>9751836805</v>
      </c>
      <c r="K114" s="6">
        <f t="shared" si="2"/>
        <v>4.7868904299768087E-3</v>
      </c>
      <c r="M114" s="5">
        <v>0</v>
      </c>
      <c r="N114" s="5"/>
      <c r="O114" s="5">
        <v>14489443074</v>
      </c>
      <c r="P114" s="5"/>
      <c r="Q114" s="5">
        <v>0</v>
      </c>
      <c r="R114" s="5"/>
      <c r="S114" s="5">
        <v>14489443074</v>
      </c>
      <c r="U114" s="6">
        <f t="shared" si="3"/>
        <v>8.7796803021861485E-4</v>
      </c>
    </row>
    <row r="115" spans="1:21" x14ac:dyDescent="0.5">
      <c r="A115" s="1" t="s">
        <v>52</v>
      </c>
      <c r="C115" s="3">
        <v>0</v>
      </c>
      <c r="E115" s="5">
        <v>2716366792</v>
      </c>
      <c r="F115" s="5"/>
      <c r="G115" s="5">
        <v>0</v>
      </c>
      <c r="H115" s="5"/>
      <c r="I115" s="5">
        <v>2716366792</v>
      </c>
      <c r="K115" s="6">
        <f t="shared" si="2"/>
        <v>1.3333847213547175E-3</v>
      </c>
      <c r="M115" s="5">
        <v>0</v>
      </c>
      <c r="N115" s="5"/>
      <c r="O115" s="5">
        <v>59497790940</v>
      </c>
      <c r="P115" s="5"/>
      <c r="Q115" s="5">
        <v>0</v>
      </c>
      <c r="R115" s="5"/>
      <c r="S115" s="5">
        <v>59497790940</v>
      </c>
      <c r="U115" s="6">
        <f t="shared" si="3"/>
        <v>3.6051874490390609E-3</v>
      </c>
    </row>
    <row r="116" spans="1:21" x14ac:dyDescent="0.5">
      <c r="A116" s="1" t="s">
        <v>53</v>
      </c>
      <c r="C116" s="3">
        <v>0</v>
      </c>
      <c r="E116" s="5">
        <v>1936011780</v>
      </c>
      <c r="F116" s="5"/>
      <c r="G116" s="5">
        <v>0</v>
      </c>
      <c r="H116" s="5"/>
      <c r="I116" s="5">
        <v>1936011780</v>
      </c>
      <c r="K116" s="6">
        <f t="shared" si="2"/>
        <v>9.5033135267939568E-4</v>
      </c>
      <c r="M116" s="5">
        <v>0</v>
      </c>
      <c r="N116" s="5"/>
      <c r="O116" s="5">
        <v>42534415604</v>
      </c>
      <c r="P116" s="5"/>
      <c r="Q116" s="5">
        <v>0</v>
      </c>
      <c r="R116" s="5"/>
      <c r="S116" s="5">
        <v>42534415604</v>
      </c>
      <c r="U116" s="6">
        <f t="shared" si="3"/>
        <v>2.5773148694275202E-3</v>
      </c>
    </row>
    <row r="117" spans="1:21" x14ac:dyDescent="0.5">
      <c r="A117" s="1" t="s">
        <v>41</v>
      </c>
      <c r="C117" s="3">
        <v>0</v>
      </c>
      <c r="E117" s="5">
        <v>247839908</v>
      </c>
      <c r="F117" s="5"/>
      <c r="G117" s="5">
        <v>0</v>
      </c>
      <c r="H117" s="5"/>
      <c r="I117" s="5">
        <v>247839908</v>
      </c>
      <c r="K117" s="6">
        <f t="shared" si="2"/>
        <v>1.2165733568913356E-4</v>
      </c>
      <c r="M117" s="5">
        <v>0</v>
      </c>
      <c r="N117" s="5"/>
      <c r="O117" s="5">
        <v>1014671117</v>
      </c>
      <c r="P117" s="5"/>
      <c r="Q117" s="5">
        <v>0</v>
      </c>
      <c r="R117" s="5"/>
      <c r="S117" s="5">
        <v>1014671117</v>
      </c>
      <c r="U117" s="6">
        <f t="shared" si="3"/>
        <v>6.1482611675445244E-5</v>
      </c>
    </row>
    <row r="118" spans="1:21" x14ac:dyDescent="0.5">
      <c r="A118" s="1" t="s">
        <v>91</v>
      </c>
      <c r="C118" s="3">
        <v>0</v>
      </c>
      <c r="E118" s="5">
        <v>2134099753</v>
      </c>
      <c r="F118" s="5"/>
      <c r="G118" s="5">
        <v>0</v>
      </c>
      <c r="H118" s="5"/>
      <c r="I118" s="5">
        <v>2134099753</v>
      </c>
      <c r="K118" s="6">
        <f t="shared" si="2"/>
        <v>1.0475669239064518E-3</v>
      </c>
      <c r="M118" s="5">
        <v>0</v>
      </c>
      <c r="N118" s="5"/>
      <c r="O118" s="5">
        <v>2134099753</v>
      </c>
      <c r="P118" s="5"/>
      <c r="Q118" s="5">
        <v>0</v>
      </c>
      <c r="R118" s="5"/>
      <c r="S118" s="5">
        <v>2134099753</v>
      </c>
      <c r="U118" s="6">
        <f t="shared" si="3"/>
        <v>1.2931286225856237E-4</v>
      </c>
    </row>
    <row r="119" spans="1:21" x14ac:dyDescent="0.5">
      <c r="A119" s="1" t="s">
        <v>93</v>
      </c>
      <c r="C119" s="3">
        <v>0</v>
      </c>
      <c r="E119" s="5">
        <v>191984051</v>
      </c>
      <c r="F119" s="5"/>
      <c r="G119" s="5">
        <v>0</v>
      </c>
      <c r="H119" s="5"/>
      <c r="I119" s="5">
        <v>191984051</v>
      </c>
      <c r="K119" s="6">
        <f t="shared" si="2"/>
        <v>9.4239335093147054E-5</v>
      </c>
      <c r="M119" s="5">
        <v>0</v>
      </c>
      <c r="N119" s="5"/>
      <c r="O119" s="5">
        <v>191984051</v>
      </c>
      <c r="P119" s="5"/>
      <c r="Q119" s="5">
        <v>0</v>
      </c>
      <c r="R119" s="5"/>
      <c r="S119" s="5">
        <v>191984051</v>
      </c>
      <c r="U119" s="6">
        <f t="shared" si="3"/>
        <v>1.1633011581536794E-5</v>
      </c>
    </row>
    <row r="120" spans="1:21" x14ac:dyDescent="0.5">
      <c r="A120" s="1" t="s">
        <v>90</v>
      </c>
      <c r="C120" s="3">
        <v>0</v>
      </c>
      <c r="E120" s="5">
        <v>23565202188</v>
      </c>
      <c r="F120" s="5"/>
      <c r="G120" s="5">
        <v>0</v>
      </c>
      <c r="H120" s="5"/>
      <c r="I120" s="5">
        <v>23565202188</v>
      </c>
      <c r="K120" s="6">
        <f t="shared" si="2"/>
        <v>1.1567466015875945E-2</v>
      </c>
      <c r="M120" s="5">
        <v>0</v>
      </c>
      <c r="N120" s="5"/>
      <c r="O120" s="5">
        <v>23565202188</v>
      </c>
      <c r="P120" s="5"/>
      <c r="Q120" s="5">
        <v>0</v>
      </c>
      <c r="R120" s="5"/>
      <c r="S120" s="5">
        <v>23565202188</v>
      </c>
      <c r="U120" s="6">
        <f t="shared" si="3"/>
        <v>1.4279012686020476E-3</v>
      </c>
    </row>
    <row r="121" spans="1:21" x14ac:dyDescent="0.5">
      <c r="A121" s="1" t="s">
        <v>47</v>
      </c>
      <c r="C121" s="3">
        <v>0</v>
      </c>
      <c r="E121" s="5">
        <v>18825466990</v>
      </c>
      <c r="F121" s="5"/>
      <c r="G121" s="5">
        <v>0</v>
      </c>
      <c r="H121" s="5"/>
      <c r="I121" s="5">
        <v>18825466990</v>
      </c>
      <c r="K121" s="6">
        <f t="shared" si="2"/>
        <v>9.240869138424361E-3</v>
      </c>
      <c r="M121" s="5">
        <v>0</v>
      </c>
      <c r="N121" s="5"/>
      <c r="O121" s="5">
        <v>82810449438</v>
      </c>
      <c r="P121" s="5"/>
      <c r="Q121" s="5">
        <v>0</v>
      </c>
      <c r="R121" s="5"/>
      <c r="S121" s="5">
        <v>82810449438</v>
      </c>
      <c r="U121" s="6">
        <f t="shared" si="3"/>
        <v>5.0177861773763755E-3</v>
      </c>
    </row>
    <row r="122" spans="1:21" x14ac:dyDescent="0.5">
      <c r="A122" s="1" t="s">
        <v>88</v>
      </c>
      <c r="C122" s="3">
        <v>0</v>
      </c>
      <c r="E122" s="5">
        <v>-6540837075</v>
      </c>
      <c r="F122" s="5"/>
      <c r="G122" s="5">
        <v>0</v>
      </c>
      <c r="H122" s="5"/>
      <c r="I122" s="5">
        <v>-6540837075</v>
      </c>
      <c r="K122" s="6">
        <f t="shared" si="2"/>
        <v>-3.2107049189237331E-3</v>
      </c>
      <c r="M122" s="5">
        <v>0</v>
      </c>
      <c r="N122" s="5"/>
      <c r="O122" s="5">
        <v>-6540837075</v>
      </c>
      <c r="P122" s="5"/>
      <c r="Q122" s="5">
        <v>0</v>
      </c>
      <c r="R122" s="5"/>
      <c r="S122" s="5">
        <v>-6540837075</v>
      </c>
      <c r="U122" s="6">
        <f t="shared" si="3"/>
        <v>-3.9633309668218354E-4</v>
      </c>
    </row>
    <row r="123" spans="1:21" x14ac:dyDescent="0.5">
      <c r="A123" s="1" t="s">
        <v>56</v>
      </c>
      <c r="C123" s="3">
        <v>0</v>
      </c>
      <c r="E123" s="5">
        <v>1545431872</v>
      </c>
      <c r="F123" s="5"/>
      <c r="G123" s="5">
        <v>0</v>
      </c>
      <c r="H123" s="5"/>
      <c r="I123" s="5">
        <v>1545431872</v>
      </c>
      <c r="K123" s="6">
        <f t="shared" si="2"/>
        <v>7.5860714101213308E-4</v>
      </c>
      <c r="M123" s="5">
        <v>0</v>
      </c>
      <c r="N123" s="5"/>
      <c r="O123" s="5">
        <v>1390657908</v>
      </c>
      <c r="P123" s="5"/>
      <c r="Q123" s="5">
        <v>0</v>
      </c>
      <c r="R123" s="5"/>
      <c r="S123" s="5">
        <v>1390657908</v>
      </c>
      <c r="U123" s="6">
        <f t="shared" si="3"/>
        <v>8.4265018190077313E-5</v>
      </c>
    </row>
    <row r="124" spans="1:21" x14ac:dyDescent="0.5">
      <c r="A124" s="1" t="s">
        <v>55</v>
      </c>
      <c r="C124" s="3">
        <v>0</v>
      </c>
      <c r="E124" s="5">
        <v>3763060471</v>
      </c>
      <c r="F124" s="5"/>
      <c r="G124" s="5">
        <v>0</v>
      </c>
      <c r="H124" s="5"/>
      <c r="I124" s="5">
        <v>3763060471</v>
      </c>
      <c r="K124" s="6">
        <f t="shared" si="2"/>
        <v>1.8471759234955658E-3</v>
      </c>
      <c r="M124" s="5">
        <v>0</v>
      </c>
      <c r="N124" s="5"/>
      <c r="O124" s="5">
        <v>-7390546608</v>
      </c>
      <c r="P124" s="5"/>
      <c r="Q124" s="5">
        <v>0</v>
      </c>
      <c r="R124" s="5"/>
      <c r="S124" s="5">
        <v>-7390546608</v>
      </c>
      <c r="U124" s="6">
        <f t="shared" si="3"/>
        <v>-4.4782008628806088E-4</v>
      </c>
    </row>
    <row r="125" spans="1:21" x14ac:dyDescent="0.5">
      <c r="A125" s="1" t="s">
        <v>92</v>
      </c>
      <c r="C125" s="3">
        <v>0</v>
      </c>
      <c r="E125" s="5">
        <v>57652663756</v>
      </c>
      <c r="F125" s="5"/>
      <c r="G125" s="5">
        <v>0</v>
      </c>
      <c r="H125" s="5"/>
      <c r="I125" s="5">
        <v>57652663756</v>
      </c>
      <c r="K125" s="6">
        <f t="shared" si="2"/>
        <v>2.8300000288639694E-2</v>
      </c>
      <c r="M125" s="5">
        <v>0</v>
      </c>
      <c r="N125" s="5"/>
      <c r="O125" s="5">
        <v>57652663756</v>
      </c>
      <c r="P125" s="5"/>
      <c r="Q125" s="5">
        <v>0</v>
      </c>
      <c r="R125" s="5"/>
      <c r="S125" s="5">
        <v>57652663756</v>
      </c>
      <c r="U125" s="6">
        <f t="shared" si="3"/>
        <v>3.4933844852559895E-3</v>
      </c>
    </row>
    <row r="126" spans="1:21" x14ac:dyDescent="0.5">
      <c r="A126" s="1" t="s">
        <v>17</v>
      </c>
      <c r="C126" s="3">
        <v>0</v>
      </c>
      <c r="E126" s="5">
        <v>5577617057</v>
      </c>
      <c r="F126" s="5"/>
      <c r="G126" s="5">
        <v>0</v>
      </c>
      <c r="H126" s="5"/>
      <c r="I126" s="5">
        <v>5577617057</v>
      </c>
      <c r="K126" s="6">
        <f t="shared" si="2"/>
        <v>2.7378884866632786E-3</v>
      </c>
      <c r="M126" s="5">
        <v>0</v>
      </c>
      <c r="N126" s="5"/>
      <c r="O126" s="5">
        <v>-7724278990</v>
      </c>
      <c r="P126" s="5"/>
      <c r="Q126" s="5">
        <v>0</v>
      </c>
      <c r="R126" s="5"/>
      <c r="S126" s="5">
        <v>-7724278990</v>
      </c>
      <c r="U126" s="6">
        <f t="shared" si="3"/>
        <v>-4.6804214455132702E-4</v>
      </c>
    </row>
    <row r="127" spans="1:21" x14ac:dyDescent="0.5">
      <c r="A127" s="1" t="s">
        <v>39</v>
      </c>
      <c r="C127" s="3">
        <v>0</v>
      </c>
      <c r="E127" s="5">
        <v>-8644825024</v>
      </c>
      <c r="F127" s="5"/>
      <c r="G127" s="5">
        <v>0</v>
      </c>
      <c r="H127" s="5"/>
      <c r="I127" s="5">
        <v>-8644825024</v>
      </c>
      <c r="K127" s="6">
        <f t="shared" si="2"/>
        <v>-4.243490842155211E-3</v>
      </c>
      <c r="M127" s="5">
        <v>0</v>
      </c>
      <c r="N127" s="5"/>
      <c r="O127" s="5">
        <v>-2169150633</v>
      </c>
      <c r="P127" s="5"/>
      <c r="Q127" s="5">
        <v>0</v>
      </c>
      <c r="R127" s="5"/>
      <c r="S127" s="5">
        <v>-2169150633</v>
      </c>
      <c r="U127" s="6">
        <f t="shared" si="3"/>
        <v>-1.3143672250038558E-4</v>
      </c>
    </row>
    <row r="128" spans="1:21" x14ac:dyDescent="0.5">
      <c r="A128" s="1" t="s">
        <v>85</v>
      </c>
      <c r="C128" s="3">
        <v>0</v>
      </c>
      <c r="E128" s="5">
        <v>1867815837</v>
      </c>
      <c r="F128" s="5"/>
      <c r="G128" s="5">
        <v>0</v>
      </c>
      <c r="H128" s="5"/>
      <c r="I128" s="5">
        <v>1867815837</v>
      </c>
      <c r="K128" s="6">
        <f t="shared" si="2"/>
        <v>9.1685596609965237E-4</v>
      </c>
      <c r="M128" s="5">
        <v>0</v>
      </c>
      <c r="N128" s="5"/>
      <c r="O128" s="5">
        <v>1867815837</v>
      </c>
      <c r="P128" s="5"/>
      <c r="Q128" s="5">
        <v>0</v>
      </c>
      <c r="R128" s="5"/>
      <c r="S128" s="5">
        <v>1867815837</v>
      </c>
      <c r="U128" s="6">
        <f t="shared" si="3"/>
        <v>1.1317775174979947E-4</v>
      </c>
    </row>
    <row r="129" spans="3:21" ht="22.5" thickBot="1" x14ac:dyDescent="0.55000000000000004">
      <c r="C129" s="4">
        <f>SUM(C8:C128)</f>
        <v>56954796114</v>
      </c>
      <c r="E129" s="11">
        <f>SUM(E8:E128)</f>
        <v>1660160690246</v>
      </c>
      <c r="G129" s="11">
        <f>SUM(G8:G128)</f>
        <v>320081092014</v>
      </c>
      <c r="I129" s="11">
        <f>SUM(I8:I128)</f>
        <v>2037196578374</v>
      </c>
      <c r="K129" s="18">
        <f>SUM(K8:K128)</f>
        <v>1</v>
      </c>
      <c r="M129" s="11">
        <f>SUM(M8:M128)</f>
        <v>748586257703</v>
      </c>
      <c r="O129" s="11">
        <f>SUM(O8:O128)</f>
        <v>8599104063786</v>
      </c>
      <c r="Q129" s="11">
        <f>SUM(Q8:Q128)</f>
        <v>7155693144982</v>
      </c>
      <c r="S129" s="11">
        <f>SUM(S8:S128)</f>
        <v>16503383466471</v>
      </c>
      <c r="U129" s="7">
        <f>SUM(U8:U128)</f>
        <v>0.99999999999999989</v>
      </c>
    </row>
    <row r="130" spans="3:21" ht="22.5" thickTop="1" x14ac:dyDescent="0.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8"/>
  <sheetViews>
    <sheetView rightToLeft="1" topLeftCell="A19" workbookViewId="0">
      <selection activeCell="Q38" sqref="Q38"/>
    </sheetView>
  </sheetViews>
  <sheetFormatPr defaultRowHeight="21.75" x14ac:dyDescent="0.5"/>
  <cols>
    <col min="1" max="1" width="36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2.5" x14ac:dyDescent="0.5">
      <c r="A3" s="29" t="s">
        <v>150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ht="22.5" x14ac:dyDescent="0.5">
      <c r="A6" s="32" t="s">
        <v>154</v>
      </c>
      <c r="C6" s="31" t="s">
        <v>152</v>
      </c>
      <c r="D6" s="31" t="s">
        <v>152</v>
      </c>
      <c r="E6" s="31" t="s">
        <v>152</v>
      </c>
      <c r="F6" s="31" t="s">
        <v>152</v>
      </c>
      <c r="G6" s="31" t="s">
        <v>152</v>
      </c>
      <c r="H6" s="31" t="s">
        <v>152</v>
      </c>
      <c r="I6" s="31" t="s">
        <v>152</v>
      </c>
      <c r="K6" s="31" t="s">
        <v>153</v>
      </c>
      <c r="L6" s="31" t="s">
        <v>153</v>
      </c>
      <c r="M6" s="31" t="s">
        <v>153</v>
      </c>
      <c r="N6" s="31" t="s">
        <v>153</v>
      </c>
      <c r="O6" s="31" t="s">
        <v>153</v>
      </c>
      <c r="P6" s="31" t="s">
        <v>153</v>
      </c>
      <c r="Q6" s="31" t="s">
        <v>153</v>
      </c>
    </row>
    <row r="7" spans="1:17" ht="22.5" x14ac:dyDescent="0.5">
      <c r="A7" s="28" t="s">
        <v>154</v>
      </c>
      <c r="C7" s="28" t="s">
        <v>278</v>
      </c>
      <c r="E7" s="28" t="s">
        <v>275</v>
      </c>
      <c r="G7" s="28" t="s">
        <v>276</v>
      </c>
      <c r="I7" s="28" t="s">
        <v>279</v>
      </c>
      <c r="K7" s="28" t="s">
        <v>278</v>
      </c>
      <c r="M7" s="28" t="s">
        <v>275</v>
      </c>
      <c r="O7" s="28" t="s">
        <v>276</v>
      </c>
      <c r="Q7" s="28" t="s">
        <v>279</v>
      </c>
    </row>
    <row r="8" spans="1:17" x14ac:dyDescent="0.5">
      <c r="A8" s="1" t="s">
        <v>253</v>
      </c>
      <c r="C8" s="5">
        <v>0</v>
      </c>
      <c r="D8" s="5"/>
      <c r="E8" s="5">
        <v>0</v>
      </c>
      <c r="F8" s="5"/>
      <c r="G8" s="5">
        <v>0</v>
      </c>
      <c r="H8" s="5"/>
      <c r="I8" s="5">
        <v>0</v>
      </c>
      <c r="J8" s="5"/>
      <c r="K8" s="5">
        <v>0</v>
      </c>
      <c r="L8" s="5"/>
      <c r="M8" s="5">
        <v>0</v>
      </c>
      <c r="N8" s="5"/>
      <c r="O8" s="5">
        <v>654221054</v>
      </c>
      <c r="P8" s="5"/>
      <c r="Q8" s="5">
        <v>654221054</v>
      </c>
    </row>
    <row r="9" spans="1:17" x14ac:dyDescent="0.5">
      <c r="A9" s="1" t="s">
        <v>254</v>
      </c>
      <c r="C9" s="5">
        <v>0</v>
      </c>
      <c r="D9" s="5"/>
      <c r="E9" s="5">
        <v>0</v>
      </c>
      <c r="F9" s="5"/>
      <c r="G9" s="5">
        <v>0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5">
        <v>1220117557</v>
      </c>
      <c r="P9" s="5"/>
      <c r="Q9" s="5">
        <v>1220117557</v>
      </c>
    </row>
    <row r="10" spans="1:17" x14ac:dyDescent="0.5">
      <c r="A10" s="1" t="s">
        <v>255</v>
      </c>
      <c r="C10" s="5">
        <v>0</v>
      </c>
      <c r="D10" s="5"/>
      <c r="E10" s="5">
        <v>0</v>
      </c>
      <c r="F10" s="5"/>
      <c r="G10" s="5">
        <v>0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6156279838</v>
      </c>
      <c r="P10" s="5"/>
      <c r="Q10" s="5">
        <v>6156279838</v>
      </c>
    </row>
    <row r="11" spans="1:17" x14ac:dyDescent="0.5">
      <c r="A11" s="1" t="s">
        <v>256</v>
      </c>
      <c r="C11" s="5">
        <v>0</v>
      </c>
      <c r="D11" s="5"/>
      <c r="E11" s="5">
        <v>0</v>
      </c>
      <c r="F11" s="5"/>
      <c r="G11" s="5">
        <v>0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760845119</v>
      </c>
      <c r="P11" s="5"/>
      <c r="Q11" s="5">
        <v>760845119</v>
      </c>
    </row>
    <row r="12" spans="1:17" x14ac:dyDescent="0.5">
      <c r="A12" s="1" t="s">
        <v>257</v>
      </c>
      <c r="C12" s="5">
        <v>0</v>
      </c>
      <c r="D12" s="5"/>
      <c r="E12" s="5">
        <v>0</v>
      </c>
      <c r="F12" s="5"/>
      <c r="G12" s="5">
        <v>0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1125289109</v>
      </c>
      <c r="P12" s="5"/>
      <c r="Q12" s="5">
        <v>1125289109</v>
      </c>
    </row>
    <row r="13" spans="1:17" x14ac:dyDescent="0.5">
      <c r="A13" s="1" t="s">
        <v>258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v>0</v>
      </c>
      <c r="J13" s="5"/>
      <c r="K13" s="5">
        <v>0</v>
      </c>
      <c r="L13" s="5"/>
      <c r="M13" s="5">
        <v>0</v>
      </c>
      <c r="N13" s="5"/>
      <c r="O13" s="5">
        <v>5873650137</v>
      </c>
      <c r="P13" s="5"/>
      <c r="Q13" s="5">
        <v>5873650137</v>
      </c>
    </row>
    <row r="14" spans="1:17" x14ac:dyDescent="0.5">
      <c r="A14" s="1" t="s">
        <v>116</v>
      </c>
      <c r="C14" s="5">
        <v>1667520495</v>
      </c>
      <c r="D14" s="5"/>
      <c r="E14" s="5">
        <v>5043085775</v>
      </c>
      <c r="F14" s="5"/>
      <c r="G14" s="5">
        <v>0</v>
      </c>
      <c r="H14" s="5"/>
      <c r="I14" s="5">
        <v>6710606270</v>
      </c>
      <c r="J14" s="5"/>
      <c r="K14" s="5">
        <v>11296813641</v>
      </c>
      <c r="L14" s="5"/>
      <c r="M14" s="5">
        <v>9190167729</v>
      </c>
      <c r="N14" s="5"/>
      <c r="O14" s="5">
        <v>-6549864</v>
      </c>
      <c r="P14" s="5"/>
      <c r="Q14" s="5">
        <v>20480431506</v>
      </c>
    </row>
    <row r="15" spans="1:17" x14ac:dyDescent="0.5">
      <c r="A15" s="1" t="s">
        <v>259</v>
      </c>
      <c r="C15" s="5">
        <v>0</v>
      </c>
      <c r="D15" s="5"/>
      <c r="E15" s="5">
        <v>0</v>
      </c>
      <c r="F15" s="5"/>
      <c r="G15" s="5">
        <v>0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28089351</v>
      </c>
      <c r="P15" s="5"/>
      <c r="Q15" s="5">
        <v>28089351</v>
      </c>
    </row>
    <row r="16" spans="1:17" x14ac:dyDescent="0.5">
      <c r="A16" s="1" t="s">
        <v>260</v>
      </c>
      <c r="C16" s="5">
        <v>0</v>
      </c>
      <c r="D16" s="5"/>
      <c r="E16" s="5">
        <v>0</v>
      </c>
      <c r="F16" s="5"/>
      <c r="G16" s="5">
        <v>0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3707152145</v>
      </c>
      <c r="P16" s="5"/>
      <c r="Q16" s="5">
        <v>3707152145</v>
      </c>
    </row>
    <row r="17" spans="1:17" x14ac:dyDescent="0.5">
      <c r="A17" s="1" t="s">
        <v>261</v>
      </c>
      <c r="C17" s="5">
        <v>0</v>
      </c>
      <c r="D17" s="5"/>
      <c r="E17" s="5">
        <v>0</v>
      </c>
      <c r="F17" s="5"/>
      <c r="G17" s="5">
        <v>0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5">
        <v>720287461</v>
      </c>
      <c r="P17" s="5"/>
      <c r="Q17" s="5">
        <v>720287461</v>
      </c>
    </row>
    <row r="18" spans="1:17" x14ac:dyDescent="0.5">
      <c r="A18" s="1" t="s">
        <v>262</v>
      </c>
      <c r="C18" s="5">
        <v>0</v>
      </c>
      <c r="D18" s="5"/>
      <c r="E18" s="5">
        <v>0</v>
      </c>
      <c r="F18" s="5"/>
      <c r="G18" s="5">
        <v>0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5">
        <v>1357037952</v>
      </c>
      <c r="P18" s="5"/>
      <c r="Q18" s="5">
        <v>1357037952</v>
      </c>
    </row>
    <row r="19" spans="1:17" x14ac:dyDescent="0.5">
      <c r="A19" s="1" t="s">
        <v>263</v>
      </c>
      <c r="C19" s="5">
        <v>0</v>
      </c>
      <c r="D19" s="5"/>
      <c r="E19" s="5">
        <v>0</v>
      </c>
      <c r="F19" s="5"/>
      <c r="G19" s="5">
        <v>0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5">
        <v>38628679118</v>
      </c>
      <c r="P19" s="5"/>
      <c r="Q19" s="5">
        <v>38628679118</v>
      </c>
    </row>
    <row r="20" spans="1:17" x14ac:dyDescent="0.5">
      <c r="A20" s="1" t="s">
        <v>264</v>
      </c>
      <c r="C20" s="5">
        <v>0</v>
      </c>
      <c r="D20" s="5"/>
      <c r="E20" s="5">
        <v>0</v>
      </c>
      <c r="F20" s="5"/>
      <c r="G20" s="5">
        <v>0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2755110182</v>
      </c>
      <c r="P20" s="5"/>
      <c r="Q20" s="5">
        <v>2755110182</v>
      </c>
    </row>
    <row r="21" spans="1:17" x14ac:dyDescent="0.5">
      <c r="A21" s="1" t="s">
        <v>265</v>
      </c>
      <c r="C21" s="5">
        <v>0</v>
      </c>
      <c r="D21" s="5"/>
      <c r="E21" s="5">
        <v>0</v>
      </c>
      <c r="F21" s="5"/>
      <c r="G21" s="5">
        <v>0</v>
      </c>
      <c r="H21" s="5"/>
      <c r="I21" s="5">
        <v>0</v>
      </c>
      <c r="J21" s="5"/>
      <c r="K21" s="5">
        <v>0</v>
      </c>
      <c r="L21" s="5"/>
      <c r="M21" s="5">
        <v>0</v>
      </c>
      <c r="N21" s="5"/>
      <c r="O21" s="5">
        <v>5958595970</v>
      </c>
      <c r="P21" s="5"/>
      <c r="Q21" s="5">
        <v>5958595970</v>
      </c>
    </row>
    <row r="22" spans="1:17" x14ac:dyDescent="0.5">
      <c r="A22" s="1" t="s">
        <v>266</v>
      </c>
      <c r="C22" s="5">
        <v>0</v>
      </c>
      <c r="D22" s="5"/>
      <c r="E22" s="5">
        <v>0</v>
      </c>
      <c r="F22" s="5"/>
      <c r="G22" s="5">
        <v>0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5">
        <v>1404157144</v>
      </c>
      <c r="P22" s="5"/>
      <c r="Q22" s="5">
        <v>1404157144</v>
      </c>
    </row>
    <row r="23" spans="1:17" x14ac:dyDescent="0.5">
      <c r="A23" s="1" t="s">
        <v>267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3978491823</v>
      </c>
      <c r="P23" s="5"/>
      <c r="Q23" s="5">
        <v>3978491823</v>
      </c>
    </row>
    <row r="24" spans="1:17" x14ac:dyDescent="0.5">
      <c r="A24" s="1" t="s">
        <v>268</v>
      </c>
      <c r="C24" s="5">
        <v>0</v>
      </c>
      <c r="D24" s="5"/>
      <c r="E24" s="5">
        <v>0</v>
      </c>
      <c r="F24" s="5"/>
      <c r="G24" s="5">
        <v>0</v>
      </c>
      <c r="H24" s="5"/>
      <c r="I24" s="5">
        <v>0</v>
      </c>
      <c r="J24" s="5"/>
      <c r="K24" s="5">
        <v>0</v>
      </c>
      <c r="L24" s="5"/>
      <c r="M24" s="5">
        <v>0</v>
      </c>
      <c r="N24" s="5"/>
      <c r="O24" s="5">
        <v>54420694</v>
      </c>
      <c r="P24" s="5"/>
      <c r="Q24" s="5">
        <v>54420694</v>
      </c>
    </row>
    <row r="25" spans="1:17" x14ac:dyDescent="0.5">
      <c r="A25" s="1" t="s">
        <v>269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v>0</v>
      </c>
      <c r="J25" s="5"/>
      <c r="K25" s="5">
        <v>22752310</v>
      </c>
      <c r="L25" s="5"/>
      <c r="M25" s="5">
        <v>0</v>
      </c>
      <c r="N25" s="5"/>
      <c r="O25" s="5">
        <v>-37778</v>
      </c>
      <c r="P25" s="5"/>
      <c r="Q25" s="5">
        <v>22714532</v>
      </c>
    </row>
    <row r="26" spans="1:17" x14ac:dyDescent="0.5">
      <c r="A26" s="1" t="s">
        <v>270</v>
      </c>
      <c r="C26" s="5">
        <v>0</v>
      </c>
      <c r="D26" s="5"/>
      <c r="E26" s="5">
        <v>0</v>
      </c>
      <c r="F26" s="5"/>
      <c r="G26" s="5">
        <v>0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5">
        <v>2758536697</v>
      </c>
      <c r="P26" s="5"/>
      <c r="Q26" s="5">
        <v>2758536697</v>
      </c>
    </row>
    <row r="27" spans="1:17" x14ac:dyDescent="0.5">
      <c r="A27" s="1" t="s">
        <v>271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5">
        <v>437039020</v>
      </c>
      <c r="P27" s="5"/>
      <c r="Q27" s="5">
        <v>437039020</v>
      </c>
    </row>
    <row r="28" spans="1:17" x14ac:dyDescent="0.5">
      <c r="A28" s="1" t="s">
        <v>272</v>
      </c>
      <c r="C28" s="5">
        <v>0</v>
      </c>
      <c r="D28" s="5"/>
      <c r="E28" s="5">
        <v>0</v>
      </c>
      <c r="F28" s="5"/>
      <c r="G28" s="5">
        <v>0</v>
      </c>
      <c r="H28" s="5"/>
      <c r="I28" s="5">
        <v>0</v>
      </c>
      <c r="J28" s="5"/>
      <c r="K28" s="5">
        <v>0</v>
      </c>
      <c r="L28" s="5"/>
      <c r="M28" s="5">
        <v>0</v>
      </c>
      <c r="N28" s="5"/>
      <c r="O28" s="5">
        <v>924188737</v>
      </c>
      <c r="P28" s="5"/>
      <c r="Q28" s="5">
        <v>924188737</v>
      </c>
    </row>
    <row r="29" spans="1:17" x14ac:dyDescent="0.5">
      <c r="A29" s="1" t="s">
        <v>273</v>
      </c>
      <c r="C29" s="5">
        <v>0</v>
      </c>
      <c r="D29" s="5"/>
      <c r="E29" s="5">
        <v>0</v>
      </c>
      <c r="F29" s="5"/>
      <c r="G29" s="5">
        <v>0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437716820</v>
      </c>
      <c r="P29" s="5"/>
      <c r="Q29" s="5">
        <v>437716820</v>
      </c>
    </row>
    <row r="30" spans="1:17" x14ac:dyDescent="0.5">
      <c r="A30" s="1" t="s">
        <v>119</v>
      </c>
      <c r="C30" s="5">
        <v>7615478672</v>
      </c>
      <c r="D30" s="5"/>
      <c r="E30" s="5">
        <v>-8198713713</v>
      </c>
      <c r="F30" s="5"/>
      <c r="G30" s="5">
        <v>0</v>
      </c>
      <c r="H30" s="5"/>
      <c r="I30" s="5">
        <v>-583235041</v>
      </c>
      <c r="J30" s="5"/>
      <c r="K30" s="5">
        <v>35109082064</v>
      </c>
      <c r="L30" s="5"/>
      <c r="M30" s="5">
        <v>40207117500</v>
      </c>
      <c r="N30" s="5"/>
      <c r="O30" s="5">
        <v>0</v>
      </c>
      <c r="P30" s="5"/>
      <c r="Q30" s="5">
        <v>75316199564</v>
      </c>
    </row>
    <row r="31" spans="1:17" x14ac:dyDescent="0.5">
      <c r="A31" s="1" t="s">
        <v>105</v>
      </c>
      <c r="C31" s="5">
        <v>1116484467</v>
      </c>
      <c r="D31" s="5"/>
      <c r="E31" s="5">
        <v>-13087626</v>
      </c>
      <c r="F31" s="5"/>
      <c r="G31" s="5">
        <v>0</v>
      </c>
      <c r="H31" s="5"/>
      <c r="I31" s="5">
        <v>1103396841</v>
      </c>
      <c r="J31" s="5"/>
      <c r="K31" s="5">
        <v>8967464117</v>
      </c>
      <c r="L31" s="5"/>
      <c r="M31" s="5">
        <v>38381748</v>
      </c>
      <c r="N31" s="5"/>
      <c r="O31" s="5">
        <v>0</v>
      </c>
      <c r="P31" s="5"/>
      <c r="Q31" s="5">
        <v>9005845865</v>
      </c>
    </row>
    <row r="32" spans="1:17" x14ac:dyDescent="0.5">
      <c r="A32" s="1" t="s">
        <v>109</v>
      </c>
      <c r="C32" s="5">
        <v>5686301370</v>
      </c>
      <c r="D32" s="5"/>
      <c r="E32" s="5">
        <v>-3505664483</v>
      </c>
      <c r="F32" s="5"/>
      <c r="G32" s="5">
        <v>0</v>
      </c>
      <c r="H32" s="5"/>
      <c r="I32" s="5">
        <v>2180636887</v>
      </c>
      <c r="J32" s="5"/>
      <c r="K32" s="5">
        <v>46829820096</v>
      </c>
      <c r="L32" s="5"/>
      <c r="M32" s="5">
        <v>-649078500</v>
      </c>
      <c r="N32" s="5"/>
      <c r="O32" s="5">
        <v>0</v>
      </c>
      <c r="P32" s="5"/>
      <c r="Q32" s="5">
        <v>46180741596</v>
      </c>
    </row>
    <row r="33" spans="1:17" x14ac:dyDescent="0.5">
      <c r="A33" s="1" t="s">
        <v>115</v>
      </c>
      <c r="C33" s="5">
        <v>423673655</v>
      </c>
      <c r="D33" s="5"/>
      <c r="E33" s="5">
        <v>0</v>
      </c>
      <c r="F33" s="5"/>
      <c r="G33" s="5">
        <v>0</v>
      </c>
      <c r="H33" s="5"/>
      <c r="I33" s="5">
        <v>423673655</v>
      </c>
      <c r="J33" s="5"/>
      <c r="K33" s="5">
        <v>3381036158</v>
      </c>
      <c r="L33" s="5"/>
      <c r="M33" s="5">
        <v>163584981</v>
      </c>
      <c r="N33" s="5"/>
      <c r="O33" s="5">
        <v>0</v>
      </c>
      <c r="P33" s="5"/>
      <c r="Q33" s="5">
        <v>3544621139</v>
      </c>
    </row>
    <row r="34" spans="1:17" x14ac:dyDescent="0.5">
      <c r="A34" s="1" t="s">
        <v>112</v>
      </c>
      <c r="C34" s="5">
        <v>4236736548</v>
      </c>
      <c r="D34" s="5"/>
      <c r="E34" s="5">
        <v>0</v>
      </c>
      <c r="F34" s="5"/>
      <c r="G34" s="5">
        <v>0</v>
      </c>
      <c r="H34" s="5"/>
      <c r="I34" s="5">
        <v>4236736548</v>
      </c>
      <c r="J34" s="5"/>
      <c r="K34" s="5">
        <v>33810361591</v>
      </c>
      <c r="L34" s="5"/>
      <c r="M34" s="5">
        <v>2885303125</v>
      </c>
      <c r="N34" s="5"/>
      <c r="O34" s="5">
        <v>0</v>
      </c>
      <c r="P34" s="5"/>
      <c r="Q34" s="5">
        <v>36695664716</v>
      </c>
    </row>
    <row r="35" spans="1:17" x14ac:dyDescent="0.5">
      <c r="A35" s="1" t="s">
        <v>219</v>
      </c>
      <c r="C35" s="5">
        <v>0</v>
      </c>
      <c r="D35" s="5"/>
      <c r="E35" s="5">
        <v>-3368862682</v>
      </c>
      <c r="F35" s="5"/>
      <c r="G35" s="5">
        <v>0</v>
      </c>
      <c r="H35" s="5"/>
      <c r="I35" s="5">
        <v>-3368862682</v>
      </c>
      <c r="J35" s="5"/>
      <c r="K35" s="5">
        <v>0</v>
      </c>
      <c r="L35" s="5"/>
      <c r="M35" s="5">
        <v>45629349967</v>
      </c>
      <c r="N35" s="5"/>
      <c r="O35" s="5">
        <v>0</v>
      </c>
      <c r="P35" s="5"/>
      <c r="Q35" s="5">
        <v>45629349967</v>
      </c>
    </row>
    <row r="36" spans="1:17" x14ac:dyDescent="0.5">
      <c r="A36" s="1" t="s">
        <v>125</v>
      </c>
      <c r="C36" s="5">
        <v>0</v>
      </c>
      <c r="D36" s="5"/>
      <c r="E36" s="5">
        <v>4921886426</v>
      </c>
      <c r="F36" s="5"/>
      <c r="G36" s="5">
        <v>0</v>
      </c>
      <c r="H36" s="5"/>
      <c r="I36" s="5">
        <v>4921886426</v>
      </c>
      <c r="J36" s="5"/>
      <c r="K36" s="5">
        <v>0</v>
      </c>
      <c r="L36" s="5"/>
      <c r="M36" s="5">
        <v>25367543757</v>
      </c>
      <c r="N36" s="5"/>
      <c r="O36" s="5">
        <v>0</v>
      </c>
      <c r="P36" s="5"/>
      <c r="Q36" s="5">
        <v>25367543757</v>
      </c>
    </row>
    <row r="37" spans="1:17" ht="22.5" thickBot="1" x14ac:dyDescent="0.55000000000000004">
      <c r="C37" s="11">
        <f>SUM(C8:C36)</f>
        <v>20746195207</v>
      </c>
      <c r="E37" s="11">
        <f>SUM(E8:E36)</f>
        <v>-5121356303</v>
      </c>
      <c r="G37" s="11">
        <f>SUM(G8:G36)</f>
        <v>0</v>
      </c>
      <c r="I37" s="11">
        <f>SUM(I8:I36)</f>
        <v>15624838904</v>
      </c>
      <c r="K37" s="11">
        <f>SUM(K8:K36)</f>
        <v>139417329977</v>
      </c>
      <c r="M37" s="11">
        <f>SUM(M8:M36)</f>
        <v>122832370307</v>
      </c>
      <c r="O37" s="11">
        <f>SUM(O8:O36)</f>
        <v>78933318286</v>
      </c>
      <c r="Q37" s="11">
        <f>SUM(Q8:Q36)</f>
        <v>341183018570</v>
      </c>
    </row>
    <row r="38" spans="1:17" ht="22.5" thickTop="1" x14ac:dyDescent="0.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14" sqref="I14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2.5" x14ac:dyDescent="0.5">
      <c r="A3" s="29" t="s">
        <v>150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6" spans="1:11" ht="22.5" x14ac:dyDescent="0.5">
      <c r="A6" s="28" t="s">
        <v>280</v>
      </c>
      <c r="B6" s="28" t="s">
        <v>280</v>
      </c>
      <c r="C6" s="28" t="s">
        <v>280</v>
      </c>
      <c r="E6" s="28" t="s">
        <v>152</v>
      </c>
      <c r="F6" s="28" t="s">
        <v>152</v>
      </c>
      <c r="G6" s="28" t="s">
        <v>152</v>
      </c>
      <c r="I6" s="28" t="s">
        <v>153</v>
      </c>
      <c r="J6" s="28" t="s">
        <v>153</v>
      </c>
      <c r="K6" s="28" t="s">
        <v>153</v>
      </c>
    </row>
    <row r="7" spans="1:11" ht="22.5" x14ac:dyDescent="0.5">
      <c r="A7" s="28" t="s">
        <v>281</v>
      </c>
      <c r="C7" s="28" t="s">
        <v>136</v>
      </c>
      <c r="E7" s="28" t="s">
        <v>282</v>
      </c>
      <c r="G7" s="28" t="s">
        <v>283</v>
      </c>
      <c r="I7" s="28" t="s">
        <v>282</v>
      </c>
      <c r="K7" s="28" t="s">
        <v>283</v>
      </c>
    </row>
    <row r="8" spans="1:11" x14ac:dyDescent="0.5">
      <c r="A8" s="1" t="s">
        <v>142</v>
      </c>
      <c r="C8" s="8">
        <v>5802352684</v>
      </c>
      <c r="E8" s="3">
        <v>11143941765</v>
      </c>
      <c r="G8" s="6">
        <f>E8/$E$10</f>
        <v>0.95425474167092794</v>
      </c>
      <c r="I8" s="3">
        <v>74360027034</v>
      </c>
      <c r="K8" s="6">
        <f>I8/$I$10</f>
        <v>0.93097892521743175</v>
      </c>
    </row>
    <row r="9" spans="1:11" x14ac:dyDescent="0.5">
      <c r="A9" s="1" t="s">
        <v>147</v>
      </c>
      <c r="C9" s="1" t="s">
        <v>148</v>
      </c>
      <c r="E9" s="3">
        <v>534220552</v>
      </c>
      <c r="G9" s="6">
        <f>E9/$E$10</f>
        <v>4.5745258329072086E-2</v>
      </c>
      <c r="I9" s="3">
        <v>5512916402</v>
      </c>
      <c r="K9" s="6">
        <f>I9/$I$10</f>
        <v>6.9021074782568248E-2</v>
      </c>
    </row>
    <row r="10" spans="1:11" ht="22.5" thickBot="1" x14ac:dyDescent="0.55000000000000004">
      <c r="E10" s="4">
        <f>SUM(E8:E9)</f>
        <v>11678162317</v>
      </c>
      <c r="G10" s="26">
        <f>SUM(G8:G9)</f>
        <v>1</v>
      </c>
      <c r="I10" s="4">
        <f>SUM(I8:I9)</f>
        <v>79872943436</v>
      </c>
      <c r="K10" s="26">
        <f>SUM(K8:K9)</f>
        <v>1</v>
      </c>
    </row>
    <row r="11" spans="1:11" ht="22.5" thickTop="1" x14ac:dyDescent="0.5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20" sqref="E20"/>
    </sheetView>
  </sheetViews>
  <sheetFormatPr defaultRowHeight="21.75" x14ac:dyDescent="0.5"/>
  <cols>
    <col min="1" max="1" width="40.7109375" style="1" bestFit="1" customWidth="1"/>
    <col min="2" max="2" width="1" style="1" customWidth="1"/>
    <col min="3" max="3" width="11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5">
      <c r="A2" s="29" t="s">
        <v>0</v>
      </c>
      <c r="B2" s="29"/>
      <c r="C2" s="29"/>
      <c r="D2" s="29"/>
      <c r="E2" s="29"/>
    </row>
    <row r="3" spans="1:5" ht="22.5" x14ac:dyDescent="0.5">
      <c r="A3" s="29" t="s">
        <v>150</v>
      </c>
      <c r="B3" s="29"/>
      <c r="C3" s="29"/>
      <c r="D3" s="29"/>
      <c r="E3" s="29"/>
    </row>
    <row r="4" spans="1:5" ht="22.5" x14ac:dyDescent="0.5">
      <c r="A4" s="29" t="s">
        <v>2</v>
      </c>
      <c r="B4" s="29"/>
      <c r="C4" s="29"/>
      <c r="D4" s="29"/>
      <c r="E4" s="29"/>
    </row>
    <row r="5" spans="1:5" ht="24" x14ac:dyDescent="0.5">
      <c r="E5" s="16" t="s">
        <v>290</v>
      </c>
    </row>
    <row r="6" spans="1:5" ht="24" x14ac:dyDescent="0.5">
      <c r="A6" s="27" t="s">
        <v>284</v>
      </c>
      <c r="C6" s="28" t="s">
        <v>152</v>
      </c>
      <c r="E6" s="17" t="s">
        <v>291</v>
      </c>
    </row>
    <row r="7" spans="1:5" ht="22.5" x14ac:dyDescent="0.5">
      <c r="A7" s="28" t="s">
        <v>284</v>
      </c>
      <c r="C7" s="28" t="s">
        <v>139</v>
      </c>
      <c r="E7" s="28" t="s">
        <v>139</v>
      </c>
    </row>
    <row r="8" spans="1:5" x14ac:dyDescent="0.5">
      <c r="A8" s="1" t="s">
        <v>293</v>
      </c>
      <c r="C8" s="3">
        <v>0</v>
      </c>
      <c r="E8" s="3">
        <v>2472898479</v>
      </c>
    </row>
    <row r="9" spans="1:5" x14ac:dyDescent="0.5">
      <c r="A9" s="1" t="s">
        <v>285</v>
      </c>
      <c r="C9" s="3">
        <v>0</v>
      </c>
      <c r="E9" s="3">
        <v>481217775</v>
      </c>
    </row>
    <row r="10" spans="1:5" ht="23.25" thickBot="1" x14ac:dyDescent="0.6">
      <c r="A10" s="2" t="s">
        <v>159</v>
      </c>
      <c r="C10" s="4">
        <f>SUM(C8:C9)</f>
        <v>0</v>
      </c>
      <c r="E10" s="4">
        <f>SUM(E8:E9)</f>
        <v>2954116254</v>
      </c>
    </row>
    <row r="11" spans="1:5" ht="22.5" thickTop="1" x14ac:dyDescent="0.5"/>
  </sheetData>
  <mergeCells count="7">
    <mergeCell ref="A4:E4"/>
    <mergeCell ref="A3:E3"/>
    <mergeCell ref="A2:E2"/>
    <mergeCell ref="A6:A7"/>
    <mergeCell ref="C7"/>
    <mergeCell ref="C6"/>
    <mergeCell ref="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94"/>
  <sheetViews>
    <sheetView rightToLeft="1" topLeftCell="B1" workbookViewId="0">
      <selection activeCell="AA66" sqref="AA1:AB1048576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0" style="1" bestFit="1" customWidth="1"/>
    <col min="26" max="26" width="1" style="1" customWidth="1"/>
    <col min="27" max="27" width="12" style="1" customWidth="1"/>
    <col min="28" max="16384" width="9.140625" style="1"/>
  </cols>
  <sheetData>
    <row r="2" spans="1:28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8" ht="22.5" x14ac:dyDescent="0.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8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6" spans="1:28" ht="22.5" x14ac:dyDescent="0.5">
      <c r="A6" s="27" t="s">
        <v>3</v>
      </c>
      <c r="C6" s="28" t="s">
        <v>289</v>
      </c>
      <c r="D6" s="28" t="s">
        <v>4</v>
      </c>
      <c r="E6" s="28" t="s">
        <v>4</v>
      </c>
      <c r="F6" s="28" t="s">
        <v>4</v>
      </c>
      <c r="G6" s="28" t="s">
        <v>4</v>
      </c>
      <c r="I6" s="28" t="s">
        <v>5</v>
      </c>
      <c r="J6" s="28" t="s">
        <v>5</v>
      </c>
      <c r="K6" s="28" t="s">
        <v>5</v>
      </c>
      <c r="L6" s="28" t="s">
        <v>5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  <c r="T6" s="28" t="s">
        <v>6</v>
      </c>
      <c r="U6" s="28" t="s">
        <v>6</v>
      </c>
      <c r="V6" s="28" t="s">
        <v>6</v>
      </c>
      <c r="W6" s="28" t="s">
        <v>6</v>
      </c>
      <c r="X6" s="28" t="s">
        <v>6</v>
      </c>
      <c r="Y6" s="28" t="s">
        <v>6</v>
      </c>
    </row>
    <row r="7" spans="1:28" ht="22.5" x14ac:dyDescent="0.5">
      <c r="A7" s="27" t="s">
        <v>3</v>
      </c>
      <c r="C7" s="27" t="s">
        <v>7</v>
      </c>
      <c r="E7" s="27" t="s">
        <v>8</v>
      </c>
      <c r="G7" s="27" t="s">
        <v>9</v>
      </c>
      <c r="I7" s="28" t="s">
        <v>10</v>
      </c>
      <c r="J7" s="28" t="s">
        <v>10</v>
      </c>
      <c r="K7" s="28" t="s">
        <v>10</v>
      </c>
      <c r="M7" s="28" t="s">
        <v>11</v>
      </c>
      <c r="N7" s="28" t="s">
        <v>11</v>
      </c>
      <c r="O7" s="28" t="s">
        <v>11</v>
      </c>
      <c r="Q7" s="27" t="s">
        <v>7</v>
      </c>
      <c r="S7" s="27" t="s">
        <v>12</v>
      </c>
      <c r="U7" s="27" t="s">
        <v>8</v>
      </c>
      <c r="W7" s="27" t="s">
        <v>9</v>
      </c>
      <c r="Y7" s="27" t="s">
        <v>13</v>
      </c>
    </row>
    <row r="8" spans="1:28" ht="22.5" x14ac:dyDescent="0.5">
      <c r="A8" s="28" t="s">
        <v>3</v>
      </c>
      <c r="C8" s="28" t="s">
        <v>7</v>
      </c>
      <c r="E8" s="28" t="s">
        <v>8</v>
      </c>
      <c r="G8" s="28" t="s">
        <v>9</v>
      </c>
      <c r="I8" s="28" t="s">
        <v>7</v>
      </c>
      <c r="K8" s="28" t="s">
        <v>8</v>
      </c>
      <c r="M8" s="28" t="s">
        <v>7</v>
      </c>
      <c r="O8" s="28" t="s">
        <v>14</v>
      </c>
      <c r="Q8" s="28" t="s">
        <v>7</v>
      </c>
      <c r="S8" s="28" t="s">
        <v>12</v>
      </c>
      <c r="U8" s="28" t="s">
        <v>8</v>
      </c>
      <c r="W8" s="28" t="s">
        <v>9</v>
      </c>
      <c r="Y8" s="28" t="s">
        <v>13</v>
      </c>
      <c r="AA8" s="3"/>
    </row>
    <row r="9" spans="1:28" x14ac:dyDescent="0.5">
      <c r="A9" s="1" t="s">
        <v>15</v>
      </c>
      <c r="C9" s="5">
        <v>313200000</v>
      </c>
      <c r="D9" s="5"/>
      <c r="E9" s="5">
        <v>238341710681</v>
      </c>
      <c r="F9" s="5"/>
      <c r="G9" s="5">
        <v>934009380000</v>
      </c>
      <c r="H9" s="5"/>
      <c r="I9" s="5">
        <v>0</v>
      </c>
      <c r="J9" s="5"/>
      <c r="K9" s="5">
        <v>0</v>
      </c>
      <c r="L9" s="5"/>
      <c r="M9" s="5">
        <v>-42000000</v>
      </c>
      <c r="N9" s="5"/>
      <c r="O9" s="5">
        <v>151119458671</v>
      </c>
      <c r="P9" s="5"/>
      <c r="Q9" s="5">
        <v>271200000</v>
      </c>
      <c r="R9" s="5"/>
      <c r="S9" s="5">
        <v>3390</v>
      </c>
      <c r="T9" s="5"/>
      <c r="U9" s="5">
        <v>206380178575</v>
      </c>
      <c r="V9" s="5"/>
      <c r="W9" s="5">
        <v>913897760400</v>
      </c>
      <c r="Y9" s="6">
        <v>3.2364971903147945E-2</v>
      </c>
      <c r="AA9" s="20"/>
      <c r="AB9" s="5"/>
    </row>
    <row r="10" spans="1:28" x14ac:dyDescent="0.5">
      <c r="A10" s="1" t="s">
        <v>16</v>
      </c>
      <c r="C10" s="5">
        <v>125700000</v>
      </c>
      <c r="D10" s="5"/>
      <c r="E10" s="5">
        <v>167542827475</v>
      </c>
      <c r="F10" s="5"/>
      <c r="G10" s="5">
        <v>403595234550</v>
      </c>
      <c r="H10" s="5"/>
      <c r="I10" s="5">
        <v>0</v>
      </c>
      <c r="J10" s="5"/>
      <c r="K10" s="5">
        <v>0</v>
      </c>
      <c r="L10" s="5"/>
      <c r="M10" s="5">
        <v>-15200000</v>
      </c>
      <c r="N10" s="5"/>
      <c r="O10" s="5">
        <v>56723118326</v>
      </c>
      <c r="P10" s="5"/>
      <c r="Q10" s="5">
        <v>110500000</v>
      </c>
      <c r="R10" s="5"/>
      <c r="S10" s="5">
        <v>3100</v>
      </c>
      <c r="T10" s="5"/>
      <c r="U10" s="5">
        <v>147283074267</v>
      </c>
      <c r="V10" s="5"/>
      <c r="W10" s="5">
        <v>340511827500</v>
      </c>
      <c r="Y10" s="6">
        <v>1.2058959116940472E-2</v>
      </c>
      <c r="AA10" s="20"/>
      <c r="AB10" s="5"/>
    </row>
    <row r="11" spans="1:28" x14ac:dyDescent="0.5">
      <c r="A11" s="1" t="s">
        <v>17</v>
      </c>
      <c r="C11" s="5">
        <v>3825945</v>
      </c>
      <c r="D11" s="5"/>
      <c r="E11" s="5">
        <v>125952106227</v>
      </c>
      <c r="F11" s="5"/>
      <c r="G11" s="5">
        <v>112650210179.145</v>
      </c>
      <c r="H11" s="5"/>
      <c r="I11" s="5">
        <v>1700000</v>
      </c>
      <c r="J11" s="5"/>
      <c r="K11" s="5">
        <v>51727623271</v>
      </c>
      <c r="L11" s="5"/>
      <c r="M11" s="5">
        <v>0</v>
      </c>
      <c r="N11" s="5"/>
      <c r="O11" s="5">
        <v>0</v>
      </c>
      <c r="P11" s="5"/>
      <c r="Q11" s="5">
        <v>5525945</v>
      </c>
      <c r="R11" s="5"/>
      <c r="S11" s="5">
        <v>30940</v>
      </c>
      <c r="T11" s="5"/>
      <c r="U11" s="5">
        <v>177679729498</v>
      </c>
      <c r="V11" s="5"/>
      <c r="W11" s="5">
        <v>169955450507.11499</v>
      </c>
      <c r="Y11" s="6">
        <v>6.0188388885449202E-3</v>
      </c>
      <c r="AA11" s="20"/>
      <c r="AB11" s="5"/>
    </row>
    <row r="12" spans="1:28" x14ac:dyDescent="0.5">
      <c r="A12" s="1" t="s">
        <v>18</v>
      </c>
      <c r="C12" s="5">
        <v>5691313</v>
      </c>
      <c r="D12" s="5"/>
      <c r="E12" s="5">
        <v>395166915211</v>
      </c>
      <c r="F12" s="5"/>
      <c r="G12" s="5">
        <v>532173662318.48499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0</v>
      </c>
      <c r="P12" s="5"/>
      <c r="Q12" s="5">
        <v>5691313</v>
      </c>
      <c r="R12" s="5"/>
      <c r="S12" s="5">
        <v>114778</v>
      </c>
      <c r="T12" s="5"/>
      <c r="U12" s="5">
        <v>395166915211</v>
      </c>
      <c r="V12" s="5"/>
      <c r="W12" s="5">
        <v>649350760249.09204</v>
      </c>
      <c r="Y12" s="6">
        <v>2.2996247525052606E-2</v>
      </c>
      <c r="AA12" s="20"/>
      <c r="AB12" s="5"/>
    </row>
    <row r="13" spans="1:28" x14ac:dyDescent="0.5">
      <c r="A13" s="1" t="s">
        <v>19</v>
      </c>
      <c r="C13" s="5">
        <v>680723</v>
      </c>
      <c r="D13" s="5"/>
      <c r="E13" s="5">
        <v>4292448898</v>
      </c>
      <c r="F13" s="5"/>
      <c r="G13" s="5">
        <v>13449546548.429399</v>
      </c>
      <c r="H13" s="5"/>
      <c r="I13" s="5">
        <v>0</v>
      </c>
      <c r="J13" s="5"/>
      <c r="K13" s="5">
        <v>0</v>
      </c>
      <c r="L13" s="5"/>
      <c r="M13" s="5">
        <v>0</v>
      </c>
      <c r="N13" s="5"/>
      <c r="O13" s="5">
        <v>0</v>
      </c>
      <c r="P13" s="5"/>
      <c r="Q13" s="5">
        <v>680723</v>
      </c>
      <c r="R13" s="5"/>
      <c r="S13" s="5">
        <v>29868</v>
      </c>
      <c r="T13" s="5"/>
      <c r="U13" s="5">
        <v>4292448898</v>
      </c>
      <c r="V13" s="5"/>
      <c r="W13" s="5">
        <v>20210860148.3442</v>
      </c>
      <c r="Y13" s="6">
        <v>7.1575174946627706E-4</v>
      </c>
      <c r="AA13" s="20"/>
      <c r="AB13" s="5"/>
    </row>
    <row r="14" spans="1:28" x14ac:dyDescent="0.5">
      <c r="A14" s="1" t="s">
        <v>20</v>
      </c>
      <c r="C14" s="5">
        <v>2619907</v>
      </c>
      <c r="D14" s="5"/>
      <c r="E14" s="5">
        <v>161332688994</v>
      </c>
      <c r="F14" s="5"/>
      <c r="G14" s="5">
        <v>386376700575.00598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2619907</v>
      </c>
      <c r="R14" s="5"/>
      <c r="S14" s="5">
        <v>161030</v>
      </c>
      <c r="T14" s="5"/>
      <c r="U14" s="5">
        <v>161332688994</v>
      </c>
      <c r="V14" s="5"/>
      <c r="W14" s="5">
        <v>419373416645.95099</v>
      </c>
      <c r="Y14" s="6">
        <v>1.4851780401270102E-2</v>
      </c>
      <c r="AA14" s="20"/>
      <c r="AB14" s="5"/>
    </row>
    <row r="15" spans="1:28" x14ac:dyDescent="0.5">
      <c r="A15" s="1" t="s">
        <v>21</v>
      </c>
      <c r="C15" s="5">
        <v>8490441</v>
      </c>
      <c r="D15" s="5"/>
      <c r="E15" s="5">
        <v>199221451507</v>
      </c>
      <c r="F15" s="5"/>
      <c r="G15" s="5">
        <v>858340156494.28503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5"/>
      <c r="Q15" s="5">
        <v>8490441</v>
      </c>
      <c r="R15" s="5"/>
      <c r="S15" s="5">
        <v>102810</v>
      </c>
      <c r="T15" s="5"/>
      <c r="U15" s="5">
        <v>199221451507</v>
      </c>
      <c r="V15" s="5"/>
      <c r="W15" s="5">
        <v>867708470886.69995</v>
      </c>
      <c r="Y15" s="6">
        <v>3.0729214467141077E-2</v>
      </c>
      <c r="AA15" s="20"/>
      <c r="AB15" s="5"/>
    </row>
    <row r="16" spans="1:28" x14ac:dyDescent="0.5">
      <c r="A16" s="1" t="s">
        <v>22</v>
      </c>
      <c r="C16" s="5">
        <v>10</v>
      </c>
      <c r="D16" s="5"/>
      <c r="E16" s="5">
        <v>114308</v>
      </c>
      <c r="F16" s="5"/>
      <c r="G16" s="5">
        <v>420880.77</v>
      </c>
      <c r="H16" s="5"/>
      <c r="I16" s="5">
        <v>800000</v>
      </c>
      <c r="J16" s="5"/>
      <c r="K16" s="5">
        <v>37917588795</v>
      </c>
      <c r="L16" s="5"/>
      <c r="M16" s="5">
        <v>-10</v>
      </c>
      <c r="N16" s="5"/>
      <c r="O16" s="5">
        <v>416509</v>
      </c>
      <c r="P16" s="5"/>
      <c r="Q16" s="5">
        <v>800000</v>
      </c>
      <c r="R16" s="5"/>
      <c r="S16" s="5">
        <v>48740</v>
      </c>
      <c r="T16" s="5"/>
      <c r="U16" s="5">
        <v>37917588795</v>
      </c>
      <c r="V16" s="5"/>
      <c r="W16" s="5">
        <v>38759997600</v>
      </c>
      <c r="Y16" s="6">
        <v>1.3726548938483225E-3</v>
      </c>
      <c r="AA16" s="20"/>
      <c r="AB16" s="5"/>
    </row>
    <row r="17" spans="1:28" x14ac:dyDescent="0.5">
      <c r="A17" s="1" t="s">
        <v>23</v>
      </c>
      <c r="C17" s="5">
        <v>2556727</v>
      </c>
      <c r="D17" s="5"/>
      <c r="E17" s="5">
        <v>227499440885</v>
      </c>
      <c r="F17" s="5"/>
      <c r="G17" s="5">
        <v>429887007278.40503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5">
        <v>0</v>
      </c>
      <c r="P17" s="5"/>
      <c r="Q17" s="5">
        <v>2556727</v>
      </c>
      <c r="R17" s="5"/>
      <c r="S17" s="5">
        <v>205067</v>
      </c>
      <c r="T17" s="5"/>
      <c r="U17" s="5">
        <v>227499440885</v>
      </c>
      <c r="V17" s="5"/>
      <c r="W17" s="5">
        <v>521180748711.53101</v>
      </c>
      <c r="Y17" s="6">
        <v>1.8457207161912102E-2</v>
      </c>
      <c r="AA17" s="20"/>
      <c r="AB17" s="5"/>
    </row>
    <row r="18" spans="1:28" x14ac:dyDescent="0.5">
      <c r="A18" s="1" t="s">
        <v>24</v>
      </c>
      <c r="C18" s="5">
        <v>7000000</v>
      </c>
      <c r="D18" s="5"/>
      <c r="E18" s="5">
        <v>50265324480</v>
      </c>
      <c r="F18" s="5"/>
      <c r="G18" s="5">
        <v>361166198400</v>
      </c>
      <c r="H18" s="5"/>
      <c r="I18" s="5">
        <v>0</v>
      </c>
      <c r="J18" s="5"/>
      <c r="K18" s="5">
        <v>0</v>
      </c>
      <c r="L18" s="5"/>
      <c r="M18" s="5">
        <v>-1300000</v>
      </c>
      <c r="N18" s="5"/>
      <c r="O18" s="5">
        <v>88701567125</v>
      </c>
      <c r="P18" s="5"/>
      <c r="Q18" s="5">
        <v>5700000</v>
      </c>
      <c r="R18" s="5"/>
      <c r="S18" s="5">
        <v>71951</v>
      </c>
      <c r="T18" s="5"/>
      <c r="U18" s="5">
        <v>40930335651</v>
      </c>
      <c r="V18" s="5"/>
      <c r="W18" s="5">
        <v>407680481835</v>
      </c>
      <c r="Y18" s="6">
        <v>1.4437684292252249E-2</v>
      </c>
      <c r="AA18" s="20"/>
      <c r="AB18" s="5"/>
    </row>
    <row r="19" spans="1:28" x14ac:dyDescent="0.5">
      <c r="A19" s="1" t="s">
        <v>25</v>
      </c>
      <c r="C19" s="5">
        <v>2096033</v>
      </c>
      <c r="D19" s="5"/>
      <c r="E19" s="5">
        <v>105365187785</v>
      </c>
      <c r="F19" s="5"/>
      <c r="G19" s="5">
        <v>404315129188.28198</v>
      </c>
      <c r="H19" s="5"/>
      <c r="I19" s="5">
        <v>4192066</v>
      </c>
      <c r="J19" s="5"/>
      <c r="K19" s="5">
        <v>0</v>
      </c>
      <c r="L19" s="5"/>
      <c r="M19" s="5">
        <v>-300000</v>
      </c>
      <c r="N19" s="5"/>
      <c r="O19" s="5">
        <v>20573007996</v>
      </c>
      <c r="P19" s="5"/>
      <c r="Q19" s="5">
        <v>5988099</v>
      </c>
      <c r="R19" s="5"/>
      <c r="S19" s="5">
        <v>70310</v>
      </c>
      <c r="T19" s="5"/>
      <c r="U19" s="5">
        <v>100338301860</v>
      </c>
      <c r="V19" s="5"/>
      <c r="W19" s="5">
        <v>418518152407.89398</v>
      </c>
      <c r="Y19" s="6">
        <v>1.482149188954165E-2</v>
      </c>
      <c r="AA19" s="20"/>
      <c r="AB19" s="5"/>
    </row>
    <row r="20" spans="1:28" x14ac:dyDescent="0.5">
      <c r="A20" s="1" t="s">
        <v>26</v>
      </c>
      <c r="C20" s="5">
        <v>11020888</v>
      </c>
      <c r="D20" s="5"/>
      <c r="E20" s="5">
        <v>127984615974</v>
      </c>
      <c r="F20" s="5"/>
      <c r="G20" s="5">
        <v>590929621862.61597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11020888</v>
      </c>
      <c r="R20" s="5"/>
      <c r="S20" s="5">
        <v>55500</v>
      </c>
      <c r="T20" s="5"/>
      <c r="U20" s="5">
        <v>127984615974</v>
      </c>
      <c r="V20" s="5"/>
      <c r="W20" s="5">
        <v>608019911260.19995</v>
      </c>
      <c r="Y20" s="6">
        <v>2.1532547947024028E-2</v>
      </c>
      <c r="AA20" s="20"/>
      <c r="AB20" s="5"/>
    </row>
    <row r="21" spans="1:28" x14ac:dyDescent="0.5">
      <c r="A21" s="1" t="s">
        <v>27</v>
      </c>
      <c r="C21" s="5">
        <v>3985067</v>
      </c>
      <c r="D21" s="5"/>
      <c r="E21" s="5">
        <v>127720566278</v>
      </c>
      <c r="F21" s="5"/>
      <c r="G21" s="5">
        <v>218088485040.22299</v>
      </c>
      <c r="H21" s="5"/>
      <c r="I21" s="5">
        <v>1027348</v>
      </c>
      <c r="J21" s="5"/>
      <c r="K21" s="5">
        <v>64905554314</v>
      </c>
      <c r="L21" s="5"/>
      <c r="M21" s="5">
        <v>-200000</v>
      </c>
      <c r="N21" s="5"/>
      <c r="O21" s="5">
        <v>6356552136</v>
      </c>
      <c r="P21" s="5"/>
      <c r="Q21" s="5">
        <v>4812415</v>
      </c>
      <c r="R21" s="5"/>
      <c r="S21" s="5">
        <v>35124</v>
      </c>
      <c r="T21" s="5"/>
      <c r="U21" s="5">
        <v>85872335702</v>
      </c>
      <c r="V21" s="5"/>
      <c r="W21" s="5">
        <v>168025528436.46301</v>
      </c>
      <c r="Y21" s="6">
        <v>5.9504922131306181E-3</v>
      </c>
      <c r="AA21" s="20"/>
      <c r="AB21" s="5"/>
    </row>
    <row r="22" spans="1:28" x14ac:dyDescent="0.5">
      <c r="A22" s="1" t="s">
        <v>28</v>
      </c>
      <c r="C22" s="5">
        <v>3417776</v>
      </c>
      <c r="D22" s="5"/>
      <c r="E22" s="5">
        <v>150824267568</v>
      </c>
      <c r="F22" s="5"/>
      <c r="G22" s="5">
        <v>282191385736.36798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5">
        <v>0</v>
      </c>
      <c r="P22" s="5"/>
      <c r="Q22" s="5">
        <v>3417776</v>
      </c>
      <c r="R22" s="5"/>
      <c r="S22" s="5">
        <v>86170</v>
      </c>
      <c r="T22" s="5"/>
      <c r="U22" s="5">
        <v>150824267568</v>
      </c>
      <c r="V22" s="5"/>
      <c r="W22" s="5">
        <v>292757424860.37598</v>
      </c>
      <c r="Y22" s="6">
        <v>1.0367774427958882E-2</v>
      </c>
      <c r="AA22" s="20"/>
      <c r="AB22" s="5"/>
    </row>
    <row r="23" spans="1:28" x14ac:dyDescent="0.5">
      <c r="A23" s="1" t="s">
        <v>29</v>
      </c>
      <c r="C23" s="5">
        <v>1655520</v>
      </c>
      <c r="D23" s="5"/>
      <c r="E23" s="5">
        <v>107898218739</v>
      </c>
      <c r="F23" s="5"/>
      <c r="G23" s="5">
        <v>282907070562.96002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5"/>
      <c r="Q23" s="5">
        <v>1655520</v>
      </c>
      <c r="R23" s="5"/>
      <c r="S23" s="5">
        <v>191211</v>
      </c>
      <c r="T23" s="5"/>
      <c r="U23" s="5">
        <v>107898218739</v>
      </c>
      <c r="V23" s="5"/>
      <c r="W23" s="5">
        <v>314670140593.41602</v>
      </c>
      <c r="Y23" s="6">
        <v>1.1143796057239492E-2</v>
      </c>
      <c r="AA23" s="20"/>
      <c r="AB23" s="5"/>
    </row>
    <row r="24" spans="1:28" x14ac:dyDescent="0.5">
      <c r="A24" s="1" t="s">
        <v>30</v>
      </c>
      <c r="C24" s="5">
        <v>16842986</v>
      </c>
      <c r="D24" s="5"/>
      <c r="E24" s="5">
        <v>37562431048</v>
      </c>
      <c r="F24" s="5"/>
      <c r="G24" s="5">
        <v>226027398149.54999</v>
      </c>
      <c r="H24" s="5"/>
      <c r="I24" s="5">
        <v>0</v>
      </c>
      <c r="J24" s="5"/>
      <c r="K24" s="5">
        <v>0</v>
      </c>
      <c r="L24" s="5"/>
      <c r="M24" s="5">
        <v>-2738017</v>
      </c>
      <c r="N24" s="5"/>
      <c r="O24" s="5">
        <v>42758312515</v>
      </c>
      <c r="P24" s="5"/>
      <c r="Q24" s="5">
        <v>14104969</v>
      </c>
      <c r="R24" s="5"/>
      <c r="S24" s="5">
        <v>16200</v>
      </c>
      <c r="T24" s="5"/>
      <c r="U24" s="5">
        <v>31456234983</v>
      </c>
      <c r="V24" s="5"/>
      <c r="W24" s="5">
        <v>227140919838.09</v>
      </c>
      <c r="Y24" s="6">
        <v>8.0440174023376047E-3</v>
      </c>
      <c r="AA24" s="20"/>
      <c r="AB24" s="5"/>
    </row>
    <row r="25" spans="1:28" x14ac:dyDescent="0.5">
      <c r="A25" s="1" t="s">
        <v>31</v>
      </c>
      <c r="C25" s="5">
        <v>16450782</v>
      </c>
      <c r="D25" s="5"/>
      <c r="E25" s="5">
        <v>55711498586</v>
      </c>
      <c r="F25" s="5"/>
      <c r="G25" s="5">
        <v>106130320007.679</v>
      </c>
      <c r="H25" s="5"/>
      <c r="I25" s="5">
        <v>1000000</v>
      </c>
      <c r="J25" s="5"/>
      <c r="K25" s="5">
        <v>6968460708</v>
      </c>
      <c r="L25" s="5"/>
      <c r="M25" s="5">
        <v>0</v>
      </c>
      <c r="N25" s="5"/>
      <c r="O25" s="5">
        <v>0</v>
      </c>
      <c r="P25" s="5"/>
      <c r="Q25" s="5">
        <v>17450782</v>
      </c>
      <c r="R25" s="5"/>
      <c r="S25" s="5">
        <v>6730</v>
      </c>
      <c r="T25" s="5"/>
      <c r="U25" s="5">
        <v>62679959294</v>
      </c>
      <c r="V25" s="5"/>
      <c r="W25" s="5">
        <v>116744972470.983</v>
      </c>
      <c r="Y25" s="6">
        <v>4.1344315716490788E-3</v>
      </c>
      <c r="AA25" s="20"/>
      <c r="AB25" s="5"/>
    </row>
    <row r="26" spans="1:28" x14ac:dyDescent="0.5">
      <c r="A26" s="1" t="s">
        <v>32</v>
      </c>
      <c r="C26" s="5">
        <v>14844051</v>
      </c>
      <c r="D26" s="5"/>
      <c r="E26" s="5">
        <v>318714434096</v>
      </c>
      <c r="F26" s="5"/>
      <c r="G26" s="5">
        <v>260881286891.004</v>
      </c>
      <c r="H26" s="5"/>
      <c r="I26" s="5">
        <v>200000</v>
      </c>
      <c r="J26" s="5"/>
      <c r="K26" s="5">
        <v>3499244275</v>
      </c>
      <c r="L26" s="5"/>
      <c r="M26" s="5">
        <v>-400000</v>
      </c>
      <c r="N26" s="5"/>
      <c r="O26" s="5">
        <v>9328165288</v>
      </c>
      <c r="P26" s="5"/>
      <c r="Q26" s="5">
        <v>14644051</v>
      </c>
      <c r="R26" s="5"/>
      <c r="S26" s="5">
        <v>22580</v>
      </c>
      <c r="T26" s="5"/>
      <c r="U26" s="5">
        <v>313646473214</v>
      </c>
      <c r="V26" s="5"/>
      <c r="W26" s="5">
        <v>328695228684.099</v>
      </c>
      <c r="Y26" s="6">
        <v>1.1640483544246195E-2</v>
      </c>
      <c r="AA26" s="20"/>
      <c r="AB26" s="5"/>
    </row>
    <row r="27" spans="1:28" x14ac:dyDescent="0.5">
      <c r="A27" s="1" t="s">
        <v>33</v>
      </c>
      <c r="C27" s="5">
        <v>12717295</v>
      </c>
      <c r="D27" s="5"/>
      <c r="E27" s="5">
        <v>83116019192</v>
      </c>
      <c r="F27" s="5"/>
      <c r="G27" s="5">
        <v>283298863193.34698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5">
        <v>0</v>
      </c>
      <c r="P27" s="5"/>
      <c r="Q27" s="5">
        <v>12717295</v>
      </c>
      <c r="R27" s="5"/>
      <c r="S27" s="5">
        <v>29620</v>
      </c>
      <c r="T27" s="5"/>
      <c r="U27" s="5">
        <v>83116019192</v>
      </c>
      <c r="V27" s="5"/>
      <c r="W27" s="5">
        <v>374444994546.495</v>
      </c>
      <c r="Y27" s="6">
        <v>1.3260675595120645E-2</v>
      </c>
      <c r="AA27" s="20"/>
      <c r="AB27" s="5"/>
    </row>
    <row r="28" spans="1:28" x14ac:dyDescent="0.5">
      <c r="A28" s="1" t="s">
        <v>34</v>
      </c>
      <c r="C28" s="5">
        <v>4493</v>
      </c>
      <c r="D28" s="5"/>
      <c r="E28" s="5">
        <v>309304800</v>
      </c>
      <c r="F28" s="5"/>
      <c r="G28" s="5">
        <v>306752126.0553</v>
      </c>
      <c r="H28" s="5"/>
      <c r="I28" s="5">
        <v>0</v>
      </c>
      <c r="J28" s="5"/>
      <c r="K28" s="5">
        <v>0</v>
      </c>
      <c r="L28" s="5"/>
      <c r="M28" s="5">
        <v>0</v>
      </c>
      <c r="N28" s="5"/>
      <c r="O28" s="5">
        <v>0</v>
      </c>
      <c r="P28" s="5"/>
      <c r="Q28" s="5">
        <v>4493</v>
      </c>
      <c r="R28" s="5"/>
      <c r="S28" s="5">
        <v>101962</v>
      </c>
      <c r="T28" s="5"/>
      <c r="U28" s="5">
        <v>309304800</v>
      </c>
      <c r="V28" s="5"/>
      <c r="W28" s="5">
        <v>455389480.16729999</v>
      </c>
      <c r="Y28" s="6">
        <v>1.6127261023325963E-5</v>
      </c>
      <c r="AA28" s="20"/>
      <c r="AB28" s="5"/>
    </row>
    <row r="29" spans="1:28" x14ac:dyDescent="0.5">
      <c r="A29" s="1" t="s">
        <v>35</v>
      </c>
      <c r="C29" s="5">
        <v>5698559</v>
      </c>
      <c r="D29" s="5"/>
      <c r="E29" s="5">
        <v>30357232252</v>
      </c>
      <c r="F29" s="5"/>
      <c r="G29" s="5">
        <v>80777945704.526993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P29" s="5"/>
      <c r="Q29" s="5">
        <v>5698559</v>
      </c>
      <c r="R29" s="5"/>
      <c r="S29" s="5">
        <v>14440</v>
      </c>
      <c r="T29" s="5"/>
      <c r="U29" s="5">
        <v>30357232252</v>
      </c>
      <c r="V29" s="5"/>
      <c r="W29" s="5">
        <v>81797583167.837997</v>
      </c>
      <c r="Y29" s="6">
        <v>2.8967972082717054E-3</v>
      </c>
      <c r="AA29" s="20"/>
      <c r="AB29" s="5"/>
    </row>
    <row r="30" spans="1:28" x14ac:dyDescent="0.5">
      <c r="A30" s="1" t="s">
        <v>36</v>
      </c>
      <c r="C30" s="5">
        <v>2510821</v>
      </c>
      <c r="D30" s="5"/>
      <c r="E30" s="5">
        <v>48237789409</v>
      </c>
      <c r="F30" s="5"/>
      <c r="G30" s="5">
        <v>275929696070.23798</v>
      </c>
      <c r="H30" s="5"/>
      <c r="I30" s="5">
        <v>5021642</v>
      </c>
      <c r="J30" s="5"/>
      <c r="K30" s="5">
        <v>0</v>
      </c>
      <c r="L30" s="5"/>
      <c r="M30" s="5">
        <v>0</v>
      </c>
      <c r="N30" s="5"/>
      <c r="O30" s="5">
        <v>0</v>
      </c>
      <c r="P30" s="5"/>
      <c r="Q30" s="5">
        <v>7532463</v>
      </c>
      <c r="R30" s="5"/>
      <c r="S30" s="5">
        <v>23858</v>
      </c>
      <c r="T30" s="5"/>
      <c r="U30" s="5">
        <v>31322221365</v>
      </c>
      <c r="V30" s="5"/>
      <c r="W30" s="5">
        <v>178640230715.58899</v>
      </c>
      <c r="Y30" s="6">
        <v>6.3264035632950256E-3</v>
      </c>
      <c r="AA30" s="20"/>
      <c r="AB30" s="5"/>
    </row>
    <row r="31" spans="1:28" x14ac:dyDescent="0.5">
      <c r="A31" s="1" t="s">
        <v>37</v>
      </c>
      <c r="C31" s="5">
        <v>10967187</v>
      </c>
      <c r="D31" s="5"/>
      <c r="E31" s="5">
        <v>26156740995</v>
      </c>
      <c r="F31" s="5"/>
      <c r="G31" s="5">
        <v>51424414363.579903</v>
      </c>
      <c r="H31" s="5"/>
      <c r="I31" s="5">
        <v>0</v>
      </c>
      <c r="J31" s="5"/>
      <c r="K31" s="5">
        <v>0</v>
      </c>
      <c r="L31" s="5"/>
      <c r="M31" s="5">
        <v>0</v>
      </c>
      <c r="N31" s="5"/>
      <c r="O31" s="5">
        <v>0</v>
      </c>
      <c r="P31" s="5"/>
      <c r="Q31" s="5">
        <v>10967187</v>
      </c>
      <c r="R31" s="5"/>
      <c r="S31" s="5">
        <v>4975</v>
      </c>
      <c r="T31" s="5"/>
      <c r="U31" s="5">
        <v>26156740995</v>
      </c>
      <c r="V31" s="5"/>
      <c r="W31" s="5">
        <v>54237112880.8162</v>
      </c>
      <c r="Y31" s="6">
        <v>1.9207647841561334E-3</v>
      </c>
      <c r="AA31" s="20"/>
      <c r="AB31" s="5"/>
    </row>
    <row r="32" spans="1:28" x14ac:dyDescent="0.5">
      <c r="A32" s="1" t="s">
        <v>38</v>
      </c>
      <c r="C32" s="5">
        <v>51513074</v>
      </c>
      <c r="D32" s="5"/>
      <c r="E32" s="5">
        <v>270031533908</v>
      </c>
      <c r="F32" s="5"/>
      <c r="G32" s="5">
        <v>307188220686.98999</v>
      </c>
      <c r="H32" s="5"/>
      <c r="I32" s="5">
        <v>15000000</v>
      </c>
      <c r="J32" s="5"/>
      <c r="K32" s="5">
        <v>99353133486</v>
      </c>
      <c r="L32" s="5"/>
      <c r="M32" s="5">
        <v>-66513074</v>
      </c>
      <c r="N32" s="5"/>
      <c r="O32" s="5">
        <v>0</v>
      </c>
      <c r="P32" s="5"/>
      <c r="Q32" s="5">
        <v>0</v>
      </c>
      <c r="R32" s="5"/>
      <c r="S32" s="5">
        <v>0</v>
      </c>
      <c r="T32" s="5"/>
      <c r="U32" s="5">
        <v>0</v>
      </c>
      <c r="V32" s="5"/>
      <c r="W32" s="5">
        <v>0</v>
      </c>
      <c r="Y32" s="6">
        <v>0</v>
      </c>
      <c r="AA32" s="20"/>
      <c r="AB32" s="5"/>
    </row>
    <row r="33" spans="1:28" x14ac:dyDescent="0.5">
      <c r="A33" s="1" t="s">
        <v>39</v>
      </c>
      <c r="C33" s="5">
        <v>8000000</v>
      </c>
      <c r="D33" s="5"/>
      <c r="E33" s="5">
        <v>87601217609</v>
      </c>
      <c r="F33" s="5"/>
      <c r="G33" s="5">
        <v>94076892000</v>
      </c>
      <c r="H33" s="5"/>
      <c r="I33" s="5">
        <v>11585717</v>
      </c>
      <c r="J33" s="5"/>
      <c r="K33" s="5">
        <v>155207022345</v>
      </c>
      <c r="L33" s="5"/>
      <c r="M33" s="5">
        <v>0</v>
      </c>
      <c r="N33" s="5"/>
      <c r="O33" s="5">
        <v>0</v>
      </c>
      <c r="P33" s="5"/>
      <c r="Q33" s="5">
        <v>19585717</v>
      </c>
      <c r="R33" s="5"/>
      <c r="S33" s="5">
        <v>12360</v>
      </c>
      <c r="T33" s="5"/>
      <c r="U33" s="5">
        <v>242808239954</v>
      </c>
      <c r="V33" s="5"/>
      <c r="W33" s="5">
        <v>240639089320.38599</v>
      </c>
      <c r="Y33" s="6">
        <v>8.5220444803854028E-3</v>
      </c>
      <c r="AA33" s="20"/>
      <c r="AB33" s="5"/>
    </row>
    <row r="34" spans="1:28" x14ac:dyDescent="0.5">
      <c r="A34" s="1" t="s">
        <v>40</v>
      </c>
      <c r="C34" s="5">
        <v>11477607</v>
      </c>
      <c r="D34" s="5"/>
      <c r="E34" s="5">
        <v>230189750972</v>
      </c>
      <c r="F34" s="5"/>
      <c r="G34" s="5">
        <v>278501384968.12299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P34" s="5"/>
      <c r="Q34" s="5">
        <v>11477607</v>
      </c>
      <c r="R34" s="5"/>
      <c r="S34" s="5">
        <v>27881</v>
      </c>
      <c r="T34" s="5"/>
      <c r="U34" s="5">
        <v>230189750972</v>
      </c>
      <c r="V34" s="5"/>
      <c r="W34" s="5">
        <v>318103118160.43597</v>
      </c>
      <c r="Y34" s="6">
        <v>1.1265372263370151E-2</v>
      </c>
      <c r="AA34" s="20"/>
      <c r="AB34" s="5"/>
    </row>
    <row r="35" spans="1:28" x14ac:dyDescent="0.5">
      <c r="A35" s="1" t="s">
        <v>41</v>
      </c>
      <c r="C35" s="5">
        <v>86842</v>
      </c>
      <c r="D35" s="5"/>
      <c r="E35" s="5">
        <v>2173839798</v>
      </c>
      <c r="F35" s="5"/>
      <c r="G35" s="5">
        <v>2940671007.2564998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5">
        <v>0</v>
      </c>
      <c r="P35" s="5"/>
      <c r="Q35" s="5">
        <v>86842</v>
      </c>
      <c r="R35" s="5"/>
      <c r="S35" s="5">
        <v>36936</v>
      </c>
      <c r="T35" s="5"/>
      <c r="U35" s="5">
        <v>2173839798</v>
      </c>
      <c r="V35" s="5"/>
      <c r="W35" s="5">
        <v>3188510915.1336002</v>
      </c>
      <c r="Y35" s="6">
        <v>1.1291861152609901E-4</v>
      </c>
      <c r="AA35" s="20"/>
      <c r="AB35" s="5"/>
    </row>
    <row r="36" spans="1:28" x14ac:dyDescent="0.5">
      <c r="A36" s="1" t="s">
        <v>42</v>
      </c>
      <c r="C36" s="5">
        <v>11359792</v>
      </c>
      <c r="D36" s="5"/>
      <c r="E36" s="5">
        <v>91092876655</v>
      </c>
      <c r="F36" s="5"/>
      <c r="G36" s="5">
        <v>96345060959.203201</v>
      </c>
      <c r="H36" s="5"/>
      <c r="I36" s="5">
        <v>0</v>
      </c>
      <c r="J36" s="5"/>
      <c r="K36" s="5">
        <v>0</v>
      </c>
      <c r="L36" s="5"/>
      <c r="M36" s="5">
        <v>0</v>
      </c>
      <c r="N36" s="5"/>
      <c r="O36" s="5">
        <v>0</v>
      </c>
      <c r="P36" s="5"/>
      <c r="Q36" s="5">
        <v>11359792</v>
      </c>
      <c r="R36" s="5"/>
      <c r="S36" s="5">
        <v>8005</v>
      </c>
      <c r="T36" s="5"/>
      <c r="U36" s="5">
        <v>91092876655</v>
      </c>
      <c r="V36" s="5"/>
      <c r="W36" s="5">
        <v>90394070906.988007</v>
      </c>
      <c r="Y36" s="6">
        <v>3.2012350745178933E-3</v>
      </c>
      <c r="AA36" s="20"/>
      <c r="AB36" s="5"/>
    </row>
    <row r="37" spans="1:28" x14ac:dyDescent="0.5">
      <c r="A37" s="1" t="s">
        <v>43</v>
      </c>
      <c r="C37" s="5">
        <v>13100000</v>
      </c>
      <c r="D37" s="5"/>
      <c r="E37" s="5">
        <v>192198141355</v>
      </c>
      <c r="F37" s="5"/>
      <c r="G37" s="5">
        <v>403553484450</v>
      </c>
      <c r="H37" s="5"/>
      <c r="I37" s="5">
        <v>0</v>
      </c>
      <c r="J37" s="5"/>
      <c r="K37" s="5">
        <v>0</v>
      </c>
      <c r="L37" s="5"/>
      <c r="M37" s="5">
        <v>-1000000</v>
      </c>
      <c r="N37" s="5"/>
      <c r="O37" s="5">
        <v>32336447154</v>
      </c>
      <c r="P37" s="5"/>
      <c r="Q37" s="5">
        <v>12100000</v>
      </c>
      <c r="R37" s="5"/>
      <c r="S37" s="5">
        <v>25360</v>
      </c>
      <c r="T37" s="5"/>
      <c r="U37" s="5">
        <v>177526527511</v>
      </c>
      <c r="V37" s="5"/>
      <c r="W37" s="5">
        <v>305030206800</v>
      </c>
      <c r="Y37" s="6">
        <v>1.0802405367940112E-2</v>
      </c>
      <c r="AA37" s="20"/>
      <c r="AB37" s="5"/>
    </row>
    <row r="38" spans="1:28" x14ac:dyDescent="0.5">
      <c r="A38" s="1" t="s">
        <v>44</v>
      </c>
      <c r="C38" s="5">
        <v>8046517</v>
      </c>
      <c r="D38" s="5"/>
      <c r="E38" s="5">
        <v>126908167455</v>
      </c>
      <c r="F38" s="5"/>
      <c r="G38" s="5">
        <v>146295129694.216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5">
        <v>0</v>
      </c>
      <c r="P38" s="5"/>
      <c r="Q38" s="5">
        <v>8046517</v>
      </c>
      <c r="R38" s="5"/>
      <c r="S38" s="5">
        <v>16670</v>
      </c>
      <c r="T38" s="5"/>
      <c r="U38" s="5">
        <v>126908167455</v>
      </c>
      <c r="V38" s="5"/>
      <c r="W38" s="5">
        <v>133337332531.58</v>
      </c>
      <c r="Y38" s="6">
        <v>4.7220369805222699E-3</v>
      </c>
      <c r="AA38" s="20"/>
      <c r="AB38" s="5"/>
    </row>
    <row r="39" spans="1:28" x14ac:dyDescent="0.5">
      <c r="A39" s="1" t="s">
        <v>45</v>
      </c>
      <c r="C39" s="5">
        <v>15956537</v>
      </c>
      <c r="D39" s="5"/>
      <c r="E39" s="5">
        <v>99630674813</v>
      </c>
      <c r="F39" s="5"/>
      <c r="G39" s="5">
        <v>136964878047.88</v>
      </c>
      <c r="H39" s="5"/>
      <c r="I39" s="5">
        <v>66513074</v>
      </c>
      <c r="J39" s="5"/>
      <c r="K39" s="5">
        <v>0</v>
      </c>
      <c r="L39" s="5"/>
      <c r="M39" s="5">
        <v>0</v>
      </c>
      <c r="N39" s="5"/>
      <c r="O39" s="5">
        <v>0</v>
      </c>
      <c r="P39" s="5"/>
      <c r="Q39" s="5">
        <v>82469611</v>
      </c>
      <c r="R39" s="5"/>
      <c r="S39" s="5">
        <v>8726</v>
      </c>
      <c r="T39" s="5"/>
      <c r="U39" s="5">
        <v>535528416207</v>
      </c>
      <c r="V39" s="5"/>
      <c r="W39" s="5">
        <v>715348028123.76294</v>
      </c>
      <c r="Y39" s="6">
        <v>2.5333488968245721E-2</v>
      </c>
      <c r="AA39" s="20"/>
      <c r="AB39" s="5"/>
    </row>
    <row r="40" spans="1:28" x14ac:dyDescent="0.5">
      <c r="A40" s="1" t="s">
        <v>46</v>
      </c>
      <c r="C40" s="5">
        <v>29369496</v>
      </c>
      <c r="D40" s="5"/>
      <c r="E40" s="5">
        <v>363389004504</v>
      </c>
      <c r="F40" s="5"/>
      <c r="G40" s="5">
        <v>562290836826.88794</v>
      </c>
      <c r="H40" s="5"/>
      <c r="I40" s="5">
        <v>150000</v>
      </c>
      <c r="J40" s="5"/>
      <c r="K40" s="5">
        <v>3434614904</v>
      </c>
      <c r="L40" s="5"/>
      <c r="M40" s="5">
        <v>0</v>
      </c>
      <c r="N40" s="5"/>
      <c r="O40" s="5">
        <v>0</v>
      </c>
      <c r="P40" s="5"/>
      <c r="Q40" s="5">
        <v>29519496</v>
      </c>
      <c r="R40" s="5"/>
      <c r="S40" s="5">
        <v>22080</v>
      </c>
      <c r="T40" s="5"/>
      <c r="U40" s="5">
        <v>366823619408</v>
      </c>
      <c r="V40" s="5"/>
      <c r="W40" s="5">
        <v>647912318373.50403</v>
      </c>
      <c r="Y40" s="6">
        <v>2.2945306235003553E-2</v>
      </c>
      <c r="AA40" s="20"/>
      <c r="AB40" s="5"/>
    </row>
    <row r="41" spans="1:28" x14ac:dyDescent="0.5">
      <c r="A41" s="1" t="s">
        <v>47</v>
      </c>
      <c r="C41" s="5">
        <v>12664672</v>
      </c>
      <c r="D41" s="5"/>
      <c r="E41" s="5">
        <v>23851891929</v>
      </c>
      <c r="F41" s="5"/>
      <c r="G41" s="5">
        <v>165171841684.992</v>
      </c>
      <c r="H41" s="5"/>
      <c r="I41" s="5">
        <v>2100000</v>
      </c>
      <c r="J41" s="5"/>
      <c r="K41" s="5">
        <v>28376308583</v>
      </c>
      <c r="L41" s="5"/>
      <c r="M41" s="5">
        <v>0</v>
      </c>
      <c r="N41" s="5"/>
      <c r="O41" s="5">
        <v>0</v>
      </c>
      <c r="P41" s="5"/>
      <c r="Q41" s="5">
        <v>14764672</v>
      </c>
      <c r="R41" s="5"/>
      <c r="S41" s="5">
        <v>14470</v>
      </c>
      <c r="T41" s="5"/>
      <c r="U41" s="5">
        <v>52228200512</v>
      </c>
      <c r="V41" s="5"/>
      <c r="W41" s="5">
        <v>212373617257.15201</v>
      </c>
      <c r="Y41" s="6">
        <v>7.5210449716926779E-3</v>
      </c>
      <c r="AA41" s="20"/>
      <c r="AB41" s="5"/>
    </row>
    <row r="42" spans="1:28" x14ac:dyDescent="0.5">
      <c r="A42" s="1" t="s">
        <v>48</v>
      </c>
      <c r="C42" s="5">
        <v>7865061</v>
      </c>
      <c r="D42" s="5"/>
      <c r="E42" s="5">
        <v>126865351545</v>
      </c>
      <c r="F42" s="5"/>
      <c r="G42" s="5">
        <v>97259202754.901993</v>
      </c>
      <c r="H42" s="5"/>
      <c r="I42" s="5">
        <v>2030253</v>
      </c>
      <c r="J42" s="5"/>
      <c r="K42" s="5">
        <v>29364668098</v>
      </c>
      <c r="L42" s="5"/>
      <c r="M42" s="5">
        <v>0</v>
      </c>
      <c r="N42" s="5"/>
      <c r="O42" s="5">
        <v>0</v>
      </c>
      <c r="P42" s="5"/>
      <c r="Q42" s="5">
        <v>9895314</v>
      </c>
      <c r="R42" s="5"/>
      <c r="S42" s="5">
        <v>17700</v>
      </c>
      <c r="T42" s="5"/>
      <c r="U42" s="5">
        <v>156230019643</v>
      </c>
      <c r="V42" s="5"/>
      <c r="W42" s="5">
        <v>174104932806.09</v>
      </c>
      <c r="Y42" s="6">
        <v>6.1657895474021597E-3</v>
      </c>
      <c r="AA42" s="20"/>
      <c r="AB42" s="5"/>
    </row>
    <row r="43" spans="1:28" x14ac:dyDescent="0.5">
      <c r="A43" s="1" t="s">
        <v>49</v>
      </c>
      <c r="C43" s="5">
        <v>39964165</v>
      </c>
      <c r="D43" s="5"/>
      <c r="E43" s="5">
        <v>162992383693</v>
      </c>
      <c r="F43" s="5"/>
      <c r="G43" s="5">
        <v>596690200838.11499</v>
      </c>
      <c r="H43" s="5"/>
      <c r="I43" s="5">
        <v>700000</v>
      </c>
      <c r="J43" s="5"/>
      <c r="K43" s="5">
        <v>10902107736</v>
      </c>
      <c r="L43" s="5"/>
      <c r="M43" s="5">
        <v>0</v>
      </c>
      <c r="N43" s="5"/>
      <c r="O43" s="5">
        <v>0</v>
      </c>
      <c r="P43" s="5"/>
      <c r="Q43" s="5">
        <v>40664165</v>
      </c>
      <c r="R43" s="5"/>
      <c r="S43" s="5">
        <v>15610</v>
      </c>
      <c r="T43" s="5"/>
      <c r="U43" s="5">
        <v>173894491429</v>
      </c>
      <c r="V43" s="5"/>
      <c r="W43" s="5">
        <v>630990748336.88196</v>
      </c>
      <c r="Y43" s="6">
        <v>2.234604211321304E-2</v>
      </c>
      <c r="AA43" s="20"/>
      <c r="AB43" s="5"/>
    </row>
    <row r="44" spans="1:28" x14ac:dyDescent="0.5">
      <c r="A44" s="1" t="s">
        <v>50</v>
      </c>
      <c r="C44" s="5">
        <v>30562240</v>
      </c>
      <c r="D44" s="5"/>
      <c r="E44" s="5">
        <v>113454761261</v>
      </c>
      <c r="F44" s="5"/>
      <c r="G44" s="5">
        <v>371248422891.84003</v>
      </c>
      <c r="H44" s="5"/>
      <c r="I44" s="5">
        <v>23580615</v>
      </c>
      <c r="J44" s="5"/>
      <c r="K44" s="5">
        <v>316680885650</v>
      </c>
      <c r="L44" s="5"/>
      <c r="M44" s="5">
        <v>0</v>
      </c>
      <c r="N44" s="5"/>
      <c r="O44" s="5">
        <v>0</v>
      </c>
      <c r="P44" s="5"/>
      <c r="Q44" s="5">
        <v>54142855</v>
      </c>
      <c r="R44" s="5"/>
      <c r="S44" s="5">
        <v>12970</v>
      </c>
      <c r="T44" s="5"/>
      <c r="U44" s="5">
        <v>430135646911</v>
      </c>
      <c r="V44" s="5"/>
      <c r="W44" s="5">
        <v>698054544015.36694</v>
      </c>
      <c r="Y44" s="6">
        <v>2.4721053801503658E-2</v>
      </c>
      <c r="AA44" s="20"/>
      <c r="AB44" s="5"/>
    </row>
    <row r="45" spans="1:28" x14ac:dyDescent="0.5">
      <c r="A45" s="1" t="s">
        <v>51</v>
      </c>
      <c r="C45" s="5">
        <v>231600</v>
      </c>
      <c r="D45" s="5"/>
      <c r="E45" s="5">
        <v>126324693779</v>
      </c>
      <c r="F45" s="5"/>
      <c r="G45" s="5">
        <v>263548707006</v>
      </c>
      <c r="H45" s="5"/>
      <c r="I45" s="5">
        <v>0</v>
      </c>
      <c r="J45" s="5"/>
      <c r="K45" s="5">
        <v>0</v>
      </c>
      <c r="L45" s="5"/>
      <c r="M45" s="5">
        <v>0</v>
      </c>
      <c r="N45" s="5"/>
      <c r="O45" s="5">
        <v>0</v>
      </c>
      <c r="P45" s="5"/>
      <c r="Q45" s="5">
        <v>231600</v>
      </c>
      <c r="R45" s="5"/>
      <c r="S45" s="5">
        <v>1168056</v>
      </c>
      <c r="T45" s="5"/>
      <c r="U45" s="5">
        <v>126324693779</v>
      </c>
      <c r="V45" s="5"/>
      <c r="W45" s="5">
        <v>270183617388</v>
      </c>
      <c r="Y45" s="6">
        <v>9.5683407535938781E-3</v>
      </c>
      <c r="AA45" s="20"/>
      <c r="AB45" s="5"/>
    </row>
    <row r="46" spans="1:28" x14ac:dyDescent="0.5">
      <c r="A46" s="1" t="s">
        <v>52</v>
      </c>
      <c r="C46" s="5">
        <v>113300</v>
      </c>
      <c r="D46" s="5"/>
      <c r="E46" s="5">
        <v>57161499375</v>
      </c>
      <c r="F46" s="5"/>
      <c r="G46" s="5">
        <v>129558531447.125</v>
      </c>
      <c r="H46" s="5"/>
      <c r="I46" s="5">
        <v>0</v>
      </c>
      <c r="J46" s="5"/>
      <c r="K46" s="5">
        <v>0</v>
      </c>
      <c r="L46" s="5"/>
      <c r="M46" s="5">
        <v>0</v>
      </c>
      <c r="N46" s="5"/>
      <c r="O46" s="5">
        <v>0</v>
      </c>
      <c r="P46" s="5"/>
      <c r="Q46" s="5">
        <v>113300</v>
      </c>
      <c r="R46" s="5"/>
      <c r="S46" s="5">
        <v>1168936</v>
      </c>
      <c r="T46" s="5"/>
      <c r="U46" s="5">
        <v>57161499375</v>
      </c>
      <c r="V46" s="5"/>
      <c r="W46" s="5">
        <v>132274898239</v>
      </c>
      <c r="Y46" s="6">
        <v>4.6844117039122881E-3</v>
      </c>
      <c r="AA46" s="20"/>
      <c r="AB46" s="5"/>
    </row>
    <row r="47" spans="1:28" x14ac:dyDescent="0.5">
      <c r="A47" s="1" t="s">
        <v>53</v>
      </c>
      <c r="C47" s="5">
        <v>80000</v>
      </c>
      <c r="D47" s="5"/>
      <c r="E47" s="5">
        <v>50312478688</v>
      </c>
      <c r="F47" s="5"/>
      <c r="G47" s="5">
        <v>90910882512</v>
      </c>
      <c r="H47" s="5"/>
      <c r="I47" s="5">
        <v>0</v>
      </c>
      <c r="J47" s="5"/>
      <c r="K47" s="5">
        <v>0</v>
      </c>
      <c r="L47" s="5"/>
      <c r="M47" s="5">
        <v>0</v>
      </c>
      <c r="N47" s="5"/>
      <c r="O47" s="5">
        <v>0</v>
      </c>
      <c r="P47" s="5"/>
      <c r="Q47" s="5">
        <v>80000</v>
      </c>
      <c r="R47" s="5"/>
      <c r="S47" s="5">
        <v>1167533</v>
      </c>
      <c r="T47" s="5"/>
      <c r="U47" s="5">
        <v>50312478688</v>
      </c>
      <c r="V47" s="5"/>
      <c r="W47" s="5">
        <v>92846894292</v>
      </c>
      <c r="Y47" s="6">
        <v>3.2880998895761459E-3</v>
      </c>
      <c r="AA47" s="20"/>
      <c r="AB47" s="5"/>
    </row>
    <row r="48" spans="1:28" x14ac:dyDescent="0.5">
      <c r="A48" s="1" t="s">
        <v>54</v>
      </c>
      <c r="C48" s="5">
        <v>98533</v>
      </c>
      <c r="D48" s="5"/>
      <c r="E48" s="5">
        <v>5845470462</v>
      </c>
      <c r="F48" s="5"/>
      <c r="G48" s="5">
        <v>5066784273.0644999</v>
      </c>
      <c r="H48" s="5"/>
      <c r="I48" s="5">
        <v>0</v>
      </c>
      <c r="J48" s="5"/>
      <c r="K48" s="5">
        <v>0</v>
      </c>
      <c r="L48" s="5"/>
      <c r="M48" s="5">
        <v>0</v>
      </c>
      <c r="N48" s="5"/>
      <c r="O48" s="5">
        <v>0</v>
      </c>
      <c r="P48" s="5"/>
      <c r="Q48" s="5">
        <v>98533</v>
      </c>
      <c r="R48" s="5"/>
      <c r="S48" s="5">
        <v>70080</v>
      </c>
      <c r="T48" s="5"/>
      <c r="U48" s="5">
        <v>5845470462</v>
      </c>
      <c r="V48" s="5"/>
      <c r="W48" s="5">
        <v>6864106743.7919998</v>
      </c>
      <c r="Y48" s="6">
        <v>2.430869529714151E-4</v>
      </c>
      <c r="AA48" s="20"/>
      <c r="AB48" s="5"/>
    </row>
    <row r="49" spans="1:28" x14ac:dyDescent="0.5">
      <c r="A49" s="1" t="s">
        <v>55</v>
      </c>
      <c r="C49" s="5">
        <v>1023131</v>
      </c>
      <c r="D49" s="5"/>
      <c r="E49" s="5">
        <v>34820206312</v>
      </c>
      <c r="F49" s="5"/>
      <c r="G49" s="5">
        <v>23666599232.698502</v>
      </c>
      <c r="H49" s="5"/>
      <c r="I49" s="5">
        <v>0</v>
      </c>
      <c r="J49" s="5"/>
      <c r="K49" s="5">
        <v>0</v>
      </c>
      <c r="L49" s="5"/>
      <c r="M49" s="5">
        <v>0</v>
      </c>
      <c r="N49" s="5"/>
      <c r="O49" s="5">
        <v>0</v>
      </c>
      <c r="P49" s="5"/>
      <c r="Q49" s="5">
        <v>1023131</v>
      </c>
      <c r="R49" s="5"/>
      <c r="S49" s="5">
        <v>26970</v>
      </c>
      <c r="T49" s="5"/>
      <c r="U49" s="5">
        <v>34820206312</v>
      </c>
      <c r="V49" s="5"/>
      <c r="W49" s="5">
        <v>27429659703.733501</v>
      </c>
      <c r="Y49" s="6">
        <v>9.713998699763573E-4</v>
      </c>
      <c r="AA49" s="20"/>
      <c r="AB49" s="5"/>
    </row>
    <row r="50" spans="1:28" x14ac:dyDescent="0.5">
      <c r="A50" s="1" t="s">
        <v>56</v>
      </c>
      <c r="C50" s="5">
        <v>837407</v>
      </c>
      <c r="D50" s="5"/>
      <c r="E50" s="5">
        <v>14705552971</v>
      </c>
      <c r="F50" s="5"/>
      <c r="G50" s="5">
        <v>14550779007.558001</v>
      </c>
      <c r="H50" s="5"/>
      <c r="I50" s="5">
        <v>700000</v>
      </c>
      <c r="J50" s="5"/>
      <c r="K50" s="5">
        <v>14209173585</v>
      </c>
      <c r="L50" s="5"/>
      <c r="M50" s="5">
        <v>0</v>
      </c>
      <c r="N50" s="5"/>
      <c r="O50" s="5">
        <v>0</v>
      </c>
      <c r="P50" s="5"/>
      <c r="Q50" s="5">
        <v>1537407</v>
      </c>
      <c r="R50" s="5"/>
      <c r="S50" s="5">
        <v>19830</v>
      </c>
      <c r="T50" s="5"/>
      <c r="U50" s="5">
        <v>28914726556</v>
      </c>
      <c r="V50" s="5"/>
      <c r="W50" s="5">
        <v>30305384464.1805</v>
      </c>
      <c r="Y50" s="6">
        <v>1.0732414053274421E-3</v>
      </c>
      <c r="AA50" s="20"/>
      <c r="AB50" s="5"/>
    </row>
    <row r="51" spans="1:28" x14ac:dyDescent="0.5">
      <c r="A51" s="1" t="s">
        <v>57</v>
      </c>
      <c r="C51" s="5">
        <v>4525773</v>
      </c>
      <c r="D51" s="5"/>
      <c r="E51" s="5">
        <v>21618032081</v>
      </c>
      <c r="F51" s="5"/>
      <c r="G51" s="5">
        <v>98389732509.7155</v>
      </c>
      <c r="H51" s="5"/>
      <c r="I51" s="5">
        <v>0</v>
      </c>
      <c r="J51" s="5"/>
      <c r="K51" s="5">
        <v>0</v>
      </c>
      <c r="L51" s="5"/>
      <c r="M51" s="5">
        <v>-1</v>
      </c>
      <c r="N51" s="5"/>
      <c r="O51" s="5">
        <v>1</v>
      </c>
      <c r="P51" s="5"/>
      <c r="Q51" s="5">
        <v>4525772</v>
      </c>
      <c r="R51" s="5"/>
      <c r="S51" s="5">
        <v>25080</v>
      </c>
      <c r="T51" s="5"/>
      <c r="U51" s="5">
        <v>21618027304</v>
      </c>
      <c r="V51" s="5"/>
      <c r="W51" s="5">
        <v>112830998907.528</v>
      </c>
      <c r="Y51" s="6">
        <v>3.995821269818991E-3</v>
      </c>
      <c r="AA51" s="20"/>
      <c r="AB51" s="5"/>
    </row>
    <row r="52" spans="1:28" x14ac:dyDescent="0.5">
      <c r="A52" s="1" t="s">
        <v>58</v>
      </c>
      <c r="C52" s="5">
        <v>44861974</v>
      </c>
      <c r="D52" s="5"/>
      <c r="E52" s="5">
        <v>358470572524</v>
      </c>
      <c r="F52" s="5"/>
      <c r="G52" s="5">
        <v>696173251471.12195</v>
      </c>
      <c r="H52" s="5"/>
      <c r="I52" s="5">
        <v>0</v>
      </c>
      <c r="J52" s="5"/>
      <c r="K52" s="5">
        <v>0</v>
      </c>
      <c r="L52" s="5"/>
      <c r="M52" s="5">
        <v>0</v>
      </c>
      <c r="N52" s="5"/>
      <c r="O52" s="5">
        <v>0</v>
      </c>
      <c r="P52" s="5"/>
      <c r="Q52" s="5">
        <v>44861974</v>
      </c>
      <c r="R52" s="5"/>
      <c r="S52" s="5">
        <v>16974</v>
      </c>
      <c r="T52" s="5"/>
      <c r="U52" s="5">
        <v>358470572524</v>
      </c>
      <c r="V52" s="5"/>
      <c r="W52" s="5">
        <v>756956298153.27795</v>
      </c>
      <c r="Y52" s="6">
        <v>2.6807013194691399E-2</v>
      </c>
      <c r="AA52" s="20"/>
      <c r="AB52" s="5"/>
    </row>
    <row r="53" spans="1:28" x14ac:dyDescent="0.5">
      <c r="A53" s="1" t="s">
        <v>59</v>
      </c>
      <c r="C53" s="5">
        <v>600000</v>
      </c>
      <c r="D53" s="5"/>
      <c r="E53" s="5">
        <v>17506230685</v>
      </c>
      <c r="F53" s="5"/>
      <c r="G53" s="5">
        <v>19706047200</v>
      </c>
      <c r="H53" s="5"/>
      <c r="I53" s="5">
        <v>0</v>
      </c>
      <c r="J53" s="5"/>
      <c r="K53" s="5">
        <v>0</v>
      </c>
      <c r="L53" s="5"/>
      <c r="M53" s="5">
        <v>0</v>
      </c>
      <c r="N53" s="5"/>
      <c r="O53" s="5">
        <v>0</v>
      </c>
      <c r="P53" s="5"/>
      <c r="Q53" s="5">
        <v>600000</v>
      </c>
      <c r="R53" s="5"/>
      <c r="S53" s="5">
        <v>33990</v>
      </c>
      <c r="T53" s="5"/>
      <c r="U53" s="5">
        <v>17506230685</v>
      </c>
      <c r="V53" s="5"/>
      <c r="W53" s="5">
        <v>20272655700</v>
      </c>
      <c r="Y53" s="6">
        <v>7.1794019042733615E-4</v>
      </c>
      <c r="AA53" s="20"/>
      <c r="AB53" s="5"/>
    </row>
    <row r="54" spans="1:28" x14ac:dyDescent="0.5">
      <c r="A54" s="1" t="s">
        <v>60</v>
      </c>
      <c r="C54" s="5">
        <v>261240</v>
      </c>
      <c r="D54" s="5"/>
      <c r="E54" s="5">
        <v>3271527195</v>
      </c>
      <c r="F54" s="5"/>
      <c r="G54" s="5">
        <v>4368950904.5279999</v>
      </c>
      <c r="H54" s="5"/>
      <c r="I54" s="5">
        <v>0</v>
      </c>
      <c r="J54" s="5"/>
      <c r="K54" s="5">
        <v>0</v>
      </c>
      <c r="L54" s="5"/>
      <c r="M54" s="5">
        <v>0</v>
      </c>
      <c r="N54" s="5"/>
      <c r="O54" s="5">
        <v>0</v>
      </c>
      <c r="P54" s="5"/>
      <c r="Q54" s="5">
        <v>261240</v>
      </c>
      <c r="R54" s="5"/>
      <c r="S54" s="5">
        <v>18564</v>
      </c>
      <c r="T54" s="5"/>
      <c r="U54" s="5">
        <v>3271527195</v>
      </c>
      <c r="V54" s="5"/>
      <c r="W54" s="5">
        <v>4820803886.8079996</v>
      </c>
      <c r="Y54" s="6">
        <v>1.7072498599716155E-4</v>
      </c>
      <c r="AA54" s="20"/>
      <c r="AB54" s="5"/>
    </row>
    <row r="55" spans="1:28" x14ac:dyDescent="0.5">
      <c r="A55" s="1" t="s">
        <v>61</v>
      </c>
      <c r="C55" s="5">
        <v>785417</v>
      </c>
      <c r="D55" s="5"/>
      <c r="E55" s="5">
        <v>5046945592</v>
      </c>
      <c r="F55" s="5"/>
      <c r="G55" s="5">
        <v>18216313614.808201</v>
      </c>
      <c r="H55" s="5"/>
      <c r="I55" s="5">
        <v>0</v>
      </c>
      <c r="J55" s="5"/>
      <c r="K55" s="5">
        <v>0</v>
      </c>
      <c r="L55" s="5"/>
      <c r="M55" s="5">
        <v>0</v>
      </c>
      <c r="N55" s="5"/>
      <c r="O55" s="5">
        <v>0</v>
      </c>
      <c r="P55" s="5"/>
      <c r="Q55" s="5">
        <v>785417</v>
      </c>
      <c r="R55" s="5"/>
      <c r="S55" s="5">
        <v>24993</v>
      </c>
      <c r="T55" s="5"/>
      <c r="U55" s="5">
        <v>5046945592</v>
      </c>
      <c r="V55" s="5"/>
      <c r="W55" s="5">
        <v>19513129014.868099</v>
      </c>
      <c r="Y55" s="6">
        <v>6.9104214899518967E-4</v>
      </c>
      <c r="AA55" s="20"/>
      <c r="AB55" s="5"/>
    </row>
    <row r="56" spans="1:28" x14ac:dyDescent="0.5">
      <c r="A56" s="1" t="s">
        <v>62</v>
      </c>
      <c r="C56" s="5">
        <v>5324909</v>
      </c>
      <c r="D56" s="5"/>
      <c r="E56" s="5">
        <v>151344350584</v>
      </c>
      <c r="F56" s="5"/>
      <c r="G56" s="5">
        <v>156520686653.17599</v>
      </c>
      <c r="H56" s="5"/>
      <c r="I56" s="5">
        <v>1378048</v>
      </c>
      <c r="J56" s="5"/>
      <c r="K56" s="5">
        <v>42353646055</v>
      </c>
      <c r="L56" s="5"/>
      <c r="M56" s="5">
        <v>0</v>
      </c>
      <c r="N56" s="5"/>
      <c r="O56" s="5">
        <v>0</v>
      </c>
      <c r="P56" s="5"/>
      <c r="Q56" s="5">
        <v>6702957</v>
      </c>
      <c r="R56" s="5"/>
      <c r="S56" s="5">
        <v>27900</v>
      </c>
      <c r="T56" s="5"/>
      <c r="U56" s="5">
        <v>193697996639</v>
      </c>
      <c r="V56" s="5"/>
      <c r="W56" s="5">
        <v>185899775923.215</v>
      </c>
      <c r="Y56" s="6">
        <v>6.5834946590994535E-3</v>
      </c>
      <c r="AA56" s="20"/>
      <c r="AB56" s="5"/>
    </row>
    <row r="57" spans="1:28" x14ac:dyDescent="0.5">
      <c r="A57" s="1" t="s">
        <v>63</v>
      </c>
      <c r="C57" s="5">
        <v>33489648</v>
      </c>
      <c r="D57" s="5"/>
      <c r="E57" s="5">
        <v>539343696775</v>
      </c>
      <c r="F57" s="5"/>
      <c r="G57" s="5">
        <v>1352921229916.4199</v>
      </c>
      <c r="H57" s="5"/>
      <c r="I57" s="5">
        <v>55728126</v>
      </c>
      <c r="J57" s="5"/>
      <c r="K57" s="5">
        <v>19453732792</v>
      </c>
      <c r="L57" s="5"/>
      <c r="M57" s="5">
        <v>0</v>
      </c>
      <c r="N57" s="5"/>
      <c r="O57" s="5">
        <v>0</v>
      </c>
      <c r="P57" s="5"/>
      <c r="Q57" s="5">
        <v>89217774</v>
      </c>
      <c r="R57" s="5"/>
      <c r="S57" s="5">
        <v>16370</v>
      </c>
      <c r="T57" s="5"/>
      <c r="U57" s="5">
        <v>558797429567</v>
      </c>
      <c r="V57" s="5"/>
      <c r="W57" s="5">
        <v>1451805015365.74</v>
      </c>
      <c r="Y57" s="6">
        <v>5.1414535156094079E-2</v>
      </c>
      <c r="AA57" s="20"/>
      <c r="AB57" s="5"/>
    </row>
    <row r="58" spans="1:28" x14ac:dyDescent="0.5">
      <c r="A58" s="1" t="s">
        <v>64</v>
      </c>
      <c r="C58" s="5">
        <v>20306190</v>
      </c>
      <c r="D58" s="5"/>
      <c r="E58" s="5">
        <v>648469356344</v>
      </c>
      <c r="F58" s="5"/>
      <c r="G58" s="5">
        <v>1170953207512.7</v>
      </c>
      <c r="H58" s="5"/>
      <c r="I58" s="5">
        <v>70000</v>
      </c>
      <c r="J58" s="5"/>
      <c r="K58" s="5">
        <v>4282670560</v>
      </c>
      <c r="L58" s="5"/>
      <c r="M58" s="5">
        <v>0</v>
      </c>
      <c r="N58" s="5"/>
      <c r="O58" s="5">
        <v>0</v>
      </c>
      <c r="P58" s="5"/>
      <c r="Q58" s="5">
        <v>20376190</v>
      </c>
      <c r="R58" s="5"/>
      <c r="S58" s="5">
        <v>62300</v>
      </c>
      <c r="T58" s="5"/>
      <c r="U58" s="5">
        <v>652752026904</v>
      </c>
      <c r="V58" s="5"/>
      <c r="W58" s="5">
        <v>1261883489009.8501</v>
      </c>
      <c r="Y58" s="6">
        <v>4.4688613361930821E-2</v>
      </c>
      <c r="AA58" s="20"/>
      <c r="AB58" s="5"/>
    </row>
    <row r="59" spans="1:28" x14ac:dyDescent="0.5">
      <c r="A59" s="1" t="s">
        <v>65</v>
      </c>
      <c r="C59" s="5">
        <v>71802335</v>
      </c>
      <c r="D59" s="5"/>
      <c r="E59" s="5">
        <v>173184846011</v>
      </c>
      <c r="F59" s="5"/>
      <c r="G59" s="5">
        <v>1014240328826.92</v>
      </c>
      <c r="H59" s="5"/>
      <c r="I59" s="5">
        <v>23100000</v>
      </c>
      <c r="J59" s="5"/>
      <c r="K59" s="5">
        <v>339288822230</v>
      </c>
      <c r="L59" s="5"/>
      <c r="M59" s="5">
        <v>-2543597</v>
      </c>
      <c r="N59" s="5"/>
      <c r="O59" s="5">
        <v>37168400831</v>
      </c>
      <c r="P59" s="5"/>
      <c r="Q59" s="5">
        <v>92358738</v>
      </c>
      <c r="R59" s="5"/>
      <c r="S59" s="5">
        <v>14510</v>
      </c>
      <c r="T59" s="5"/>
      <c r="U59" s="5">
        <v>506338596790</v>
      </c>
      <c r="V59" s="5"/>
      <c r="W59" s="5">
        <v>1332151542914.1399</v>
      </c>
      <c r="Y59" s="6">
        <v>4.7177101340395537E-2</v>
      </c>
      <c r="AA59" s="20"/>
      <c r="AB59" s="5"/>
    </row>
    <row r="60" spans="1:28" x14ac:dyDescent="0.5">
      <c r="A60" s="1" t="s">
        <v>66</v>
      </c>
      <c r="C60" s="5">
        <v>6485588</v>
      </c>
      <c r="D60" s="5"/>
      <c r="E60" s="5">
        <v>15055637968</v>
      </c>
      <c r="F60" s="5"/>
      <c r="G60" s="5">
        <v>137901303292.44601</v>
      </c>
      <c r="H60" s="5"/>
      <c r="I60" s="5">
        <v>0</v>
      </c>
      <c r="J60" s="5"/>
      <c r="K60" s="5">
        <v>0</v>
      </c>
      <c r="L60" s="5"/>
      <c r="M60" s="5">
        <v>0</v>
      </c>
      <c r="N60" s="5"/>
      <c r="O60" s="5">
        <v>0</v>
      </c>
      <c r="P60" s="5"/>
      <c r="Q60" s="5">
        <v>6485588</v>
      </c>
      <c r="R60" s="5"/>
      <c r="S60" s="5">
        <v>22750</v>
      </c>
      <c r="T60" s="5"/>
      <c r="U60" s="5">
        <v>15055637968</v>
      </c>
      <c r="V60" s="5"/>
      <c r="W60" s="5">
        <v>146669221594.35001</v>
      </c>
      <c r="Y60" s="6">
        <v>5.1941753680193369E-3</v>
      </c>
      <c r="AA60" s="20"/>
      <c r="AB60" s="5"/>
    </row>
    <row r="61" spans="1:28" x14ac:dyDescent="0.5">
      <c r="A61" s="1" t="s">
        <v>67</v>
      </c>
      <c r="C61" s="5">
        <v>39777374</v>
      </c>
      <c r="D61" s="5"/>
      <c r="E61" s="5">
        <v>100947959592</v>
      </c>
      <c r="F61" s="5"/>
      <c r="G61" s="5">
        <v>544870827048.36603</v>
      </c>
      <c r="H61" s="5"/>
      <c r="I61" s="5">
        <v>0</v>
      </c>
      <c r="J61" s="5"/>
      <c r="K61" s="5">
        <v>0</v>
      </c>
      <c r="L61" s="5"/>
      <c r="M61" s="5">
        <v>0</v>
      </c>
      <c r="N61" s="5"/>
      <c r="O61" s="5">
        <v>0</v>
      </c>
      <c r="P61" s="5"/>
      <c r="Q61" s="5">
        <v>39777374</v>
      </c>
      <c r="R61" s="5"/>
      <c r="S61" s="5">
        <v>12090</v>
      </c>
      <c r="T61" s="5"/>
      <c r="U61" s="5">
        <v>100947959592</v>
      </c>
      <c r="V61" s="5"/>
      <c r="W61" s="5">
        <v>478047046372.62299</v>
      </c>
      <c r="Y61" s="6">
        <v>1.6929660947479441E-2</v>
      </c>
      <c r="AA61" s="20"/>
      <c r="AB61" s="5"/>
    </row>
    <row r="62" spans="1:28" x14ac:dyDescent="0.5">
      <c r="A62" s="1" t="s">
        <v>68</v>
      </c>
      <c r="C62" s="5">
        <v>700000</v>
      </c>
      <c r="D62" s="5"/>
      <c r="E62" s="5">
        <v>13452472235</v>
      </c>
      <c r="F62" s="5"/>
      <c r="G62" s="5">
        <v>15092661150</v>
      </c>
      <c r="H62" s="5"/>
      <c r="I62" s="5">
        <v>0</v>
      </c>
      <c r="J62" s="5"/>
      <c r="K62" s="5">
        <v>0</v>
      </c>
      <c r="L62" s="5"/>
      <c r="M62" s="5">
        <v>0</v>
      </c>
      <c r="N62" s="5"/>
      <c r="O62" s="5">
        <v>0</v>
      </c>
      <c r="P62" s="5"/>
      <c r="Q62" s="5">
        <v>700000</v>
      </c>
      <c r="R62" s="5"/>
      <c r="S62" s="5">
        <v>23440</v>
      </c>
      <c r="T62" s="5"/>
      <c r="U62" s="5">
        <v>13452472235</v>
      </c>
      <c r="V62" s="5"/>
      <c r="W62" s="5">
        <v>16310372400</v>
      </c>
      <c r="Y62" s="6">
        <v>5.7761903719386737E-4</v>
      </c>
      <c r="AA62" s="20"/>
      <c r="AB62" s="5"/>
    </row>
    <row r="63" spans="1:28" x14ac:dyDescent="0.5">
      <c r="A63" s="1" t="s">
        <v>69</v>
      </c>
      <c r="C63" s="5">
        <v>2595293</v>
      </c>
      <c r="D63" s="5"/>
      <c r="E63" s="5">
        <v>8316439824</v>
      </c>
      <c r="F63" s="5"/>
      <c r="G63" s="5">
        <v>13054046093.649</v>
      </c>
      <c r="H63" s="5"/>
      <c r="I63" s="5">
        <v>0</v>
      </c>
      <c r="J63" s="5"/>
      <c r="K63" s="5">
        <v>0</v>
      </c>
      <c r="L63" s="5"/>
      <c r="M63" s="5">
        <v>0</v>
      </c>
      <c r="N63" s="5"/>
      <c r="O63" s="5">
        <v>0</v>
      </c>
      <c r="P63" s="5"/>
      <c r="Q63" s="5">
        <v>2595293</v>
      </c>
      <c r="R63" s="5"/>
      <c r="S63" s="5">
        <v>8840</v>
      </c>
      <c r="T63" s="5"/>
      <c r="U63" s="5">
        <v>8316439824</v>
      </c>
      <c r="V63" s="5"/>
      <c r="W63" s="5">
        <v>22805882898.785999</v>
      </c>
      <c r="Y63" s="6">
        <v>8.076524434446913E-4</v>
      </c>
      <c r="AA63" s="20"/>
      <c r="AB63" s="5"/>
    </row>
    <row r="64" spans="1:28" x14ac:dyDescent="0.5">
      <c r="A64" s="1" t="s">
        <v>70</v>
      </c>
      <c r="C64" s="5">
        <v>50471211</v>
      </c>
      <c r="D64" s="5"/>
      <c r="E64" s="5">
        <v>833340277633</v>
      </c>
      <c r="F64" s="5"/>
      <c r="G64" s="5">
        <v>1064626652790.35</v>
      </c>
      <c r="H64" s="5"/>
      <c r="I64" s="5">
        <v>21907909</v>
      </c>
      <c r="J64" s="5"/>
      <c r="K64" s="5">
        <v>11585741573</v>
      </c>
      <c r="L64" s="5"/>
      <c r="M64" s="5">
        <v>0</v>
      </c>
      <c r="N64" s="5"/>
      <c r="O64" s="5">
        <v>0</v>
      </c>
      <c r="P64" s="5"/>
      <c r="Q64" s="5">
        <v>72379120</v>
      </c>
      <c r="R64" s="5"/>
      <c r="S64" s="5">
        <v>16550</v>
      </c>
      <c r="T64" s="5"/>
      <c r="U64" s="5">
        <v>844926019206</v>
      </c>
      <c r="V64" s="5"/>
      <c r="W64" s="5">
        <v>1190747083105.8</v>
      </c>
      <c r="Y64" s="6">
        <v>4.2169373378928995E-2</v>
      </c>
      <c r="AA64" s="20"/>
      <c r="AB64" s="5"/>
    </row>
    <row r="65" spans="1:28" x14ac:dyDescent="0.5">
      <c r="A65" s="1" t="s">
        <v>71</v>
      </c>
      <c r="C65" s="5">
        <v>99511</v>
      </c>
      <c r="D65" s="5"/>
      <c r="E65" s="5">
        <v>4020727336</v>
      </c>
      <c r="F65" s="5"/>
      <c r="G65" s="5">
        <v>9638757465.4615498</v>
      </c>
      <c r="H65" s="5"/>
      <c r="I65" s="5">
        <v>0</v>
      </c>
      <c r="J65" s="5"/>
      <c r="K65" s="5">
        <v>0</v>
      </c>
      <c r="L65" s="5"/>
      <c r="M65" s="5">
        <v>0</v>
      </c>
      <c r="N65" s="5"/>
      <c r="O65" s="5">
        <v>0</v>
      </c>
      <c r="P65" s="5"/>
      <c r="Q65" s="5">
        <v>99511</v>
      </c>
      <c r="R65" s="5"/>
      <c r="S65" s="5">
        <v>85220</v>
      </c>
      <c r="T65" s="5"/>
      <c r="U65" s="5">
        <v>4020727336</v>
      </c>
      <c r="V65" s="5"/>
      <c r="W65" s="5">
        <v>8429869471.8509998</v>
      </c>
      <c r="Y65" s="6">
        <v>2.9853721108173773E-4</v>
      </c>
      <c r="AA65" s="20"/>
      <c r="AB65" s="5"/>
    </row>
    <row r="66" spans="1:28" x14ac:dyDescent="0.5">
      <c r="A66" s="1" t="s">
        <v>72</v>
      </c>
      <c r="C66" s="5">
        <v>31178019</v>
      </c>
      <c r="D66" s="5"/>
      <c r="E66" s="5">
        <v>394310058514</v>
      </c>
      <c r="F66" s="5"/>
      <c r="G66" s="5">
        <v>421188208004.651</v>
      </c>
      <c r="H66" s="5"/>
      <c r="I66" s="5">
        <v>2155310</v>
      </c>
      <c r="J66" s="5"/>
      <c r="K66" s="5">
        <v>31358377464</v>
      </c>
      <c r="L66" s="5"/>
      <c r="M66" s="5">
        <v>-4500000</v>
      </c>
      <c r="N66" s="5"/>
      <c r="O66" s="5">
        <v>67804150946</v>
      </c>
      <c r="P66" s="5"/>
      <c r="Q66" s="5">
        <v>28833329</v>
      </c>
      <c r="R66" s="5"/>
      <c r="S66" s="5">
        <v>14920</v>
      </c>
      <c r="T66" s="5"/>
      <c r="U66" s="5">
        <v>368671900424</v>
      </c>
      <c r="V66" s="5"/>
      <c r="W66" s="5">
        <v>427633618731.354</v>
      </c>
      <c r="Y66" s="6">
        <v>1.5144308975025859E-2</v>
      </c>
      <c r="AA66" s="20"/>
      <c r="AB66" s="5"/>
    </row>
    <row r="67" spans="1:28" x14ac:dyDescent="0.5">
      <c r="A67" s="1" t="s">
        <v>73</v>
      </c>
      <c r="C67" s="5">
        <v>8317393</v>
      </c>
      <c r="D67" s="5"/>
      <c r="E67" s="5">
        <v>91773055433</v>
      </c>
      <c r="F67" s="5"/>
      <c r="G67" s="5">
        <v>306243183111.51599</v>
      </c>
      <c r="H67" s="5"/>
      <c r="I67" s="5">
        <v>0</v>
      </c>
      <c r="J67" s="5"/>
      <c r="K67" s="5">
        <v>0</v>
      </c>
      <c r="L67" s="5"/>
      <c r="M67" s="5">
        <v>0</v>
      </c>
      <c r="N67" s="5"/>
      <c r="O67" s="5">
        <v>0</v>
      </c>
      <c r="P67" s="5"/>
      <c r="Q67" s="5">
        <v>8317393</v>
      </c>
      <c r="R67" s="5"/>
      <c r="S67" s="5">
        <v>37890</v>
      </c>
      <c r="T67" s="5"/>
      <c r="U67" s="5">
        <v>91773055433</v>
      </c>
      <c r="V67" s="5"/>
      <c r="W67" s="5">
        <v>313270901946.41901</v>
      </c>
      <c r="Y67" s="6">
        <v>1.1094243118761959E-2</v>
      </c>
      <c r="AA67" s="20"/>
      <c r="AB67" s="5"/>
    </row>
    <row r="68" spans="1:28" x14ac:dyDescent="0.5">
      <c r="A68" s="1" t="s">
        <v>74</v>
      </c>
      <c r="C68" s="5">
        <v>6325000</v>
      </c>
      <c r="D68" s="5"/>
      <c r="E68" s="5">
        <v>36375075000</v>
      </c>
      <c r="F68" s="5"/>
      <c r="G68" s="5">
        <v>110720519662.5</v>
      </c>
      <c r="H68" s="5"/>
      <c r="I68" s="5">
        <v>0</v>
      </c>
      <c r="J68" s="5"/>
      <c r="K68" s="5">
        <v>0</v>
      </c>
      <c r="L68" s="5"/>
      <c r="M68" s="5">
        <v>0</v>
      </c>
      <c r="N68" s="5"/>
      <c r="O68" s="5">
        <v>0</v>
      </c>
      <c r="P68" s="5"/>
      <c r="Q68" s="5">
        <v>6325000</v>
      </c>
      <c r="R68" s="5"/>
      <c r="S68" s="5">
        <v>18540</v>
      </c>
      <c r="T68" s="5"/>
      <c r="U68" s="5">
        <v>36375075000</v>
      </c>
      <c r="V68" s="5"/>
      <c r="W68" s="5">
        <v>116567770275</v>
      </c>
      <c r="Y68" s="6">
        <v>4.1281560949571828E-3</v>
      </c>
      <c r="AA68" s="20"/>
      <c r="AB68" s="5"/>
    </row>
    <row r="69" spans="1:28" x14ac:dyDescent="0.5">
      <c r="A69" s="1" t="s">
        <v>75</v>
      </c>
      <c r="C69" s="5">
        <v>21237840</v>
      </c>
      <c r="D69" s="5"/>
      <c r="E69" s="5">
        <v>136196801213</v>
      </c>
      <c r="F69" s="5"/>
      <c r="G69" s="5">
        <v>384651071803.44</v>
      </c>
      <c r="H69" s="5"/>
      <c r="I69" s="5">
        <v>0</v>
      </c>
      <c r="J69" s="5"/>
      <c r="K69" s="5">
        <v>0</v>
      </c>
      <c r="L69" s="5"/>
      <c r="M69" s="5">
        <v>0</v>
      </c>
      <c r="N69" s="5"/>
      <c r="O69" s="5">
        <v>0</v>
      </c>
      <c r="P69" s="5"/>
      <c r="Q69" s="5">
        <v>21237840</v>
      </c>
      <c r="R69" s="5"/>
      <c r="S69" s="5">
        <v>20980</v>
      </c>
      <c r="T69" s="5"/>
      <c r="U69" s="5">
        <v>136196801213</v>
      </c>
      <c r="V69" s="5"/>
      <c r="W69" s="5">
        <v>442918742394.96002</v>
      </c>
      <c r="Y69" s="6">
        <v>1.5685619632896632E-2</v>
      </c>
      <c r="AA69" s="20"/>
      <c r="AB69" s="5"/>
    </row>
    <row r="70" spans="1:28" x14ac:dyDescent="0.5">
      <c r="A70" s="1" t="s">
        <v>76</v>
      </c>
      <c r="C70" s="5">
        <v>19459096</v>
      </c>
      <c r="D70" s="5"/>
      <c r="E70" s="5">
        <v>57545231262</v>
      </c>
      <c r="F70" s="5"/>
      <c r="G70" s="5">
        <v>486871222914.396</v>
      </c>
      <c r="H70" s="5"/>
      <c r="I70" s="5">
        <v>16976990</v>
      </c>
      <c r="J70" s="5"/>
      <c r="K70" s="5">
        <v>0</v>
      </c>
      <c r="L70" s="5"/>
      <c r="M70" s="5">
        <v>-3500000</v>
      </c>
      <c r="N70" s="5"/>
      <c r="O70" s="5">
        <v>78380842766</v>
      </c>
      <c r="P70" s="5"/>
      <c r="Q70" s="5">
        <v>32936086</v>
      </c>
      <c r="R70" s="5"/>
      <c r="S70" s="5">
        <v>15900</v>
      </c>
      <c r="T70" s="5"/>
      <c r="U70" s="5">
        <v>49381768184</v>
      </c>
      <c r="V70" s="5"/>
      <c r="W70" s="5">
        <v>520567848983.96997</v>
      </c>
      <c r="Y70" s="6">
        <v>1.8435501799100754E-2</v>
      </c>
      <c r="AA70" s="20"/>
      <c r="AB70" s="5"/>
    </row>
    <row r="71" spans="1:28" x14ac:dyDescent="0.5">
      <c r="A71" s="1" t="s">
        <v>77</v>
      </c>
      <c r="C71" s="5">
        <v>13904417</v>
      </c>
      <c r="D71" s="5"/>
      <c r="E71" s="5">
        <v>422845183905</v>
      </c>
      <c r="F71" s="5"/>
      <c r="G71" s="5">
        <v>434305008657.70502</v>
      </c>
      <c r="H71" s="5"/>
      <c r="I71" s="5">
        <v>2437387</v>
      </c>
      <c r="J71" s="5"/>
      <c r="K71" s="5">
        <v>86376668738</v>
      </c>
      <c r="L71" s="5"/>
      <c r="M71" s="5">
        <v>0</v>
      </c>
      <c r="N71" s="5"/>
      <c r="O71" s="5">
        <v>0</v>
      </c>
      <c r="P71" s="5"/>
      <c r="Q71" s="5">
        <v>16341804</v>
      </c>
      <c r="R71" s="5"/>
      <c r="S71" s="5">
        <v>34163</v>
      </c>
      <c r="T71" s="5"/>
      <c r="U71" s="5">
        <v>509221852643</v>
      </c>
      <c r="V71" s="5"/>
      <c r="W71" s="5">
        <v>554963254004.19104</v>
      </c>
      <c r="Y71" s="6">
        <v>1.9653588072328532E-2</v>
      </c>
      <c r="AA71" s="20"/>
      <c r="AB71" s="5"/>
    </row>
    <row r="72" spans="1:28" x14ac:dyDescent="0.5">
      <c r="A72" s="1" t="s">
        <v>78</v>
      </c>
      <c r="C72" s="5">
        <v>2615897</v>
      </c>
      <c r="D72" s="5"/>
      <c r="E72" s="5">
        <v>32516789943</v>
      </c>
      <c r="F72" s="5"/>
      <c r="G72" s="5">
        <v>135295295440.58501</v>
      </c>
      <c r="H72" s="5"/>
      <c r="I72" s="5">
        <v>7414468</v>
      </c>
      <c r="J72" s="5"/>
      <c r="K72" s="5">
        <v>39544118464</v>
      </c>
      <c r="L72" s="5"/>
      <c r="M72" s="5">
        <v>0</v>
      </c>
      <c r="N72" s="5"/>
      <c r="O72" s="5">
        <v>0</v>
      </c>
      <c r="P72" s="5"/>
      <c r="Q72" s="5">
        <v>10030365</v>
      </c>
      <c r="R72" s="5"/>
      <c r="S72" s="5">
        <v>19663</v>
      </c>
      <c r="T72" s="5"/>
      <c r="U72" s="5">
        <v>72060908407</v>
      </c>
      <c r="V72" s="5"/>
      <c r="W72" s="5">
        <v>196053565946.38</v>
      </c>
      <c r="Y72" s="6">
        <v>6.9430831634704057E-3</v>
      </c>
      <c r="AA72" s="20"/>
      <c r="AB72" s="5"/>
    </row>
    <row r="73" spans="1:28" x14ac:dyDescent="0.5">
      <c r="A73" s="1" t="s">
        <v>79</v>
      </c>
      <c r="C73" s="5">
        <v>4700000</v>
      </c>
      <c r="D73" s="5"/>
      <c r="E73" s="5">
        <v>19859350299</v>
      </c>
      <c r="F73" s="5"/>
      <c r="G73" s="5">
        <v>48215401200</v>
      </c>
      <c r="H73" s="5"/>
      <c r="I73" s="5">
        <v>0</v>
      </c>
      <c r="J73" s="5"/>
      <c r="K73" s="5">
        <v>0</v>
      </c>
      <c r="L73" s="5"/>
      <c r="M73" s="5">
        <v>0</v>
      </c>
      <c r="N73" s="5"/>
      <c r="O73" s="5">
        <v>0</v>
      </c>
      <c r="P73" s="5"/>
      <c r="Q73" s="5">
        <v>4700000</v>
      </c>
      <c r="R73" s="5"/>
      <c r="S73" s="5">
        <v>10010</v>
      </c>
      <c r="T73" s="5"/>
      <c r="U73" s="5">
        <v>19859350299</v>
      </c>
      <c r="V73" s="5"/>
      <c r="W73" s="5">
        <v>46767070350</v>
      </c>
      <c r="Y73" s="6">
        <v>1.6562190908617673E-3</v>
      </c>
      <c r="AA73" s="20"/>
      <c r="AB73" s="5"/>
    </row>
    <row r="74" spans="1:28" x14ac:dyDescent="0.5">
      <c r="A74" s="1" t="s">
        <v>80</v>
      </c>
      <c r="C74" s="5">
        <v>1506553</v>
      </c>
      <c r="D74" s="5"/>
      <c r="E74" s="5">
        <v>7907321781</v>
      </c>
      <c r="F74" s="5"/>
      <c r="G74" s="5">
        <v>78099266853.247498</v>
      </c>
      <c r="H74" s="5"/>
      <c r="I74" s="5">
        <v>0</v>
      </c>
      <c r="J74" s="5"/>
      <c r="K74" s="5">
        <v>0</v>
      </c>
      <c r="L74" s="5"/>
      <c r="M74" s="5">
        <v>0</v>
      </c>
      <c r="N74" s="5"/>
      <c r="O74" s="5">
        <v>0</v>
      </c>
      <c r="P74" s="5"/>
      <c r="Q74" s="5">
        <v>1506553</v>
      </c>
      <c r="R74" s="5"/>
      <c r="S74" s="5">
        <v>29690</v>
      </c>
      <c r="T74" s="5"/>
      <c r="U74" s="5">
        <v>4707403209</v>
      </c>
      <c r="V74" s="5"/>
      <c r="W74" s="5">
        <v>44463417696.508499</v>
      </c>
      <c r="Y74" s="6">
        <v>1.5746370401822341E-3</v>
      </c>
      <c r="AA74" s="20"/>
      <c r="AB74" s="5"/>
    </row>
    <row r="75" spans="1:28" x14ac:dyDescent="0.5">
      <c r="A75" s="1" t="s">
        <v>81</v>
      </c>
      <c r="C75" s="5">
        <v>10359999</v>
      </c>
      <c r="D75" s="5"/>
      <c r="E75" s="5">
        <v>35783436546</v>
      </c>
      <c r="F75" s="5"/>
      <c r="G75" s="5">
        <v>166833383496.39001</v>
      </c>
      <c r="H75" s="5"/>
      <c r="I75" s="5">
        <v>0</v>
      </c>
      <c r="J75" s="5"/>
      <c r="K75" s="5">
        <v>0</v>
      </c>
      <c r="L75" s="5"/>
      <c r="M75" s="5">
        <v>0</v>
      </c>
      <c r="N75" s="5"/>
      <c r="O75" s="5">
        <v>0</v>
      </c>
      <c r="P75" s="5"/>
      <c r="Q75" s="5">
        <v>10359999</v>
      </c>
      <c r="R75" s="5"/>
      <c r="S75" s="5">
        <v>22050</v>
      </c>
      <c r="T75" s="5"/>
      <c r="U75" s="5">
        <v>35783436546</v>
      </c>
      <c r="V75" s="5"/>
      <c r="W75" s="5">
        <v>227078771981.198</v>
      </c>
      <c r="Y75" s="6">
        <v>8.0418164847631153E-3</v>
      </c>
      <c r="AA75" s="20"/>
      <c r="AB75" s="5"/>
    </row>
    <row r="76" spans="1:28" x14ac:dyDescent="0.5">
      <c r="A76" s="1" t="s">
        <v>82</v>
      </c>
      <c r="C76" s="5">
        <v>0</v>
      </c>
      <c r="D76" s="5"/>
      <c r="E76" s="5">
        <v>0</v>
      </c>
      <c r="F76" s="5"/>
      <c r="G76" s="5">
        <v>0</v>
      </c>
      <c r="H76" s="5"/>
      <c r="I76" s="5">
        <v>1145266</v>
      </c>
      <c r="J76" s="5"/>
      <c r="K76" s="5">
        <v>37946258073</v>
      </c>
      <c r="L76" s="5"/>
      <c r="M76" s="5">
        <v>0</v>
      </c>
      <c r="N76" s="5"/>
      <c r="O76" s="5">
        <v>0</v>
      </c>
      <c r="P76" s="5"/>
      <c r="Q76" s="5">
        <v>1145266</v>
      </c>
      <c r="R76" s="5"/>
      <c r="S76" s="5">
        <v>32502</v>
      </c>
      <c r="T76" s="5"/>
      <c r="U76" s="5">
        <v>37946258073</v>
      </c>
      <c r="V76" s="5"/>
      <c r="W76" s="5">
        <v>37001956090.584602</v>
      </c>
      <c r="Y76" s="6">
        <v>1.3103952336081079E-3</v>
      </c>
      <c r="AA76" s="20"/>
      <c r="AB76" s="5"/>
    </row>
    <row r="77" spans="1:28" x14ac:dyDescent="0.5">
      <c r="A77" s="1" t="s">
        <v>83</v>
      </c>
      <c r="C77" s="5">
        <v>0</v>
      </c>
      <c r="D77" s="5"/>
      <c r="E77" s="5">
        <v>0</v>
      </c>
      <c r="F77" s="5"/>
      <c r="G77" s="5">
        <v>0</v>
      </c>
      <c r="H77" s="5"/>
      <c r="I77" s="5">
        <v>8000000</v>
      </c>
      <c r="J77" s="5"/>
      <c r="K77" s="5">
        <v>59413898565</v>
      </c>
      <c r="L77" s="5"/>
      <c r="M77" s="5">
        <v>0</v>
      </c>
      <c r="N77" s="5"/>
      <c r="O77" s="5">
        <v>0</v>
      </c>
      <c r="P77" s="5"/>
      <c r="Q77" s="5">
        <v>8000000</v>
      </c>
      <c r="R77" s="5"/>
      <c r="S77" s="5">
        <v>7190</v>
      </c>
      <c r="T77" s="5"/>
      <c r="U77" s="5">
        <v>59413898565</v>
      </c>
      <c r="V77" s="5"/>
      <c r="W77" s="5">
        <v>57177756000</v>
      </c>
      <c r="Y77" s="6">
        <v>2.0249053522300858E-3</v>
      </c>
      <c r="AA77" s="20"/>
      <c r="AB77" s="5"/>
    </row>
    <row r="78" spans="1:28" x14ac:dyDescent="0.5">
      <c r="A78" s="1" t="s">
        <v>84</v>
      </c>
      <c r="C78" s="5">
        <v>0</v>
      </c>
      <c r="D78" s="5"/>
      <c r="E78" s="5">
        <v>0</v>
      </c>
      <c r="F78" s="5"/>
      <c r="G78" s="5">
        <v>0</v>
      </c>
      <c r="H78" s="5"/>
      <c r="I78" s="5">
        <v>5700000</v>
      </c>
      <c r="J78" s="5"/>
      <c r="K78" s="5">
        <v>69768491629</v>
      </c>
      <c r="L78" s="5"/>
      <c r="M78" s="5">
        <v>0</v>
      </c>
      <c r="N78" s="5"/>
      <c r="O78" s="5">
        <v>0</v>
      </c>
      <c r="P78" s="5"/>
      <c r="Q78" s="5">
        <v>5700000</v>
      </c>
      <c r="R78" s="5"/>
      <c r="S78" s="5">
        <v>11589</v>
      </c>
      <c r="T78" s="5"/>
      <c r="U78" s="5">
        <v>69768491629</v>
      </c>
      <c r="V78" s="5"/>
      <c r="W78" s="5">
        <v>65664259065</v>
      </c>
      <c r="Y78" s="6">
        <v>2.3254481975637769E-3</v>
      </c>
      <c r="AA78" s="20"/>
      <c r="AB78" s="5"/>
    </row>
    <row r="79" spans="1:28" x14ac:dyDescent="0.5">
      <c r="A79" s="1" t="s">
        <v>85</v>
      </c>
      <c r="C79" s="5">
        <v>0</v>
      </c>
      <c r="D79" s="5"/>
      <c r="E79" s="5">
        <v>0</v>
      </c>
      <c r="F79" s="5"/>
      <c r="G79" s="5">
        <v>0</v>
      </c>
      <c r="H79" s="5"/>
      <c r="I79" s="5">
        <v>1200000</v>
      </c>
      <c r="J79" s="5"/>
      <c r="K79" s="5">
        <v>49329735363</v>
      </c>
      <c r="L79" s="5"/>
      <c r="M79" s="5">
        <v>0</v>
      </c>
      <c r="N79" s="5"/>
      <c r="O79" s="5">
        <v>0</v>
      </c>
      <c r="P79" s="5"/>
      <c r="Q79" s="5">
        <v>1200000</v>
      </c>
      <c r="R79" s="5"/>
      <c r="S79" s="5">
        <v>42920</v>
      </c>
      <c r="T79" s="5"/>
      <c r="U79" s="5">
        <v>49329735363</v>
      </c>
      <c r="V79" s="5"/>
      <c r="W79" s="5">
        <v>51197551200</v>
      </c>
      <c r="Y79" s="6">
        <v>1.8131210928591507E-3</v>
      </c>
      <c r="AA79" s="20"/>
      <c r="AB79" s="5"/>
    </row>
    <row r="80" spans="1:28" x14ac:dyDescent="0.5">
      <c r="A80" s="1" t="s">
        <v>86</v>
      </c>
      <c r="C80" s="5">
        <v>0</v>
      </c>
      <c r="D80" s="5"/>
      <c r="E80" s="5">
        <v>0</v>
      </c>
      <c r="F80" s="5"/>
      <c r="G80" s="5">
        <v>0</v>
      </c>
      <c r="H80" s="5"/>
      <c r="I80" s="5">
        <v>2488436</v>
      </c>
      <c r="J80" s="5"/>
      <c r="K80" s="5">
        <v>114122543814</v>
      </c>
      <c r="L80" s="5"/>
      <c r="M80" s="5">
        <v>0</v>
      </c>
      <c r="N80" s="5"/>
      <c r="O80" s="5">
        <v>0</v>
      </c>
      <c r="P80" s="5"/>
      <c r="Q80" s="5">
        <v>2488436</v>
      </c>
      <c r="R80" s="5"/>
      <c r="S80" s="5">
        <v>48200</v>
      </c>
      <c r="T80" s="5"/>
      <c r="U80" s="5">
        <v>114122543814</v>
      </c>
      <c r="V80" s="5"/>
      <c r="W80" s="5">
        <v>119228956639.56</v>
      </c>
      <c r="Y80" s="6">
        <v>4.2223999214004463E-3</v>
      </c>
      <c r="AA80" s="20"/>
      <c r="AB80" s="5"/>
    </row>
    <row r="81" spans="1:28" x14ac:dyDescent="0.5">
      <c r="A81" s="1" t="s">
        <v>87</v>
      </c>
      <c r="C81" s="5">
        <v>0</v>
      </c>
      <c r="D81" s="5"/>
      <c r="E81" s="5">
        <v>0</v>
      </c>
      <c r="F81" s="5"/>
      <c r="G81" s="5">
        <v>0</v>
      </c>
      <c r="H81" s="5"/>
      <c r="I81" s="5">
        <v>1506553</v>
      </c>
      <c r="J81" s="5"/>
      <c r="K81" s="5">
        <v>0</v>
      </c>
      <c r="L81" s="5"/>
      <c r="M81" s="5">
        <v>0</v>
      </c>
      <c r="N81" s="5"/>
      <c r="O81" s="5">
        <v>0</v>
      </c>
      <c r="P81" s="5"/>
      <c r="Q81" s="5">
        <v>1506553</v>
      </c>
      <c r="R81" s="5"/>
      <c r="S81" s="5">
        <v>28690</v>
      </c>
      <c r="T81" s="5"/>
      <c r="U81" s="5">
        <v>3199918572</v>
      </c>
      <c r="V81" s="5"/>
      <c r="W81" s="5">
        <v>42965828686.858498</v>
      </c>
      <c r="Y81" s="6">
        <v>1.5216011008025697E-3</v>
      </c>
      <c r="AA81" s="20"/>
      <c r="AB81" s="5"/>
    </row>
    <row r="82" spans="1:28" x14ac:dyDescent="0.5">
      <c r="A82" s="1" t="s">
        <v>88</v>
      </c>
      <c r="C82" s="5">
        <v>0</v>
      </c>
      <c r="D82" s="5"/>
      <c r="E82" s="5">
        <v>0</v>
      </c>
      <c r="F82" s="5"/>
      <c r="G82" s="5">
        <v>0</v>
      </c>
      <c r="H82" s="5"/>
      <c r="I82" s="5">
        <v>1400000</v>
      </c>
      <c r="J82" s="5"/>
      <c r="K82" s="5">
        <v>41602571055</v>
      </c>
      <c r="L82" s="5"/>
      <c r="M82" s="5">
        <v>0</v>
      </c>
      <c r="N82" s="5"/>
      <c r="O82" s="5">
        <v>0</v>
      </c>
      <c r="P82" s="5"/>
      <c r="Q82" s="5">
        <v>1400000</v>
      </c>
      <c r="R82" s="5"/>
      <c r="S82" s="5">
        <v>25194</v>
      </c>
      <c r="T82" s="5"/>
      <c r="U82" s="5">
        <v>41602571055</v>
      </c>
      <c r="V82" s="5"/>
      <c r="W82" s="5">
        <v>35061733980</v>
      </c>
      <c r="Y82" s="6">
        <v>1.241683790363677E-3</v>
      </c>
      <c r="AA82" s="20"/>
      <c r="AB82" s="5"/>
    </row>
    <row r="83" spans="1:28" x14ac:dyDescent="0.5">
      <c r="A83" s="1" t="s">
        <v>89</v>
      </c>
      <c r="C83" s="5">
        <v>0</v>
      </c>
      <c r="D83" s="5"/>
      <c r="E83" s="5">
        <v>0</v>
      </c>
      <c r="F83" s="5"/>
      <c r="G83" s="5">
        <v>0</v>
      </c>
      <c r="H83" s="5"/>
      <c r="I83" s="5">
        <v>6126284</v>
      </c>
      <c r="J83" s="5"/>
      <c r="K83" s="5">
        <v>0</v>
      </c>
      <c r="L83" s="5"/>
      <c r="M83" s="5">
        <v>0</v>
      </c>
      <c r="N83" s="5"/>
      <c r="O83" s="5">
        <v>0</v>
      </c>
      <c r="P83" s="5"/>
      <c r="Q83" s="5">
        <v>6126284</v>
      </c>
      <c r="R83" s="5"/>
      <c r="S83" s="5">
        <v>34124</v>
      </c>
      <c r="T83" s="5"/>
      <c r="U83" s="5">
        <v>103185001412</v>
      </c>
      <c r="V83" s="5"/>
      <c r="W83" s="5">
        <v>207809447990.465</v>
      </c>
      <c r="Y83" s="6">
        <v>7.3594084993449591E-3</v>
      </c>
      <c r="AA83" s="20"/>
      <c r="AB83" s="5"/>
    </row>
    <row r="84" spans="1:28" x14ac:dyDescent="0.5">
      <c r="A84" s="1" t="s">
        <v>90</v>
      </c>
      <c r="C84" s="5">
        <v>0</v>
      </c>
      <c r="D84" s="5"/>
      <c r="E84" s="5">
        <v>0</v>
      </c>
      <c r="F84" s="5"/>
      <c r="G84" s="5">
        <v>0</v>
      </c>
      <c r="H84" s="5"/>
      <c r="I84" s="5">
        <v>1717429</v>
      </c>
      <c r="J84" s="5"/>
      <c r="K84" s="5">
        <v>71219113526</v>
      </c>
      <c r="L84" s="5"/>
      <c r="M84" s="5">
        <v>0</v>
      </c>
      <c r="N84" s="5"/>
      <c r="O84" s="5">
        <v>0</v>
      </c>
      <c r="P84" s="5"/>
      <c r="Q84" s="5">
        <v>1717429</v>
      </c>
      <c r="R84" s="5"/>
      <c r="S84" s="5">
        <v>55520</v>
      </c>
      <c r="T84" s="5"/>
      <c r="U84" s="5">
        <v>71219113526</v>
      </c>
      <c r="V84" s="5"/>
      <c r="W84" s="5">
        <v>94784315714.423996</v>
      </c>
      <c r="Y84" s="6">
        <v>3.3567121486475157E-3</v>
      </c>
      <c r="AA84" s="20"/>
      <c r="AB84" s="5"/>
    </row>
    <row r="85" spans="1:28" x14ac:dyDescent="0.5">
      <c r="A85" s="1" t="s">
        <v>91</v>
      </c>
      <c r="C85" s="5">
        <v>0</v>
      </c>
      <c r="D85" s="5"/>
      <c r="E85" s="5">
        <v>0</v>
      </c>
      <c r="F85" s="5"/>
      <c r="G85" s="5">
        <v>0</v>
      </c>
      <c r="H85" s="5"/>
      <c r="I85" s="5">
        <v>692300</v>
      </c>
      <c r="J85" s="5"/>
      <c r="K85" s="5">
        <v>10036377960</v>
      </c>
      <c r="L85" s="5"/>
      <c r="M85" s="5">
        <v>0</v>
      </c>
      <c r="N85" s="5"/>
      <c r="O85" s="5">
        <v>0</v>
      </c>
      <c r="P85" s="5"/>
      <c r="Q85" s="5">
        <v>692300</v>
      </c>
      <c r="R85" s="5"/>
      <c r="S85" s="5">
        <v>17685</v>
      </c>
      <c r="T85" s="5"/>
      <c r="U85" s="5">
        <v>10036377960</v>
      </c>
      <c r="V85" s="5"/>
      <c r="W85" s="5">
        <v>12170477713.275</v>
      </c>
      <c r="Y85" s="6">
        <v>4.3100791609953219E-4</v>
      </c>
      <c r="AA85" s="20"/>
      <c r="AB85" s="5"/>
    </row>
    <row r="86" spans="1:28" x14ac:dyDescent="0.5">
      <c r="A86" s="1" t="s">
        <v>92</v>
      </c>
      <c r="C86" s="5">
        <v>0</v>
      </c>
      <c r="D86" s="5"/>
      <c r="E86" s="5">
        <v>0</v>
      </c>
      <c r="F86" s="5"/>
      <c r="G86" s="5">
        <v>0</v>
      </c>
      <c r="H86" s="5"/>
      <c r="I86" s="5">
        <v>538214</v>
      </c>
      <c r="J86" s="5"/>
      <c r="K86" s="5">
        <v>173702413977</v>
      </c>
      <c r="L86" s="5"/>
      <c r="M86" s="5">
        <v>0</v>
      </c>
      <c r="N86" s="5"/>
      <c r="O86" s="5">
        <v>0</v>
      </c>
      <c r="P86" s="5"/>
      <c r="Q86" s="5">
        <v>538214</v>
      </c>
      <c r="R86" s="5"/>
      <c r="S86" s="5">
        <v>432430</v>
      </c>
      <c r="T86" s="5"/>
      <c r="U86" s="5">
        <v>173702413977</v>
      </c>
      <c r="V86" s="5"/>
      <c r="W86" s="5">
        <v>231355077733.88101</v>
      </c>
      <c r="Y86" s="6">
        <v>8.1932584966948208E-3</v>
      </c>
      <c r="AA86" s="20"/>
      <c r="AB86" s="5"/>
    </row>
    <row r="87" spans="1:28" x14ac:dyDescent="0.5">
      <c r="A87" s="1" t="s">
        <v>93</v>
      </c>
      <c r="C87" s="5">
        <v>0</v>
      </c>
      <c r="D87" s="5"/>
      <c r="E87" s="5">
        <v>0</v>
      </c>
      <c r="F87" s="5"/>
      <c r="G87" s="5">
        <v>0</v>
      </c>
      <c r="H87" s="5"/>
      <c r="I87" s="5">
        <v>108898</v>
      </c>
      <c r="J87" s="5"/>
      <c r="K87" s="5">
        <v>2724921982</v>
      </c>
      <c r="L87" s="5"/>
      <c r="M87" s="5">
        <v>0</v>
      </c>
      <c r="N87" s="5"/>
      <c r="O87" s="5">
        <v>0</v>
      </c>
      <c r="P87" s="5"/>
      <c r="Q87" s="5">
        <v>108898</v>
      </c>
      <c r="R87" s="5"/>
      <c r="S87" s="5">
        <v>26946</v>
      </c>
      <c r="T87" s="5"/>
      <c r="U87" s="5">
        <v>2724921982</v>
      </c>
      <c r="V87" s="5"/>
      <c r="W87" s="5">
        <v>2916906033.2273998</v>
      </c>
      <c r="Y87" s="6">
        <v>1.0329993780508614E-4</v>
      </c>
      <c r="AA87" s="20"/>
      <c r="AB87" s="5"/>
    </row>
    <row r="88" spans="1:28" x14ac:dyDescent="0.5">
      <c r="A88" s="1" t="s">
        <v>94</v>
      </c>
      <c r="C88" s="5">
        <v>0</v>
      </c>
      <c r="D88" s="5"/>
      <c r="E88" s="5">
        <v>0</v>
      </c>
      <c r="F88" s="5"/>
      <c r="G88" s="5">
        <v>0</v>
      </c>
      <c r="H88" s="5"/>
      <c r="I88" s="5">
        <v>5356418</v>
      </c>
      <c r="J88" s="5"/>
      <c r="K88" s="5">
        <v>0</v>
      </c>
      <c r="L88" s="5"/>
      <c r="M88" s="5">
        <v>0</v>
      </c>
      <c r="N88" s="5"/>
      <c r="O88" s="5">
        <v>0</v>
      </c>
      <c r="P88" s="5"/>
      <c r="Q88" s="5">
        <v>5356418</v>
      </c>
      <c r="R88" s="5"/>
      <c r="S88" s="5">
        <v>28700</v>
      </c>
      <c r="T88" s="5"/>
      <c r="U88" s="5">
        <v>16915568044</v>
      </c>
      <c r="V88" s="5"/>
      <c r="W88" s="5">
        <v>152814507880.23001</v>
      </c>
      <c r="Y88" s="6">
        <v>5.4118058586469257E-3</v>
      </c>
      <c r="AA88" s="20"/>
      <c r="AB88" s="5"/>
    </row>
    <row r="89" spans="1:28" x14ac:dyDescent="0.5">
      <c r="A89" s="1" t="s">
        <v>95</v>
      </c>
      <c r="C89" s="5">
        <v>0</v>
      </c>
      <c r="D89" s="5"/>
      <c r="E89" s="5">
        <v>0</v>
      </c>
      <c r="F89" s="5"/>
      <c r="G89" s="5">
        <v>0</v>
      </c>
      <c r="H89" s="5"/>
      <c r="I89" s="5">
        <v>100000</v>
      </c>
      <c r="J89" s="5"/>
      <c r="K89" s="5">
        <v>1582467075</v>
      </c>
      <c r="L89" s="5"/>
      <c r="M89" s="5">
        <v>-100000</v>
      </c>
      <c r="N89" s="5"/>
      <c r="O89" s="5">
        <v>1789962679</v>
      </c>
      <c r="P89" s="5"/>
      <c r="Q89" s="5">
        <v>0</v>
      </c>
      <c r="R89" s="5"/>
      <c r="S89" s="5">
        <v>0</v>
      </c>
      <c r="T89" s="5"/>
      <c r="U89" s="5">
        <v>0</v>
      </c>
      <c r="V89" s="5"/>
      <c r="W89" s="5">
        <v>0</v>
      </c>
      <c r="Y89" s="6">
        <v>0</v>
      </c>
      <c r="AA89" s="20"/>
      <c r="AB89" s="5"/>
    </row>
    <row r="90" spans="1:28" ht="22.5" thickBot="1" x14ac:dyDescent="0.55000000000000004">
      <c r="E90" s="4">
        <f>SUM(E9:E89)</f>
        <v>9097624208747</v>
      </c>
      <c r="G90" s="4">
        <f>SUM(G9:G89)</f>
        <v>19769781954003.895</v>
      </c>
      <c r="K90" s="4">
        <f>SUM(K9:K89)</f>
        <v>2028238956645</v>
      </c>
      <c r="O90" s="4">
        <f>SUM(O9:O89)</f>
        <v>593040402943</v>
      </c>
      <c r="U90" s="4">
        <f>SUM(U9:U89)</f>
        <v>11020001624537</v>
      </c>
      <c r="W90" s="4">
        <f>SUM(W9:W89)</f>
        <v>23251735363960.473</v>
      </c>
      <c r="Y90" s="7">
        <f>SUM(Y9:Y89)</f>
        <v>0.8234419585672641</v>
      </c>
    </row>
    <row r="91" spans="1:28" ht="22.5" thickTop="1" x14ac:dyDescent="0.5">
      <c r="W91" s="3"/>
    </row>
    <row r="92" spans="1:28" x14ac:dyDescent="0.5">
      <c r="W92" s="3"/>
      <c r="Y92" s="3"/>
    </row>
    <row r="93" spans="1:28" x14ac:dyDescent="0.5">
      <c r="G93" s="3"/>
    </row>
    <row r="94" spans="1:28" x14ac:dyDescent="0.5">
      <c r="G94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19"/>
  <sheetViews>
    <sheetView rightToLeft="1" topLeftCell="L1" workbookViewId="0">
      <selection activeCell="AI20" sqref="AI20"/>
    </sheetView>
  </sheetViews>
  <sheetFormatPr defaultRowHeight="21.75" x14ac:dyDescent="0.5"/>
  <cols>
    <col min="1" max="1" width="30.425781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11.42578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19.8554687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19.5703125" style="1" bestFit="1" customWidth="1"/>
    <col min="40" max="16384" width="9.140625" style="1"/>
  </cols>
  <sheetData>
    <row r="2" spans="1:39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9" ht="22.5" x14ac:dyDescent="0.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</row>
    <row r="4" spans="1:39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6" spans="1:39" ht="22.5" x14ac:dyDescent="0.5">
      <c r="A6" s="28" t="s">
        <v>97</v>
      </c>
      <c r="B6" s="28" t="s">
        <v>97</v>
      </c>
      <c r="C6" s="28" t="s">
        <v>97</v>
      </c>
      <c r="D6" s="28" t="s">
        <v>97</v>
      </c>
      <c r="E6" s="28" t="s">
        <v>97</v>
      </c>
      <c r="F6" s="28" t="s">
        <v>97</v>
      </c>
      <c r="G6" s="28" t="s">
        <v>97</v>
      </c>
      <c r="H6" s="28" t="s">
        <v>97</v>
      </c>
      <c r="I6" s="28" t="s">
        <v>97</v>
      </c>
      <c r="J6" s="28" t="s">
        <v>97</v>
      </c>
      <c r="K6" s="28" t="s">
        <v>97</v>
      </c>
      <c r="L6" s="28" t="s">
        <v>97</v>
      </c>
      <c r="M6" s="28" t="s">
        <v>97</v>
      </c>
      <c r="O6" s="28" t="s">
        <v>289</v>
      </c>
      <c r="P6" s="28" t="s">
        <v>4</v>
      </c>
      <c r="Q6" s="28" t="s">
        <v>4</v>
      </c>
      <c r="R6" s="28" t="s">
        <v>4</v>
      </c>
      <c r="S6" s="28" t="s">
        <v>4</v>
      </c>
      <c r="U6" s="28" t="s">
        <v>5</v>
      </c>
      <c r="V6" s="28" t="s">
        <v>5</v>
      </c>
      <c r="W6" s="28" t="s">
        <v>5</v>
      </c>
      <c r="X6" s="28" t="s">
        <v>5</v>
      </c>
      <c r="Y6" s="28" t="s">
        <v>5</v>
      </c>
      <c r="Z6" s="28" t="s">
        <v>5</v>
      </c>
      <c r="AA6" s="28" t="s">
        <v>5</v>
      </c>
      <c r="AC6" s="28" t="s">
        <v>6</v>
      </c>
      <c r="AD6" s="28" t="s">
        <v>6</v>
      </c>
      <c r="AE6" s="28" t="s">
        <v>6</v>
      </c>
      <c r="AF6" s="28" t="s">
        <v>6</v>
      </c>
      <c r="AG6" s="28" t="s">
        <v>6</v>
      </c>
      <c r="AH6" s="28" t="s">
        <v>6</v>
      </c>
      <c r="AI6" s="28" t="s">
        <v>6</v>
      </c>
      <c r="AJ6" s="28" t="s">
        <v>6</v>
      </c>
      <c r="AK6" s="28" t="s">
        <v>6</v>
      </c>
    </row>
    <row r="7" spans="1:39" ht="22.5" x14ac:dyDescent="0.5">
      <c r="A7" s="27" t="s">
        <v>98</v>
      </c>
      <c r="C7" s="27" t="s">
        <v>99</v>
      </c>
      <c r="E7" s="27" t="s">
        <v>100</v>
      </c>
      <c r="G7" s="27" t="s">
        <v>101</v>
      </c>
      <c r="I7" s="27" t="s">
        <v>102</v>
      </c>
      <c r="K7" s="27" t="s">
        <v>103</v>
      </c>
      <c r="M7" s="27" t="s">
        <v>96</v>
      </c>
      <c r="O7" s="27" t="s">
        <v>7</v>
      </c>
      <c r="Q7" s="27" t="s">
        <v>8</v>
      </c>
      <c r="S7" s="27" t="s">
        <v>9</v>
      </c>
      <c r="U7" s="28" t="s">
        <v>10</v>
      </c>
      <c r="V7" s="28" t="s">
        <v>10</v>
      </c>
      <c r="W7" s="28" t="s">
        <v>10</v>
      </c>
      <c r="Y7" s="28" t="s">
        <v>11</v>
      </c>
      <c r="Z7" s="28" t="s">
        <v>11</v>
      </c>
      <c r="AA7" s="28" t="s">
        <v>11</v>
      </c>
      <c r="AC7" s="27" t="s">
        <v>7</v>
      </c>
      <c r="AE7" s="27" t="s">
        <v>104</v>
      </c>
      <c r="AG7" s="27" t="s">
        <v>8</v>
      </c>
      <c r="AI7" s="27" t="s">
        <v>9</v>
      </c>
      <c r="AK7" s="27" t="s">
        <v>13</v>
      </c>
    </row>
    <row r="8" spans="1:39" ht="22.5" x14ac:dyDescent="0.5">
      <c r="A8" s="28" t="s">
        <v>98</v>
      </c>
      <c r="C8" s="28" t="s">
        <v>99</v>
      </c>
      <c r="E8" s="28" t="s">
        <v>100</v>
      </c>
      <c r="G8" s="28" t="s">
        <v>101</v>
      </c>
      <c r="I8" s="28" t="s">
        <v>102</v>
      </c>
      <c r="K8" s="28" t="s">
        <v>103</v>
      </c>
      <c r="M8" s="28" t="s">
        <v>96</v>
      </c>
      <c r="O8" s="28" t="s">
        <v>7</v>
      </c>
      <c r="Q8" s="28" t="s">
        <v>8</v>
      </c>
      <c r="S8" s="28" t="s">
        <v>9</v>
      </c>
      <c r="U8" s="28" t="s">
        <v>7</v>
      </c>
      <c r="W8" s="28" t="s">
        <v>8</v>
      </c>
      <c r="Y8" s="28" t="s">
        <v>7</v>
      </c>
      <c r="AA8" s="28" t="s">
        <v>14</v>
      </c>
      <c r="AC8" s="28" t="s">
        <v>7</v>
      </c>
      <c r="AE8" s="28" t="s">
        <v>104</v>
      </c>
      <c r="AG8" s="28" t="s">
        <v>8</v>
      </c>
      <c r="AI8" s="28" t="s">
        <v>9</v>
      </c>
      <c r="AK8" s="28" t="s">
        <v>13</v>
      </c>
      <c r="AM8" s="3"/>
    </row>
    <row r="9" spans="1:39" x14ac:dyDescent="0.5">
      <c r="A9" s="1" t="s">
        <v>105</v>
      </c>
      <c r="C9" s="1" t="s">
        <v>106</v>
      </c>
      <c r="E9" s="1" t="s">
        <v>106</v>
      </c>
      <c r="G9" s="1" t="s">
        <v>107</v>
      </c>
      <c r="I9" s="1" t="s">
        <v>108</v>
      </c>
      <c r="K9" s="3">
        <v>19</v>
      </c>
      <c r="M9" s="3">
        <v>19</v>
      </c>
      <c r="O9" s="3">
        <v>70000</v>
      </c>
      <c r="Q9" s="3">
        <v>70050750000</v>
      </c>
      <c r="S9" s="3">
        <v>69301226875</v>
      </c>
      <c r="U9" s="3">
        <v>0</v>
      </c>
      <c r="W9" s="3">
        <v>0</v>
      </c>
      <c r="Y9" s="3">
        <v>0</v>
      </c>
      <c r="AA9" s="3">
        <v>0</v>
      </c>
      <c r="AC9" s="3">
        <v>70000</v>
      </c>
      <c r="AE9" s="3">
        <v>990010</v>
      </c>
      <c r="AG9" s="3">
        <v>70050750000</v>
      </c>
      <c r="AI9" s="3">
        <v>69288139248</v>
      </c>
      <c r="AK9" s="6">
        <v>2.4537850700076212E-3</v>
      </c>
      <c r="AM9" s="22"/>
    </row>
    <row r="10" spans="1:39" x14ac:dyDescent="0.5">
      <c r="A10" s="1" t="s">
        <v>109</v>
      </c>
      <c r="C10" s="1" t="s">
        <v>106</v>
      </c>
      <c r="E10" s="1" t="s">
        <v>106</v>
      </c>
      <c r="G10" s="1" t="s">
        <v>110</v>
      </c>
      <c r="I10" s="1" t="s">
        <v>111</v>
      </c>
      <c r="K10" s="3">
        <v>20</v>
      </c>
      <c r="M10" s="3">
        <v>20</v>
      </c>
      <c r="O10" s="3">
        <v>350000</v>
      </c>
      <c r="Q10" s="3">
        <v>350078750000</v>
      </c>
      <c r="S10" s="3">
        <v>353442226983</v>
      </c>
      <c r="U10" s="3">
        <v>0</v>
      </c>
      <c r="W10" s="3">
        <v>0</v>
      </c>
      <c r="Y10" s="3">
        <v>0</v>
      </c>
      <c r="AA10" s="3">
        <v>0</v>
      </c>
      <c r="AC10" s="3">
        <v>350000</v>
      </c>
      <c r="AE10" s="3">
        <v>1000000</v>
      </c>
      <c r="AG10" s="3">
        <v>350078750000</v>
      </c>
      <c r="AI10" s="3">
        <v>349936562500</v>
      </c>
      <c r="AK10" s="6">
        <v>1.239272870987186E-2</v>
      </c>
      <c r="AM10" s="22"/>
    </row>
    <row r="11" spans="1:39" x14ac:dyDescent="0.5">
      <c r="A11" s="1" t="s">
        <v>112</v>
      </c>
      <c r="C11" s="1" t="s">
        <v>106</v>
      </c>
      <c r="E11" s="1" t="s">
        <v>106</v>
      </c>
      <c r="G11" s="1" t="s">
        <v>113</v>
      </c>
      <c r="I11" s="1" t="s">
        <v>114</v>
      </c>
      <c r="K11" s="3">
        <v>20</v>
      </c>
      <c r="M11" s="3">
        <v>20</v>
      </c>
      <c r="O11" s="3">
        <v>250000</v>
      </c>
      <c r="Q11" s="3">
        <v>248826218750</v>
      </c>
      <c r="S11" s="3">
        <v>252454234375</v>
      </c>
      <c r="U11" s="3">
        <v>0</v>
      </c>
      <c r="W11" s="3">
        <v>0</v>
      </c>
      <c r="Y11" s="3">
        <v>0</v>
      </c>
      <c r="AA11" s="3">
        <v>0</v>
      </c>
      <c r="AC11" s="3">
        <v>250000</v>
      </c>
      <c r="AE11" s="3">
        <v>1010000</v>
      </c>
      <c r="AG11" s="3">
        <v>248826218750</v>
      </c>
      <c r="AI11" s="3">
        <v>252454234375</v>
      </c>
      <c r="AK11" s="6">
        <v>8.9404685692646996E-3</v>
      </c>
      <c r="AM11" s="22"/>
    </row>
    <row r="12" spans="1:39" x14ac:dyDescent="0.5">
      <c r="A12" s="1" t="s">
        <v>115</v>
      </c>
      <c r="C12" s="1" t="s">
        <v>106</v>
      </c>
      <c r="E12" s="1" t="s">
        <v>106</v>
      </c>
      <c r="G12" s="1" t="s">
        <v>113</v>
      </c>
      <c r="I12" s="1" t="s">
        <v>114</v>
      </c>
      <c r="K12" s="3">
        <v>20</v>
      </c>
      <c r="M12" s="3">
        <v>20</v>
      </c>
      <c r="O12" s="3">
        <v>25000</v>
      </c>
      <c r="Q12" s="3">
        <v>24767943748</v>
      </c>
      <c r="S12" s="3">
        <v>24995568731</v>
      </c>
      <c r="U12" s="3">
        <v>0</v>
      </c>
      <c r="W12" s="3">
        <v>0</v>
      </c>
      <c r="Y12" s="3">
        <v>0</v>
      </c>
      <c r="AA12" s="3">
        <v>0</v>
      </c>
      <c r="AC12" s="3">
        <v>25000</v>
      </c>
      <c r="AE12" s="3">
        <v>1000004</v>
      </c>
      <c r="AG12" s="3">
        <v>24767943748</v>
      </c>
      <c r="AI12" s="3">
        <v>24995568731</v>
      </c>
      <c r="AK12" s="6">
        <v>8.8519844859663392E-4</v>
      </c>
      <c r="AM12" s="22"/>
    </row>
    <row r="13" spans="1:39" x14ac:dyDescent="0.5">
      <c r="A13" s="1" t="s">
        <v>116</v>
      </c>
      <c r="C13" s="1" t="s">
        <v>106</v>
      </c>
      <c r="E13" s="1" t="s">
        <v>106</v>
      </c>
      <c r="G13" s="1" t="s">
        <v>117</v>
      </c>
      <c r="I13" s="1" t="s">
        <v>118</v>
      </c>
      <c r="K13" s="3">
        <v>15</v>
      </c>
      <c r="M13" s="3">
        <v>15</v>
      </c>
      <c r="O13" s="3">
        <v>130000</v>
      </c>
      <c r="Q13" s="3">
        <v>127282102187</v>
      </c>
      <c r="S13" s="3">
        <v>131429184141</v>
      </c>
      <c r="U13" s="3">
        <v>0</v>
      </c>
      <c r="W13" s="3">
        <v>0</v>
      </c>
      <c r="Y13" s="3">
        <v>0</v>
      </c>
      <c r="AA13" s="3">
        <v>0</v>
      </c>
      <c r="AC13" s="3">
        <v>130000</v>
      </c>
      <c r="AE13" s="3">
        <v>1049977</v>
      </c>
      <c r="AG13" s="3">
        <v>127282102187</v>
      </c>
      <c r="AI13" s="3">
        <v>136472269916</v>
      </c>
      <c r="AK13" s="6">
        <v>4.8330583275058457E-3</v>
      </c>
      <c r="AM13" s="22"/>
    </row>
    <row r="14" spans="1:39" x14ac:dyDescent="0.5">
      <c r="A14" s="1" t="s">
        <v>119</v>
      </c>
      <c r="C14" s="1" t="s">
        <v>106</v>
      </c>
      <c r="E14" s="1" t="s">
        <v>106</v>
      </c>
      <c r="G14" s="1" t="s">
        <v>120</v>
      </c>
      <c r="I14" s="1" t="s">
        <v>121</v>
      </c>
      <c r="K14" s="3">
        <v>15</v>
      </c>
      <c r="M14" s="3">
        <v>15</v>
      </c>
      <c r="O14" s="3">
        <v>600000</v>
      </c>
      <c r="Q14" s="3">
        <v>582480000000</v>
      </c>
      <c r="S14" s="3">
        <v>630885831213</v>
      </c>
      <c r="U14" s="3">
        <v>0</v>
      </c>
      <c r="W14" s="3">
        <v>0</v>
      </c>
      <c r="Y14" s="3">
        <v>0</v>
      </c>
      <c r="AA14" s="3">
        <v>0</v>
      </c>
      <c r="AC14" s="3">
        <v>600000</v>
      </c>
      <c r="AE14" s="3">
        <v>1038000</v>
      </c>
      <c r="AG14" s="3">
        <v>582480000000</v>
      </c>
      <c r="AI14" s="3">
        <v>622687117500</v>
      </c>
      <c r="AK14" s="6">
        <v>2.2051975544309127E-2</v>
      </c>
      <c r="AM14" s="22"/>
    </row>
    <row r="15" spans="1:39" x14ac:dyDescent="0.5">
      <c r="A15" s="1" t="s">
        <v>122</v>
      </c>
      <c r="C15" s="1" t="s">
        <v>106</v>
      </c>
      <c r="E15" s="1" t="s">
        <v>106</v>
      </c>
      <c r="G15" s="1" t="s">
        <v>123</v>
      </c>
      <c r="I15" s="1" t="s">
        <v>124</v>
      </c>
      <c r="K15" s="3">
        <v>18</v>
      </c>
      <c r="M15" s="3">
        <v>18</v>
      </c>
      <c r="O15" s="3">
        <v>1000000</v>
      </c>
      <c r="Q15" s="3">
        <v>755200000000</v>
      </c>
      <c r="S15" s="3">
        <v>804198212650</v>
      </c>
      <c r="U15" s="3">
        <v>0</v>
      </c>
      <c r="W15" s="3">
        <v>0</v>
      </c>
      <c r="Y15" s="3">
        <v>0</v>
      </c>
      <c r="AA15" s="3">
        <v>0</v>
      </c>
      <c r="AC15" s="3">
        <v>1000000</v>
      </c>
      <c r="AE15" s="3">
        <v>800974</v>
      </c>
      <c r="AG15" s="3">
        <v>755200000000</v>
      </c>
      <c r="AI15" s="3">
        <v>800829349967</v>
      </c>
      <c r="AK15" s="6">
        <v>2.8360742890489073E-2</v>
      </c>
      <c r="AM15" s="22"/>
    </row>
    <row r="16" spans="1:39" x14ac:dyDescent="0.5">
      <c r="A16" s="1" t="s">
        <v>125</v>
      </c>
      <c r="C16" s="1" t="s">
        <v>106</v>
      </c>
      <c r="E16" s="1" t="s">
        <v>106</v>
      </c>
      <c r="G16" s="1" t="s">
        <v>126</v>
      </c>
      <c r="I16" s="1" t="s">
        <v>127</v>
      </c>
      <c r="K16" s="3">
        <v>18</v>
      </c>
      <c r="M16" s="3">
        <v>18</v>
      </c>
      <c r="O16" s="3">
        <v>400000</v>
      </c>
      <c r="Q16" s="3">
        <v>343188000000</v>
      </c>
      <c r="S16" s="3">
        <v>363633657331</v>
      </c>
      <c r="U16" s="3">
        <v>0</v>
      </c>
      <c r="W16" s="3">
        <v>0</v>
      </c>
      <c r="Y16" s="3">
        <v>0</v>
      </c>
      <c r="AA16" s="3">
        <v>0</v>
      </c>
      <c r="AC16" s="3">
        <v>400000</v>
      </c>
      <c r="AE16" s="3">
        <v>921555</v>
      </c>
      <c r="AG16" s="3">
        <v>343188000000</v>
      </c>
      <c r="AI16" s="3">
        <v>368555543757</v>
      </c>
      <c r="AK16" s="6">
        <v>1.3052105317802589E-2</v>
      </c>
      <c r="AM16" s="22"/>
    </row>
    <row r="17" spans="17:37" ht="22.5" thickBot="1" x14ac:dyDescent="0.55000000000000004">
      <c r="Q17" s="4">
        <f>SUM(Q9:Q16)</f>
        <v>2501873764685</v>
      </c>
      <c r="S17" s="4">
        <f>SUM(S9:S16)</f>
        <v>2630340142299</v>
      </c>
      <c r="W17" s="21">
        <v>0</v>
      </c>
      <c r="AA17" s="21">
        <v>0</v>
      </c>
      <c r="AG17" s="4">
        <f>SUM(AG9:AG16)</f>
        <v>2501873764685</v>
      </c>
      <c r="AI17" s="4">
        <f>SUM(AI9:AI16)</f>
        <v>2625218785994</v>
      </c>
      <c r="AK17" s="7">
        <f>SUM(AK9:AK16)</f>
        <v>9.297006287784744E-2</v>
      </c>
    </row>
    <row r="18" spans="17:37" ht="22.5" thickTop="1" x14ac:dyDescent="0.5"/>
    <row r="19" spans="17:37" x14ac:dyDescent="0.5">
      <c r="AK19" s="3"/>
    </row>
  </sheetData>
  <mergeCells count="28"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A2:AK2"/>
    <mergeCell ref="A3:AK3"/>
    <mergeCell ref="A4:AK4"/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9"/>
  <sheetViews>
    <sheetView rightToLeft="1" workbookViewId="0">
      <selection activeCell="E19" sqref="E19"/>
    </sheetView>
  </sheetViews>
  <sheetFormatPr defaultRowHeight="21.75" x14ac:dyDescent="0.5"/>
  <cols>
    <col min="1" max="1" width="31.855468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5" style="1" bestFit="1" customWidth="1"/>
    <col min="6" max="6" width="1" style="1" customWidth="1"/>
    <col min="7" max="7" width="23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2" width="1" style="1" customWidth="1"/>
    <col min="13" max="13" width="22.1406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2.5" x14ac:dyDescent="0.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6" spans="1:13" ht="22.5" x14ac:dyDescent="0.5">
      <c r="A6" s="27" t="s">
        <v>3</v>
      </c>
      <c r="C6" s="28" t="s">
        <v>6</v>
      </c>
      <c r="D6" s="28" t="s">
        <v>6</v>
      </c>
      <c r="E6" s="28" t="s">
        <v>6</v>
      </c>
      <c r="F6" s="28" t="s">
        <v>6</v>
      </c>
      <c r="G6" s="28" t="s">
        <v>6</v>
      </c>
      <c r="H6" s="28" t="s">
        <v>6</v>
      </c>
      <c r="I6" s="28" t="s">
        <v>6</v>
      </c>
      <c r="J6" s="28" t="s">
        <v>6</v>
      </c>
      <c r="K6" s="28" t="s">
        <v>6</v>
      </c>
      <c r="L6" s="28" t="s">
        <v>6</v>
      </c>
      <c r="M6" s="28" t="s">
        <v>6</v>
      </c>
    </row>
    <row r="7" spans="1:13" ht="22.5" x14ac:dyDescent="0.5">
      <c r="A7" s="28" t="s">
        <v>3</v>
      </c>
      <c r="C7" s="28" t="s">
        <v>7</v>
      </c>
      <c r="E7" s="28" t="s">
        <v>128</v>
      </c>
      <c r="G7" s="28" t="s">
        <v>129</v>
      </c>
      <c r="I7" s="28" t="s">
        <v>130</v>
      </c>
      <c r="K7" s="28" t="s">
        <v>131</v>
      </c>
      <c r="M7" s="28" t="s">
        <v>132</v>
      </c>
    </row>
    <row r="8" spans="1:13" x14ac:dyDescent="0.5">
      <c r="A8" s="19" t="s">
        <v>88</v>
      </c>
      <c r="C8" s="3">
        <v>1400000</v>
      </c>
      <c r="E8" s="3">
        <v>26520</v>
      </c>
      <c r="G8" s="3">
        <v>25194</v>
      </c>
      <c r="I8" s="24">
        <f>-(E8-G8)/$E$8</f>
        <v>-0.05</v>
      </c>
      <c r="K8" s="3">
        <v>35271600000</v>
      </c>
      <c r="M8" s="1" t="s">
        <v>292</v>
      </c>
    </row>
    <row r="9" spans="1:13" ht="22.5" thickBot="1" x14ac:dyDescent="0.55000000000000004">
      <c r="K9" s="4">
        <f>SUM(K8)</f>
        <v>35271600000</v>
      </c>
    </row>
    <row r="10" spans="1:13" ht="22.5" thickTop="1" x14ac:dyDescent="0.5"/>
    <row r="12" spans="1:13" x14ac:dyDescent="0.5">
      <c r="I12" s="12"/>
    </row>
    <row r="14" spans="1:13" x14ac:dyDescent="0.5">
      <c r="M14" s="23"/>
    </row>
    <row r="15" spans="1:13" x14ac:dyDescent="0.5">
      <c r="M15" s="3"/>
    </row>
    <row r="16" spans="1:13" x14ac:dyDescent="0.5">
      <c r="M16" s="3"/>
    </row>
    <row r="17" spans="13:13" x14ac:dyDescent="0.5">
      <c r="M17" s="3"/>
    </row>
    <row r="18" spans="13:13" x14ac:dyDescent="0.5">
      <c r="M18" s="3"/>
    </row>
    <row r="19" spans="13:13" x14ac:dyDescent="0.5">
      <c r="M19" s="3"/>
    </row>
  </sheetData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15"/>
  <sheetViews>
    <sheetView rightToLeft="1" workbookViewId="0">
      <selection activeCell="Q16" sqref="Q16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19.5703125" style="1" bestFit="1" customWidth="1"/>
    <col min="22" max="22" width="10.85546875" style="1" bestFit="1" customWidth="1"/>
    <col min="23" max="16384" width="9.140625" style="1"/>
  </cols>
  <sheetData>
    <row r="2" spans="1:22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22" ht="22.5" x14ac:dyDescent="0.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2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22" ht="22.5" x14ac:dyDescent="0.5">
      <c r="A6" s="27" t="s">
        <v>134</v>
      </c>
      <c r="C6" s="28" t="s">
        <v>135</v>
      </c>
      <c r="D6" s="28" t="s">
        <v>135</v>
      </c>
      <c r="E6" s="28" t="s">
        <v>135</v>
      </c>
      <c r="F6" s="28" t="s">
        <v>135</v>
      </c>
      <c r="G6" s="28" t="s">
        <v>135</v>
      </c>
      <c r="H6" s="28" t="s">
        <v>135</v>
      </c>
      <c r="I6" s="28" t="s">
        <v>135</v>
      </c>
      <c r="K6" s="28" t="s">
        <v>289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</row>
    <row r="7" spans="1:22" ht="22.5" x14ac:dyDescent="0.5">
      <c r="A7" s="28" t="s">
        <v>134</v>
      </c>
      <c r="C7" s="28" t="s">
        <v>136</v>
      </c>
      <c r="E7" s="28" t="s">
        <v>137</v>
      </c>
      <c r="G7" s="28" t="s">
        <v>138</v>
      </c>
      <c r="I7" s="28" t="s">
        <v>103</v>
      </c>
      <c r="K7" s="28" t="s">
        <v>139</v>
      </c>
      <c r="M7" s="28" t="s">
        <v>140</v>
      </c>
      <c r="O7" s="28" t="s">
        <v>141</v>
      </c>
      <c r="Q7" s="28" t="s">
        <v>139</v>
      </c>
      <c r="S7" s="28" t="s">
        <v>133</v>
      </c>
      <c r="U7" s="3"/>
    </row>
    <row r="8" spans="1:22" x14ac:dyDescent="0.5">
      <c r="A8" s="1" t="s">
        <v>142</v>
      </c>
      <c r="C8" s="8">
        <v>5802352684</v>
      </c>
      <c r="E8" s="1" t="s">
        <v>143</v>
      </c>
      <c r="G8" s="1" t="s">
        <v>144</v>
      </c>
      <c r="I8" s="1">
        <v>0</v>
      </c>
      <c r="K8" s="3">
        <v>1735332701056</v>
      </c>
      <c r="M8" s="3">
        <v>4231022511869</v>
      </c>
      <c r="O8" s="3">
        <v>4295981827974</v>
      </c>
      <c r="Q8" s="3">
        <v>1670373384951</v>
      </c>
      <c r="S8" s="6">
        <v>5.9154962419475952E-2</v>
      </c>
      <c r="V8" s="25"/>
    </row>
    <row r="9" spans="1:22" x14ac:dyDescent="0.5">
      <c r="A9" s="1" t="s">
        <v>142</v>
      </c>
      <c r="C9" s="8">
        <v>8568482980</v>
      </c>
      <c r="E9" s="1" t="s">
        <v>145</v>
      </c>
      <c r="G9" s="1" t="s">
        <v>146</v>
      </c>
      <c r="I9" s="1">
        <v>0</v>
      </c>
      <c r="K9" s="3">
        <v>500500000</v>
      </c>
      <c r="M9" s="3">
        <v>0</v>
      </c>
      <c r="O9" s="3">
        <v>0</v>
      </c>
      <c r="Q9" s="3">
        <v>500500000</v>
      </c>
      <c r="S9" s="6">
        <v>1.7724814677777108E-5</v>
      </c>
      <c r="U9" s="3"/>
      <c r="V9" s="25"/>
    </row>
    <row r="10" spans="1:22" x14ac:dyDescent="0.5">
      <c r="A10" s="1" t="s">
        <v>147</v>
      </c>
      <c r="C10" s="1" t="s">
        <v>148</v>
      </c>
      <c r="E10" s="1" t="s">
        <v>143</v>
      </c>
      <c r="G10" s="1" t="s">
        <v>149</v>
      </c>
      <c r="I10" s="1">
        <v>0</v>
      </c>
      <c r="K10" s="3">
        <v>78240008051</v>
      </c>
      <c r="M10" s="3">
        <v>28076275843</v>
      </c>
      <c r="O10" s="3">
        <v>0</v>
      </c>
      <c r="Q10" s="3">
        <v>106316283894</v>
      </c>
      <c r="S10" s="6">
        <v>3.7651077507514265E-3</v>
      </c>
      <c r="V10" s="25"/>
    </row>
    <row r="11" spans="1:22" ht="22.5" thickBot="1" x14ac:dyDescent="0.55000000000000004">
      <c r="K11" s="4">
        <f>SUM(K8:K10)</f>
        <v>1814073209107</v>
      </c>
      <c r="M11" s="4">
        <f>SUM(M8:M10)</f>
        <v>4259098787712</v>
      </c>
      <c r="O11" s="4">
        <f>SUM(O8:O10)</f>
        <v>4295981827974</v>
      </c>
      <c r="Q11" s="4">
        <f>SUM(Q8:Q10)</f>
        <v>1777190168845</v>
      </c>
      <c r="S11" s="7">
        <f>SUM(S8:S10)</f>
        <v>6.2937794984905163E-2</v>
      </c>
    </row>
    <row r="12" spans="1:22" ht="22.5" thickTop="1" x14ac:dyDescent="0.5"/>
    <row r="13" spans="1:22" x14ac:dyDescent="0.5">
      <c r="Q13" s="3"/>
    </row>
    <row r="14" spans="1:22" x14ac:dyDescent="0.5">
      <c r="Q14" s="3"/>
    </row>
    <row r="15" spans="1:22" x14ac:dyDescent="0.5">
      <c r="Q15" s="3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9"/>
  <sheetViews>
    <sheetView rightToLeft="1" workbookViewId="0">
      <selection activeCell="G12" sqref="G12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2.5" x14ac:dyDescent="0.5">
      <c r="A2" s="29" t="s">
        <v>0</v>
      </c>
      <c r="B2" s="29"/>
      <c r="C2" s="29"/>
      <c r="D2" s="29"/>
      <c r="E2" s="29"/>
      <c r="F2" s="29"/>
      <c r="G2" s="29"/>
    </row>
    <row r="3" spans="1:9" ht="22.5" x14ac:dyDescent="0.5">
      <c r="A3" s="29" t="s">
        <v>150</v>
      </c>
      <c r="B3" s="29"/>
      <c r="C3" s="29"/>
      <c r="D3" s="29"/>
      <c r="E3" s="29"/>
      <c r="F3" s="29"/>
      <c r="G3" s="29"/>
    </row>
    <row r="4" spans="1:9" ht="22.5" x14ac:dyDescent="0.5">
      <c r="A4" s="29" t="s">
        <v>2</v>
      </c>
      <c r="B4" s="29"/>
      <c r="C4" s="29"/>
      <c r="D4" s="29"/>
      <c r="E4" s="29"/>
      <c r="F4" s="29"/>
      <c r="G4" s="29"/>
    </row>
    <row r="6" spans="1:9" ht="22.5" x14ac:dyDescent="0.5">
      <c r="A6" s="28" t="s">
        <v>154</v>
      </c>
      <c r="C6" s="28" t="s">
        <v>139</v>
      </c>
      <c r="E6" s="28" t="s">
        <v>277</v>
      </c>
      <c r="G6" s="28" t="s">
        <v>13</v>
      </c>
    </row>
    <row r="7" spans="1:9" x14ac:dyDescent="0.5">
      <c r="A7" s="1" t="s">
        <v>286</v>
      </c>
      <c r="C7" s="3">
        <v>2037196578374</v>
      </c>
      <c r="E7" s="6">
        <f>C7/$C$11</f>
        <v>0.98677500277023256</v>
      </c>
      <c r="G7" s="6">
        <v>7.2145717909851692E-2</v>
      </c>
      <c r="I7" s="6"/>
    </row>
    <row r="8" spans="1:9" x14ac:dyDescent="0.5">
      <c r="A8" s="1" t="s">
        <v>287</v>
      </c>
      <c r="C8" s="3">
        <v>15624838904</v>
      </c>
      <c r="E8" s="6">
        <f t="shared" ref="E8:E10" si="0">C8/$C$11</f>
        <v>7.5683420129662501E-3</v>
      </c>
      <c r="G8" s="6">
        <v>5.5334140648056335E-4</v>
      </c>
      <c r="I8" s="6"/>
    </row>
    <row r="9" spans="1:9" x14ac:dyDescent="0.5">
      <c r="A9" s="1" t="s">
        <v>288</v>
      </c>
      <c r="C9" s="3">
        <v>11678162317</v>
      </c>
      <c r="E9" s="6">
        <f t="shared" si="0"/>
        <v>5.6566552168012289E-3</v>
      </c>
      <c r="G9" s="6">
        <v>4.1357295273891127E-4</v>
      </c>
      <c r="I9" s="6"/>
    </row>
    <row r="10" spans="1:9" s="19" customFormat="1" x14ac:dyDescent="0.5">
      <c r="A10" s="19" t="s">
        <v>284</v>
      </c>
      <c r="C10" s="3">
        <v>0</v>
      </c>
      <c r="E10" s="6">
        <f t="shared" si="0"/>
        <v>0</v>
      </c>
      <c r="G10" s="6">
        <v>0</v>
      </c>
      <c r="I10" s="6"/>
    </row>
    <row r="11" spans="1:9" ht="22.5" thickBot="1" x14ac:dyDescent="0.55000000000000004">
      <c r="C11" s="4">
        <f>SUM(C7:C10)</f>
        <v>2064499579595</v>
      </c>
      <c r="E11" s="18">
        <f>SUM(E7:E9)</f>
        <v>1</v>
      </c>
      <c r="G11" s="18">
        <f>SUM(G7:G10)</f>
        <v>7.3112632269071165E-2</v>
      </c>
    </row>
    <row r="12" spans="1:9" ht="22.5" thickTop="1" x14ac:dyDescent="0.5"/>
    <row r="13" spans="1:9" x14ac:dyDescent="0.5">
      <c r="E13" s="3"/>
      <c r="G13" s="3"/>
    </row>
    <row r="14" spans="1:9" x14ac:dyDescent="0.5">
      <c r="E14" s="3"/>
    </row>
    <row r="15" spans="1:9" x14ac:dyDescent="0.5">
      <c r="E15" s="3"/>
    </row>
    <row r="16" spans="1:9" x14ac:dyDescent="0.5">
      <c r="E16" s="3"/>
    </row>
    <row r="17" spans="5:5" x14ac:dyDescent="0.5">
      <c r="E17" s="3"/>
    </row>
    <row r="18" spans="5:5" x14ac:dyDescent="0.5">
      <c r="E18" s="3"/>
    </row>
    <row r="19" spans="5:5" x14ac:dyDescent="0.5">
      <c r="E19" s="1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0"/>
  <sheetViews>
    <sheetView rightToLeft="1" workbookViewId="0">
      <selection activeCell="I20" sqref="I20"/>
    </sheetView>
  </sheetViews>
  <sheetFormatPr defaultRowHeight="21.75" x14ac:dyDescent="0.5"/>
  <cols>
    <col min="1" max="1" width="30.42578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2.5" x14ac:dyDescent="0.5">
      <c r="A3" s="29" t="s">
        <v>150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19" ht="22.5" x14ac:dyDescent="0.5">
      <c r="A6" s="28" t="s">
        <v>151</v>
      </c>
      <c r="B6" s="28" t="s">
        <v>151</v>
      </c>
      <c r="C6" s="28" t="s">
        <v>151</v>
      </c>
      <c r="D6" s="28" t="s">
        <v>151</v>
      </c>
      <c r="E6" s="28" t="s">
        <v>151</v>
      </c>
      <c r="F6" s="28" t="s">
        <v>151</v>
      </c>
      <c r="G6" s="28" t="s">
        <v>151</v>
      </c>
      <c r="I6" s="28" t="s">
        <v>152</v>
      </c>
      <c r="J6" s="28" t="s">
        <v>152</v>
      </c>
      <c r="K6" s="28" t="s">
        <v>152</v>
      </c>
      <c r="L6" s="28" t="s">
        <v>152</v>
      </c>
      <c r="M6" s="28" t="s">
        <v>152</v>
      </c>
      <c r="O6" s="28" t="s">
        <v>153</v>
      </c>
      <c r="P6" s="28" t="s">
        <v>153</v>
      </c>
      <c r="Q6" s="28" t="s">
        <v>153</v>
      </c>
      <c r="R6" s="28" t="s">
        <v>153</v>
      </c>
      <c r="S6" s="28" t="s">
        <v>153</v>
      </c>
    </row>
    <row r="7" spans="1:19" ht="22.5" x14ac:dyDescent="0.5">
      <c r="A7" s="28" t="s">
        <v>154</v>
      </c>
      <c r="C7" s="28" t="s">
        <v>155</v>
      </c>
      <c r="E7" s="28" t="s">
        <v>102</v>
      </c>
      <c r="G7" s="28" t="s">
        <v>103</v>
      </c>
      <c r="I7" s="28" t="s">
        <v>156</v>
      </c>
      <c r="K7" s="28" t="s">
        <v>157</v>
      </c>
      <c r="M7" s="28" t="s">
        <v>158</v>
      </c>
      <c r="O7" s="28" t="s">
        <v>156</v>
      </c>
      <c r="Q7" s="28" t="s">
        <v>157</v>
      </c>
      <c r="S7" s="28" t="s">
        <v>158</v>
      </c>
    </row>
    <row r="8" spans="1:19" x14ac:dyDescent="0.5">
      <c r="A8" s="1" t="s">
        <v>119</v>
      </c>
      <c r="C8" s="1" t="s">
        <v>159</v>
      </c>
      <c r="E8" s="1" t="s">
        <v>121</v>
      </c>
      <c r="G8" s="3">
        <v>15</v>
      </c>
      <c r="I8" s="3">
        <v>7615478672</v>
      </c>
      <c r="K8" s="1" t="s">
        <v>159</v>
      </c>
      <c r="M8" s="3">
        <v>7615478672</v>
      </c>
      <c r="O8" s="3">
        <v>35109082064</v>
      </c>
      <c r="Q8" s="1" t="s">
        <v>159</v>
      </c>
      <c r="S8" s="3">
        <v>35109082064</v>
      </c>
    </row>
    <row r="9" spans="1:19" x14ac:dyDescent="0.5">
      <c r="A9" s="1" t="s">
        <v>116</v>
      </c>
      <c r="C9" s="1" t="s">
        <v>159</v>
      </c>
      <c r="E9" s="1" t="s">
        <v>118</v>
      </c>
      <c r="G9" s="3">
        <v>15</v>
      </c>
      <c r="I9" s="3">
        <v>1667520495</v>
      </c>
      <c r="K9" s="1" t="s">
        <v>159</v>
      </c>
      <c r="M9" s="3">
        <v>1667520495</v>
      </c>
      <c r="O9" s="3">
        <v>11296813641</v>
      </c>
      <c r="Q9" s="1" t="s">
        <v>159</v>
      </c>
      <c r="S9" s="3">
        <v>11296813641</v>
      </c>
    </row>
    <row r="10" spans="1:19" x14ac:dyDescent="0.5">
      <c r="A10" s="1" t="s">
        <v>105</v>
      </c>
      <c r="C10" s="1" t="s">
        <v>159</v>
      </c>
      <c r="E10" s="1" t="s">
        <v>108</v>
      </c>
      <c r="G10" s="3">
        <v>19</v>
      </c>
      <c r="I10" s="3">
        <v>1116484467</v>
      </c>
      <c r="K10" s="1" t="s">
        <v>159</v>
      </c>
      <c r="M10" s="3">
        <v>1116484467</v>
      </c>
      <c r="O10" s="3">
        <v>8967464117</v>
      </c>
      <c r="Q10" s="1" t="s">
        <v>159</v>
      </c>
      <c r="S10" s="3">
        <v>8967464117</v>
      </c>
    </row>
    <row r="11" spans="1:19" x14ac:dyDescent="0.5">
      <c r="A11" s="1" t="s">
        <v>109</v>
      </c>
      <c r="C11" s="1" t="s">
        <v>159</v>
      </c>
      <c r="E11" s="1" t="s">
        <v>111</v>
      </c>
      <c r="G11" s="3">
        <v>20</v>
      </c>
      <c r="I11" s="3">
        <v>5686301370</v>
      </c>
      <c r="K11" s="1" t="s">
        <v>159</v>
      </c>
      <c r="M11" s="3">
        <v>5686301370</v>
      </c>
      <c r="O11" s="3">
        <v>46829820096</v>
      </c>
      <c r="Q11" s="1" t="s">
        <v>159</v>
      </c>
      <c r="S11" s="3">
        <v>46829820096</v>
      </c>
    </row>
    <row r="12" spans="1:19" x14ac:dyDescent="0.5">
      <c r="A12" s="1" t="s">
        <v>115</v>
      </c>
      <c r="C12" s="1" t="s">
        <v>159</v>
      </c>
      <c r="E12" s="1" t="s">
        <v>114</v>
      </c>
      <c r="G12" s="3">
        <v>20</v>
      </c>
      <c r="I12" s="3">
        <v>423673655</v>
      </c>
      <c r="K12" s="1" t="s">
        <v>159</v>
      </c>
      <c r="M12" s="3">
        <v>423673655</v>
      </c>
      <c r="O12" s="3">
        <v>3381036158</v>
      </c>
      <c r="Q12" s="1" t="s">
        <v>159</v>
      </c>
      <c r="S12" s="3">
        <v>3381036158</v>
      </c>
    </row>
    <row r="13" spans="1:19" x14ac:dyDescent="0.5">
      <c r="A13" s="1" t="s">
        <v>112</v>
      </c>
      <c r="C13" s="1" t="s">
        <v>159</v>
      </c>
      <c r="E13" s="1" t="s">
        <v>114</v>
      </c>
      <c r="G13" s="3">
        <v>20</v>
      </c>
      <c r="I13" s="3">
        <v>4236736548</v>
      </c>
      <c r="K13" s="1" t="s">
        <v>159</v>
      </c>
      <c r="M13" s="3">
        <v>4236736548</v>
      </c>
      <c r="O13" s="3">
        <v>33810361591</v>
      </c>
      <c r="Q13" s="1" t="s">
        <v>159</v>
      </c>
      <c r="S13" s="3">
        <v>33810361591</v>
      </c>
    </row>
    <row r="14" spans="1:19" x14ac:dyDescent="0.5">
      <c r="A14" s="1" t="s">
        <v>160</v>
      </c>
      <c r="C14" s="1" t="s">
        <v>159</v>
      </c>
      <c r="E14" s="1" t="s">
        <v>161</v>
      </c>
      <c r="G14" s="3">
        <v>21</v>
      </c>
      <c r="I14" s="3">
        <v>0</v>
      </c>
      <c r="K14" s="1" t="s">
        <v>159</v>
      </c>
      <c r="M14" s="3">
        <v>0</v>
      </c>
      <c r="O14" s="3">
        <v>22752310</v>
      </c>
      <c r="Q14" s="1" t="s">
        <v>159</v>
      </c>
      <c r="S14" s="3">
        <v>22752310</v>
      </c>
    </row>
    <row r="15" spans="1:19" x14ac:dyDescent="0.5">
      <c r="A15" s="1" t="s">
        <v>142</v>
      </c>
      <c r="C15" s="3">
        <v>1</v>
      </c>
      <c r="E15" s="1" t="s">
        <v>159</v>
      </c>
      <c r="G15" s="1">
        <v>0</v>
      </c>
      <c r="I15" s="3">
        <v>11143941765</v>
      </c>
      <c r="K15" s="3">
        <v>0</v>
      </c>
      <c r="M15" s="3">
        <v>11143941765</v>
      </c>
      <c r="O15" s="3">
        <v>74360027034</v>
      </c>
      <c r="Q15" s="3">
        <v>0</v>
      </c>
      <c r="S15" s="3">
        <v>74360027034</v>
      </c>
    </row>
    <row r="16" spans="1:19" x14ac:dyDescent="0.5">
      <c r="A16" s="1" t="s">
        <v>147</v>
      </c>
      <c r="C16" s="3">
        <v>17</v>
      </c>
      <c r="E16" s="1" t="s">
        <v>159</v>
      </c>
      <c r="G16" s="1">
        <v>0</v>
      </c>
      <c r="I16" s="3">
        <v>534220552</v>
      </c>
      <c r="K16" s="3">
        <v>0</v>
      </c>
      <c r="M16" s="3">
        <v>534220552</v>
      </c>
      <c r="O16" s="3">
        <v>5512916402</v>
      </c>
      <c r="Q16" s="3">
        <v>0</v>
      </c>
      <c r="S16" s="3">
        <v>5512916402</v>
      </c>
    </row>
    <row r="17" spans="9:19" ht="22.5" thickBot="1" x14ac:dyDescent="0.55000000000000004">
      <c r="I17" s="4">
        <f>SUM(I8:I16)</f>
        <v>32424357524</v>
      </c>
      <c r="K17" s="4">
        <f>SUM(K15:K16)</f>
        <v>0</v>
      </c>
      <c r="M17" s="4">
        <f>SUM(M8:M16)</f>
        <v>32424357524</v>
      </c>
      <c r="O17" s="4">
        <f>SUM(O8:O16)</f>
        <v>219290273413</v>
      </c>
      <c r="Q17" s="4">
        <f>SUM(Q15:Q16)</f>
        <v>0</v>
      </c>
      <c r="S17" s="4">
        <f>SUM(S8:S16)</f>
        <v>219290273413</v>
      </c>
    </row>
    <row r="18" spans="9:19" ht="22.5" thickTop="1" x14ac:dyDescent="0.5"/>
    <row r="19" spans="9:19" x14ac:dyDescent="0.5">
      <c r="I19" s="3"/>
      <c r="S19" s="3"/>
    </row>
    <row r="20" spans="9:19" x14ac:dyDescent="0.5">
      <c r="I20" s="12"/>
      <c r="O20" s="1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66"/>
  <sheetViews>
    <sheetView rightToLeft="1" topLeftCell="B44" workbookViewId="0">
      <selection activeCell="Q66" sqref="Q66"/>
    </sheetView>
  </sheetViews>
  <sheetFormatPr defaultRowHeight="21.75" x14ac:dyDescent="0.5"/>
  <cols>
    <col min="1" max="1" width="33.28515625" style="1" bestFit="1" customWidth="1"/>
    <col min="2" max="2" width="1" style="1" customWidth="1"/>
    <col min="3" max="3" width="15.140625" style="1" customWidth="1"/>
    <col min="4" max="4" width="1" style="1" customWidth="1"/>
    <col min="5" max="5" width="40.28515625" style="1" customWidth="1"/>
    <col min="6" max="6" width="1" style="1" customWidth="1"/>
    <col min="7" max="7" width="28.140625" style="1" customWidth="1"/>
    <col min="8" max="8" width="1" style="1" customWidth="1"/>
    <col min="9" max="9" width="26.7109375" style="1" customWidth="1"/>
    <col min="10" max="10" width="1" style="1" customWidth="1"/>
    <col min="11" max="11" width="15.140625" style="1" customWidth="1"/>
    <col min="12" max="12" width="1" style="1" customWidth="1"/>
    <col min="13" max="13" width="29.140625" style="1" customWidth="1"/>
    <col min="14" max="14" width="1" style="1" customWidth="1"/>
    <col min="15" max="15" width="26.710937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16.5703125" style="1" bestFit="1" customWidth="1"/>
    <col min="22" max="22" width="12.42578125" style="1" bestFit="1" customWidth="1"/>
    <col min="23" max="16384" width="9.140625" style="1"/>
  </cols>
  <sheetData>
    <row r="2" spans="1:21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21" ht="22.5" x14ac:dyDescent="0.5">
      <c r="A3" s="29" t="s">
        <v>150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1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21" ht="22.5" x14ac:dyDescent="0.5">
      <c r="A6" s="27" t="s">
        <v>3</v>
      </c>
      <c r="C6" s="28" t="s">
        <v>162</v>
      </c>
      <c r="D6" s="28" t="s">
        <v>162</v>
      </c>
      <c r="E6" s="28" t="s">
        <v>162</v>
      </c>
      <c r="F6" s="28" t="s">
        <v>162</v>
      </c>
      <c r="G6" s="28" t="s">
        <v>162</v>
      </c>
      <c r="I6" s="28" t="s">
        <v>152</v>
      </c>
      <c r="J6" s="28" t="s">
        <v>152</v>
      </c>
      <c r="K6" s="28" t="s">
        <v>152</v>
      </c>
      <c r="L6" s="28" t="s">
        <v>152</v>
      </c>
      <c r="M6" s="28" t="s">
        <v>152</v>
      </c>
      <c r="O6" s="28" t="s">
        <v>153</v>
      </c>
      <c r="P6" s="28" t="s">
        <v>153</v>
      </c>
      <c r="Q6" s="28" t="s">
        <v>153</v>
      </c>
      <c r="R6" s="28" t="s">
        <v>153</v>
      </c>
      <c r="S6" s="28" t="s">
        <v>153</v>
      </c>
    </row>
    <row r="7" spans="1:21" ht="22.5" x14ac:dyDescent="0.5">
      <c r="A7" s="28" t="s">
        <v>3</v>
      </c>
      <c r="C7" s="28" t="s">
        <v>163</v>
      </c>
      <c r="E7" s="28" t="s">
        <v>164</v>
      </c>
      <c r="G7" s="28" t="s">
        <v>165</v>
      </c>
      <c r="I7" s="28" t="s">
        <v>166</v>
      </c>
      <c r="K7" s="28" t="s">
        <v>157</v>
      </c>
      <c r="M7" s="28" t="s">
        <v>167</v>
      </c>
      <c r="O7" s="28" t="s">
        <v>166</v>
      </c>
      <c r="Q7" s="28" t="s">
        <v>157</v>
      </c>
      <c r="S7" s="28" t="s">
        <v>167</v>
      </c>
    </row>
    <row r="8" spans="1:21" x14ac:dyDescent="0.5">
      <c r="A8" s="1" t="s">
        <v>64</v>
      </c>
      <c r="C8" s="1" t="s">
        <v>168</v>
      </c>
      <c r="E8" s="3">
        <v>18055873</v>
      </c>
      <c r="G8" s="3">
        <v>1600</v>
      </c>
      <c r="I8" s="3">
        <v>0</v>
      </c>
      <c r="K8" s="3">
        <v>0</v>
      </c>
      <c r="M8" s="3">
        <v>0</v>
      </c>
      <c r="O8" s="3">
        <v>28889396800</v>
      </c>
      <c r="Q8" s="3">
        <v>0</v>
      </c>
      <c r="S8" s="3">
        <v>28889396800</v>
      </c>
      <c r="U8" s="3"/>
    </row>
    <row r="9" spans="1:21" x14ac:dyDescent="0.5">
      <c r="A9" s="1" t="s">
        <v>32</v>
      </c>
      <c r="C9" s="1" t="s">
        <v>169</v>
      </c>
      <c r="E9" s="3">
        <v>10254024</v>
      </c>
      <c r="G9" s="3">
        <v>800</v>
      </c>
      <c r="I9" s="3">
        <v>0</v>
      </c>
      <c r="K9" s="3">
        <v>0</v>
      </c>
      <c r="M9" s="3">
        <v>0</v>
      </c>
      <c r="O9" s="3">
        <v>8203219200</v>
      </c>
      <c r="Q9" s="3">
        <v>395722439</v>
      </c>
      <c r="S9" s="3">
        <v>7807496761</v>
      </c>
      <c r="U9" s="3"/>
    </row>
    <row r="10" spans="1:21" x14ac:dyDescent="0.5">
      <c r="A10" s="1" t="s">
        <v>48</v>
      </c>
      <c r="C10" s="1" t="s">
        <v>170</v>
      </c>
      <c r="E10" s="3">
        <v>2000000</v>
      </c>
      <c r="G10" s="3">
        <v>350</v>
      </c>
      <c r="I10" s="3">
        <v>0</v>
      </c>
      <c r="K10" s="3">
        <v>0</v>
      </c>
      <c r="M10" s="3">
        <v>0</v>
      </c>
      <c r="O10" s="3">
        <v>700000000</v>
      </c>
      <c r="Q10" s="3">
        <v>21381142</v>
      </c>
      <c r="S10" s="3">
        <v>678618858</v>
      </c>
      <c r="U10" s="3"/>
    </row>
    <row r="11" spans="1:21" x14ac:dyDescent="0.5">
      <c r="A11" s="1" t="s">
        <v>46</v>
      </c>
      <c r="C11" s="1" t="s">
        <v>171</v>
      </c>
      <c r="E11" s="3">
        <v>27406363</v>
      </c>
      <c r="G11" s="3">
        <v>270</v>
      </c>
      <c r="I11" s="3">
        <v>0</v>
      </c>
      <c r="K11" s="3">
        <v>0</v>
      </c>
      <c r="M11" s="3">
        <v>0</v>
      </c>
      <c r="O11" s="3">
        <v>7399718010</v>
      </c>
      <c r="Q11" s="3">
        <v>411627263</v>
      </c>
      <c r="S11" s="3">
        <v>6988090747</v>
      </c>
      <c r="U11" s="3"/>
    </row>
    <row r="12" spans="1:21" x14ac:dyDescent="0.5">
      <c r="A12" s="1" t="s">
        <v>49</v>
      </c>
      <c r="C12" s="1" t="s">
        <v>169</v>
      </c>
      <c r="E12" s="3">
        <v>40650812</v>
      </c>
      <c r="G12" s="3">
        <v>800</v>
      </c>
      <c r="I12" s="3">
        <v>0</v>
      </c>
      <c r="K12" s="3">
        <v>0</v>
      </c>
      <c r="M12" s="3">
        <v>0</v>
      </c>
      <c r="O12" s="3">
        <v>32520649600</v>
      </c>
      <c r="Q12" s="3">
        <v>1908045850</v>
      </c>
      <c r="S12" s="3">
        <v>30612603750</v>
      </c>
      <c r="U12" s="3"/>
    </row>
    <row r="13" spans="1:21" x14ac:dyDescent="0.5">
      <c r="A13" s="1" t="s">
        <v>50</v>
      </c>
      <c r="C13" s="1" t="s">
        <v>172</v>
      </c>
      <c r="E13" s="3">
        <v>40000000</v>
      </c>
      <c r="G13" s="3">
        <v>490</v>
      </c>
      <c r="I13" s="3">
        <v>0</v>
      </c>
      <c r="K13" s="3">
        <v>0</v>
      </c>
      <c r="M13" s="3">
        <v>0</v>
      </c>
      <c r="O13" s="3">
        <v>19600000000</v>
      </c>
      <c r="Q13" s="3">
        <v>0</v>
      </c>
      <c r="S13" s="3">
        <v>19600000000</v>
      </c>
      <c r="U13" s="3"/>
    </row>
    <row r="14" spans="1:21" x14ac:dyDescent="0.5">
      <c r="A14" s="1" t="s">
        <v>76</v>
      </c>
      <c r="C14" s="1" t="s">
        <v>169</v>
      </c>
      <c r="E14" s="3">
        <v>46000001</v>
      </c>
      <c r="G14" s="3">
        <v>250</v>
      </c>
      <c r="I14" s="3">
        <v>0</v>
      </c>
      <c r="K14" s="3">
        <v>0</v>
      </c>
      <c r="M14" s="3">
        <v>0</v>
      </c>
      <c r="O14" s="3">
        <v>11500000250</v>
      </c>
      <c r="Q14" s="3">
        <v>539780801</v>
      </c>
      <c r="S14" s="3">
        <v>10960219449</v>
      </c>
      <c r="U14" s="3"/>
    </row>
    <row r="15" spans="1:21" x14ac:dyDescent="0.5">
      <c r="A15" s="1" t="s">
        <v>33</v>
      </c>
      <c r="C15" s="1" t="s">
        <v>173</v>
      </c>
      <c r="E15" s="3">
        <v>13398054</v>
      </c>
      <c r="G15" s="3">
        <v>900</v>
      </c>
      <c r="I15" s="3">
        <v>0</v>
      </c>
      <c r="K15" s="3">
        <v>0</v>
      </c>
      <c r="M15" s="3">
        <v>0</v>
      </c>
      <c r="O15" s="3">
        <v>12058248600</v>
      </c>
      <c r="Q15" s="3">
        <v>242783529</v>
      </c>
      <c r="S15" s="3">
        <v>11815465071</v>
      </c>
      <c r="U15" s="3"/>
    </row>
    <row r="16" spans="1:21" x14ac:dyDescent="0.5">
      <c r="A16" s="1" t="s">
        <v>78</v>
      </c>
      <c r="C16" s="1" t="s">
        <v>174</v>
      </c>
      <c r="E16" s="3">
        <v>6181987</v>
      </c>
      <c r="G16" s="3">
        <v>800</v>
      </c>
      <c r="I16" s="3">
        <v>0</v>
      </c>
      <c r="K16" s="3">
        <v>0</v>
      </c>
      <c r="M16" s="3">
        <v>0</v>
      </c>
      <c r="O16" s="3">
        <v>4945589600</v>
      </c>
      <c r="Q16" s="3">
        <v>0</v>
      </c>
      <c r="S16" s="3">
        <v>4945589600</v>
      </c>
      <c r="U16" s="3"/>
    </row>
    <row r="17" spans="1:21" x14ac:dyDescent="0.5">
      <c r="A17" s="1" t="s">
        <v>175</v>
      </c>
      <c r="C17" s="1" t="s">
        <v>176</v>
      </c>
      <c r="E17" s="3">
        <v>9014360</v>
      </c>
      <c r="G17" s="3">
        <v>500</v>
      </c>
      <c r="I17" s="3">
        <v>0</v>
      </c>
      <c r="K17" s="3">
        <v>0</v>
      </c>
      <c r="M17" s="3">
        <v>0</v>
      </c>
      <c r="O17" s="3">
        <v>4507180000</v>
      </c>
      <c r="Q17" s="3">
        <v>0</v>
      </c>
      <c r="S17" s="3">
        <v>4507180000</v>
      </c>
      <c r="U17" s="3"/>
    </row>
    <row r="18" spans="1:21" x14ac:dyDescent="0.5">
      <c r="A18" s="1" t="s">
        <v>26</v>
      </c>
      <c r="C18" s="1" t="s">
        <v>177</v>
      </c>
      <c r="E18" s="3">
        <v>11020888</v>
      </c>
      <c r="G18" s="3">
        <v>200</v>
      </c>
      <c r="I18" s="3">
        <v>0</v>
      </c>
      <c r="K18" s="3">
        <v>0</v>
      </c>
      <c r="M18" s="3">
        <v>0</v>
      </c>
      <c r="O18" s="3">
        <v>2204177600</v>
      </c>
      <c r="Q18" s="3">
        <v>126644162</v>
      </c>
      <c r="S18" s="3">
        <v>2077533438</v>
      </c>
      <c r="U18" s="3"/>
    </row>
    <row r="19" spans="1:21" x14ac:dyDescent="0.5">
      <c r="A19" s="1" t="s">
        <v>80</v>
      </c>
      <c r="C19" s="1" t="s">
        <v>178</v>
      </c>
      <c r="E19" s="3">
        <v>1969732</v>
      </c>
      <c r="G19" s="3">
        <v>2850</v>
      </c>
      <c r="I19" s="3">
        <v>0</v>
      </c>
      <c r="K19" s="3">
        <v>0</v>
      </c>
      <c r="M19" s="3">
        <v>0</v>
      </c>
      <c r="O19" s="3">
        <v>5613736200</v>
      </c>
      <c r="Q19" s="3">
        <v>90788187</v>
      </c>
      <c r="S19" s="3">
        <v>5522948013</v>
      </c>
      <c r="U19" s="3"/>
    </row>
    <row r="20" spans="1:21" x14ac:dyDescent="0.5">
      <c r="A20" s="1" t="s">
        <v>57</v>
      </c>
      <c r="C20" s="1" t="s">
        <v>179</v>
      </c>
      <c r="E20" s="3">
        <v>3330019</v>
      </c>
      <c r="G20" s="3">
        <v>850</v>
      </c>
      <c r="I20" s="3">
        <v>0</v>
      </c>
      <c r="K20" s="3">
        <v>0</v>
      </c>
      <c r="M20" s="3">
        <v>0</v>
      </c>
      <c r="O20" s="3">
        <v>2830516150</v>
      </c>
      <c r="Q20" s="3">
        <v>0</v>
      </c>
      <c r="S20" s="3">
        <v>2830516150</v>
      </c>
      <c r="U20" s="3"/>
    </row>
    <row r="21" spans="1:21" x14ac:dyDescent="0.5">
      <c r="A21" s="1" t="s">
        <v>95</v>
      </c>
      <c r="C21" s="1" t="s">
        <v>177</v>
      </c>
      <c r="E21" s="3">
        <v>6211002</v>
      </c>
      <c r="G21" s="3">
        <v>400</v>
      </c>
      <c r="I21" s="3">
        <v>0</v>
      </c>
      <c r="K21" s="3">
        <v>0</v>
      </c>
      <c r="M21" s="3">
        <v>0</v>
      </c>
      <c r="O21" s="3">
        <v>2484400800</v>
      </c>
      <c r="Q21" s="3">
        <v>142744785</v>
      </c>
      <c r="S21" s="3">
        <v>2341656015</v>
      </c>
      <c r="U21" s="3"/>
    </row>
    <row r="22" spans="1:21" x14ac:dyDescent="0.5">
      <c r="A22" s="1" t="s">
        <v>75</v>
      </c>
      <c r="C22" s="1" t="s">
        <v>180</v>
      </c>
      <c r="E22" s="3">
        <v>16971290</v>
      </c>
      <c r="G22" s="3">
        <v>700</v>
      </c>
      <c r="I22" s="3">
        <v>0</v>
      </c>
      <c r="K22" s="3">
        <v>0</v>
      </c>
      <c r="M22" s="3">
        <v>0</v>
      </c>
      <c r="O22" s="3">
        <v>11879903000</v>
      </c>
      <c r="Q22" s="3">
        <v>0</v>
      </c>
      <c r="S22" s="3">
        <v>11879903000</v>
      </c>
      <c r="U22" s="3"/>
    </row>
    <row r="23" spans="1:21" x14ac:dyDescent="0.5">
      <c r="A23" s="1" t="s">
        <v>65</v>
      </c>
      <c r="C23" s="1" t="s">
        <v>181</v>
      </c>
      <c r="E23" s="3">
        <v>75002336</v>
      </c>
      <c r="G23" s="3">
        <v>225</v>
      </c>
      <c r="I23" s="3">
        <v>0</v>
      </c>
      <c r="K23" s="3">
        <v>0</v>
      </c>
      <c r="M23" s="3">
        <v>0</v>
      </c>
      <c r="O23" s="3">
        <v>16875525600</v>
      </c>
      <c r="Q23" s="3">
        <v>959332205</v>
      </c>
      <c r="S23" s="3">
        <v>15916193395</v>
      </c>
      <c r="U23" s="3"/>
    </row>
    <row r="24" spans="1:21" x14ac:dyDescent="0.5">
      <c r="A24" s="1" t="s">
        <v>63</v>
      </c>
      <c r="C24" s="1" t="s">
        <v>181</v>
      </c>
      <c r="E24" s="3">
        <v>33489648</v>
      </c>
      <c r="G24" s="3">
        <v>530</v>
      </c>
      <c r="I24" s="3">
        <v>0</v>
      </c>
      <c r="K24" s="3">
        <v>0</v>
      </c>
      <c r="M24" s="3">
        <v>0</v>
      </c>
      <c r="O24" s="3">
        <v>17749513440</v>
      </c>
      <c r="Q24" s="3">
        <v>1201435776</v>
      </c>
      <c r="S24" s="3">
        <v>16548077664</v>
      </c>
      <c r="U24" s="3"/>
    </row>
    <row r="25" spans="1:21" x14ac:dyDescent="0.5">
      <c r="A25" s="1" t="s">
        <v>182</v>
      </c>
      <c r="C25" s="1" t="s">
        <v>183</v>
      </c>
      <c r="E25" s="3">
        <v>2500000</v>
      </c>
      <c r="G25" s="3">
        <v>1000</v>
      </c>
      <c r="I25" s="3">
        <v>0</v>
      </c>
      <c r="K25" s="3">
        <v>0</v>
      </c>
      <c r="M25" s="3">
        <v>0</v>
      </c>
      <c r="O25" s="3">
        <v>2500000000</v>
      </c>
      <c r="Q25" s="3">
        <v>185478757</v>
      </c>
      <c r="S25" s="3">
        <v>2314521243</v>
      </c>
      <c r="U25" s="3"/>
    </row>
    <row r="26" spans="1:21" x14ac:dyDescent="0.5">
      <c r="A26" s="1" t="s">
        <v>23</v>
      </c>
      <c r="C26" s="1" t="s">
        <v>184</v>
      </c>
      <c r="E26" s="3">
        <v>2056727</v>
      </c>
      <c r="G26" s="3">
        <v>11000</v>
      </c>
      <c r="I26" s="3">
        <v>0</v>
      </c>
      <c r="K26" s="3">
        <v>0</v>
      </c>
      <c r="M26" s="3">
        <v>0</v>
      </c>
      <c r="O26" s="3">
        <v>22623997000</v>
      </c>
      <c r="Q26" s="3">
        <v>921608288</v>
      </c>
      <c r="S26" s="3">
        <v>21702388712</v>
      </c>
      <c r="U26" s="3"/>
    </row>
    <row r="27" spans="1:21" x14ac:dyDescent="0.5">
      <c r="A27" s="1" t="s">
        <v>21</v>
      </c>
      <c r="C27" s="1" t="s">
        <v>185</v>
      </c>
      <c r="E27" s="3">
        <v>8490441</v>
      </c>
      <c r="G27" s="3">
        <v>6800</v>
      </c>
      <c r="I27" s="3">
        <v>57734998800</v>
      </c>
      <c r="K27" s="3">
        <v>780202686</v>
      </c>
      <c r="M27" s="3">
        <v>56954796114</v>
      </c>
      <c r="O27" s="3">
        <v>57734998800</v>
      </c>
      <c r="Q27" s="3">
        <v>780202686</v>
      </c>
      <c r="S27" s="3">
        <v>56954796114</v>
      </c>
      <c r="U27" s="3"/>
    </row>
    <row r="28" spans="1:21" x14ac:dyDescent="0.5">
      <c r="A28" s="1" t="s">
        <v>18</v>
      </c>
      <c r="C28" s="1" t="s">
        <v>177</v>
      </c>
      <c r="E28" s="3">
        <v>5706507</v>
      </c>
      <c r="G28" s="3">
        <v>700</v>
      </c>
      <c r="I28" s="3">
        <v>0</v>
      </c>
      <c r="K28" s="3">
        <v>0</v>
      </c>
      <c r="M28" s="3">
        <v>0</v>
      </c>
      <c r="O28" s="3">
        <v>3994554900</v>
      </c>
      <c r="Q28" s="3">
        <v>229512838</v>
      </c>
      <c r="S28" s="3">
        <v>3765042062</v>
      </c>
      <c r="U28" s="3"/>
    </row>
    <row r="29" spans="1:21" x14ac:dyDescent="0.5">
      <c r="A29" s="1" t="s">
        <v>77</v>
      </c>
      <c r="C29" s="1" t="s">
        <v>186</v>
      </c>
      <c r="E29" s="3">
        <v>8741099</v>
      </c>
      <c r="G29" s="3">
        <v>1500</v>
      </c>
      <c r="I29" s="3">
        <v>0</v>
      </c>
      <c r="K29" s="3">
        <v>0</v>
      </c>
      <c r="M29" s="3">
        <v>0</v>
      </c>
      <c r="O29" s="3">
        <v>13111648500</v>
      </c>
      <c r="Q29" s="3">
        <v>0</v>
      </c>
      <c r="S29" s="3">
        <v>13111648500</v>
      </c>
      <c r="U29" s="9"/>
    </row>
    <row r="30" spans="1:21" x14ac:dyDescent="0.5">
      <c r="A30" s="1" t="s">
        <v>34</v>
      </c>
      <c r="C30" s="1" t="s">
        <v>187</v>
      </c>
      <c r="E30" s="3">
        <v>2791741</v>
      </c>
      <c r="G30" s="3">
        <v>3000</v>
      </c>
      <c r="I30" s="3">
        <v>0</v>
      </c>
      <c r="K30" s="3">
        <v>0</v>
      </c>
      <c r="M30" s="3">
        <v>0</v>
      </c>
      <c r="O30" s="3">
        <v>8375223000</v>
      </c>
      <c r="Q30" s="3">
        <v>0</v>
      </c>
      <c r="S30" s="3">
        <v>8375223000</v>
      </c>
      <c r="U30" s="9"/>
    </row>
    <row r="31" spans="1:21" x14ac:dyDescent="0.5">
      <c r="A31" s="1" t="s">
        <v>24</v>
      </c>
      <c r="C31" s="1" t="s">
        <v>168</v>
      </c>
      <c r="E31" s="3">
        <v>7800000</v>
      </c>
      <c r="G31" s="3">
        <v>1650</v>
      </c>
      <c r="I31" s="3">
        <v>0</v>
      </c>
      <c r="K31" s="3">
        <v>0</v>
      </c>
      <c r="M31" s="3">
        <v>0</v>
      </c>
      <c r="O31" s="3">
        <v>12870000000</v>
      </c>
      <c r="Q31" s="3">
        <v>0</v>
      </c>
      <c r="S31" s="3">
        <v>12870000000</v>
      </c>
      <c r="U31" s="9"/>
    </row>
    <row r="32" spans="1:21" x14ac:dyDescent="0.5">
      <c r="A32" s="1" t="s">
        <v>58</v>
      </c>
      <c r="C32" s="1" t="s">
        <v>176</v>
      </c>
      <c r="E32" s="3">
        <v>28700000</v>
      </c>
      <c r="G32" s="3">
        <v>500</v>
      </c>
      <c r="I32" s="3">
        <v>0</v>
      </c>
      <c r="K32" s="3">
        <v>0</v>
      </c>
      <c r="M32" s="3">
        <v>0</v>
      </c>
      <c r="O32" s="3">
        <v>14350000000</v>
      </c>
      <c r="Q32" s="3">
        <v>49057490</v>
      </c>
      <c r="S32" s="3">
        <v>14300942510</v>
      </c>
      <c r="U32" s="3"/>
    </row>
    <row r="33" spans="1:22" x14ac:dyDescent="0.5">
      <c r="A33" s="1" t="s">
        <v>40</v>
      </c>
      <c r="C33" s="1" t="s">
        <v>168</v>
      </c>
      <c r="E33" s="3">
        <v>4987885</v>
      </c>
      <c r="G33" s="3">
        <v>2220</v>
      </c>
      <c r="I33" s="3">
        <v>0</v>
      </c>
      <c r="K33" s="3">
        <v>0</v>
      </c>
      <c r="M33" s="3">
        <v>0</v>
      </c>
      <c r="O33" s="3">
        <v>11083104700</v>
      </c>
      <c r="Q33" s="3">
        <v>188148024</v>
      </c>
      <c r="S33" s="3">
        <f>O33-Q33</f>
        <v>10894956676</v>
      </c>
      <c r="U33" s="10"/>
      <c r="V33" s="3"/>
    </row>
    <row r="34" spans="1:22" x14ac:dyDescent="0.5">
      <c r="A34" s="1" t="s">
        <v>66</v>
      </c>
      <c r="C34" s="1" t="s">
        <v>170</v>
      </c>
      <c r="E34" s="3">
        <v>7485588</v>
      </c>
      <c r="G34" s="3">
        <v>320</v>
      </c>
      <c r="I34" s="3">
        <v>0</v>
      </c>
      <c r="K34" s="3">
        <v>0</v>
      </c>
      <c r="M34" s="3">
        <v>0</v>
      </c>
      <c r="O34" s="3">
        <v>2395388160</v>
      </c>
      <c r="Q34" s="3">
        <v>94554796</v>
      </c>
      <c r="S34" s="3">
        <v>2300833364</v>
      </c>
      <c r="U34" s="3"/>
    </row>
    <row r="35" spans="1:22" x14ac:dyDescent="0.5">
      <c r="A35" s="1" t="s">
        <v>188</v>
      </c>
      <c r="C35" s="1" t="s">
        <v>189</v>
      </c>
      <c r="E35" s="3">
        <v>19752575</v>
      </c>
      <c r="G35" s="3">
        <v>150</v>
      </c>
      <c r="I35" s="3">
        <v>0</v>
      </c>
      <c r="K35" s="3">
        <v>0</v>
      </c>
      <c r="M35" s="3">
        <v>0</v>
      </c>
      <c r="O35" s="3">
        <v>2962886250</v>
      </c>
      <c r="Q35" s="3">
        <v>0</v>
      </c>
      <c r="S35" s="3">
        <v>2962886250</v>
      </c>
      <c r="U35" s="3"/>
    </row>
    <row r="36" spans="1:22" x14ac:dyDescent="0.5">
      <c r="A36" s="1" t="s">
        <v>70</v>
      </c>
      <c r="C36" s="1" t="s">
        <v>190</v>
      </c>
      <c r="E36" s="3">
        <v>53870616</v>
      </c>
      <c r="G36" s="3">
        <v>1850</v>
      </c>
      <c r="I36" s="3">
        <v>0</v>
      </c>
      <c r="K36" s="3">
        <v>0</v>
      </c>
      <c r="M36" s="3">
        <v>0</v>
      </c>
      <c r="O36" s="3">
        <v>99660639600</v>
      </c>
      <c r="Q36" s="3">
        <v>0</v>
      </c>
      <c r="S36" s="3">
        <v>99660639600</v>
      </c>
      <c r="U36" s="3"/>
    </row>
    <row r="37" spans="1:22" x14ac:dyDescent="0.5">
      <c r="A37" s="1" t="s">
        <v>36</v>
      </c>
      <c r="C37" s="1" t="s">
        <v>191</v>
      </c>
      <c r="E37" s="3">
        <v>2703483</v>
      </c>
      <c r="G37" s="3">
        <v>1000</v>
      </c>
      <c r="I37" s="3">
        <v>0</v>
      </c>
      <c r="K37" s="3">
        <v>0</v>
      </c>
      <c r="M37" s="3">
        <v>0</v>
      </c>
      <c r="O37" s="3">
        <v>2703483000</v>
      </c>
      <c r="Q37" s="3">
        <v>36533554</v>
      </c>
      <c r="S37" s="3">
        <v>2666949446</v>
      </c>
      <c r="U37" s="3"/>
    </row>
    <row r="38" spans="1:22" x14ac:dyDescent="0.5">
      <c r="A38" s="1" t="s">
        <v>22</v>
      </c>
      <c r="C38" s="1" t="s">
        <v>179</v>
      </c>
      <c r="E38" s="3">
        <v>10</v>
      </c>
      <c r="G38" s="3">
        <v>2400</v>
      </c>
      <c r="I38" s="3">
        <v>0</v>
      </c>
      <c r="K38" s="3">
        <v>0</v>
      </c>
      <c r="M38" s="3">
        <v>0</v>
      </c>
      <c r="O38" s="3">
        <v>24000</v>
      </c>
      <c r="Q38" s="3">
        <v>0</v>
      </c>
      <c r="S38" s="3">
        <v>24000</v>
      </c>
      <c r="U38" s="3"/>
    </row>
    <row r="39" spans="1:22" x14ac:dyDescent="0.5">
      <c r="A39" s="1" t="s">
        <v>62</v>
      </c>
      <c r="C39" s="1" t="s">
        <v>126</v>
      </c>
      <c r="E39" s="3">
        <v>4529786</v>
      </c>
      <c r="G39" s="3">
        <v>2000</v>
      </c>
      <c r="I39" s="3">
        <v>0</v>
      </c>
      <c r="K39" s="3">
        <v>0</v>
      </c>
      <c r="M39" s="3">
        <v>0</v>
      </c>
      <c r="O39" s="3">
        <v>9059572000</v>
      </c>
      <c r="Q39" s="3">
        <v>515014429</v>
      </c>
      <c r="S39" s="3">
        <v>8544557571</v>
      </c>
      <c r="U39" s="3"/>
    </row>
    <row r="40" spans="1:22" x14ac:dyDescent="0.5">
      <c r="A40" s="1" t="s">
        <v>79</v>
      </c>
      <c r="C40" s="1" t="s">
        <v>123</v>
      </c>
      <c r="E40" s="3">
        <v>12182292</v>
      </c>
      <c r="G40" s="3">
        <v>300</v>
      </c>
      <c r="I40" s="3">
        <v>0</v>
      </c>
      <c r="K40" s="3">
        <v>0</v>
      </c>
      <c r="M40" s="3">
        <v>0</v>
      </c>
      <c r="O40" s="3">
        <v>3654687600</v>
      </c>
      <c r="Q40" s="3">
        <v>73584314</v>
      </c>
      <c r="S40" s="3">
        <v>3581103286</v>
      </c>
      <c r="U40" s="3"/>
    </row>
    <row r="41" spans="1:22" x14ac:dyDescent="0.5">
      <c r="A41" s="1" t="s">
        <v>67</v>
      </c>
      <c r="C41" s="1" t="s">
        <v>192</v>
      </c>
      <c r="E41" s="3">
        <v>36066753</v>
      </c>
      <c r="G41" s="3">
        <v>350</v>
      </c>
      <c r="I41" s="3">
        <v>0</v>
      </c>
      <c r="K41" s="3">
        <v>0</v>
      </c>
      <c r="M41" s="3">
        <v>0</v>
      </c>
      <c r="O41" s="3">
        <v>12623363550</v>
      </c>
      <c r="Q41" s="3">
        <v>1010187253</v>
      </c>
      <c r="S41" s="3">
        <v>11613176297</v>
      </c>
      <c r="U41" s="3"/>
    </row>
    <row r="42" spans="1:22" x14ac:dyDescent="0.5">
      <c r="A42" s="1" t="s">
        <v>193</v>
      </c>
      <c r="C42" s="1" t="s">
        <v>194</v>
      </c>
      <c r="E42" s="3">
        <v>100000</v>
      </c>
      <c r="G42" s="3">
        <v>170</v>
      </c>
      <c r="I42" s="3">
        <v>0</v>
      </c>
      <c r="K42" s="3">
        <v>0</v>
      </c>
      <c r="M42" s="3">
        <v>0</v>
      </c>
      <c r="O42" s="3">
        <v>17000000</v>
      </c>
      <c r="Q42" s="3">
        <v>830619</v>
      </c>
      <c r="S42" s="3">
        <v>16169381</v>
      </c>
      <c r="U42" s="3"/>
    </row>
    <row r="43" spans="1:22" x14ac:dyDescent="0.5">
      <c r="A43" s="1" t="s">
        <v>195</v>
      </c>
      <c r="C43" s="1" t="s">
        <v>196</v>
      </c>
      <c r="E43" s="3">
        <v>1149184</v>
      </c>
      <c r="G43" s="3">
        <v>1453</v>
      </c>
      <c r="I43" s="3">
        <v>0</v>
      </c>
      <c r="K43" s="3">
        <v>0</v>
      </c>
      <c r="M43" s="3">
        <v>0</v>
      </c>
      <c r="O43" s="3">
        <v>1669764352</v>
      </c>
      <c r="Q43" s="3">
        <v>0</v>
      </c>
      <c r="S43" s="3">
        <v>1669764352</v>
      </c>
      <c r="U43" s="3"/>
    </row>
    <row r="44" spans="1:22" x14ac:dyDescent="0.5">
      <c r="A44" s="1" t="s">
        <v>20</v>
      </c>
      <c r="C44" s="1" t="s">
        <v>169</v>
      </c>
      <c r="E44" s="3">
        <v>3221046</v>
      </c>
      <c r="G44" s="3">
        <v>9500</v>
      </c>
      <c r="I44" s="3">
        <v>0</v>
      </c>
      <c r="K44" s="3">
        <v>0</v>
      </c>
      <c r="M44" s="3">
        <v>0</v>
      </c>
      <c r="O44" s="3">
        <v>30599937000</v>
      </c>
      <c r="Q44" s="3">
        <v>1795354137</v>
      </c>
      <c r="S44" s="3">
        <v>28804582863</v>
      </c>
      <c r="U44" s="3"/>
    </row>
    <row r="45" spans="1:22" x14ac:dyDescent="0.5">
      <c r="A45" s="1" t="s">
        <v>30</v>
      </c>
      <c r="C45" s="1" t="s">
        <v>197</v>
      </c>
      <c r="E45" s="3">
        <v>28209938</v>
      </c>
      <c r="G45" s="3">
        <v>620</v>
      </c>
      <c r="I45" s="3">
        <v>0</v>
      </c>
      <c r="K45" s="3">
        <v>0</v>
      </c>
      <c r="M45" s="3">
        <v>0</v>
      </c>
      <c r="O45" s="3">
        <v>17490161560</v>
      </c>
      <c r="Q45" s="3">
        <v>0</v>
      </c>
      <c r="S45" s="3">
        <v>17490161560</v>
      </c>
      <c r="U45" s="3"/>
    </row>
    <row r="46" spans="1:22" x14ac:dyDescent="0.5">
      <c r="A46" s="1" t="s">
        <v>198</v>
      </c>
      <c r="C46" s="1" t="s">
        <v>199</v>
      </c>
      <c r="E46" s="3">
        <v>2200000</v>
      </c>
      <c r="G46" s="3">
        <v>4200</v>
      </c>
      <c r="I46" s="3">
        <v>0</v>
      </c>
      <c r="K46" s="3">
        <v>0</v>
      </c>
      <c r="M46" s="3">
        <v>0</v>
      </c>
      <c r="O46" s="3">
        <v>9240000000</v>
      </c>
      <c r="Q46" s="3">
        <v>0</v>
      </c>
      <c r="S46" s="3">
        <v>9240000000</v>
      </c>
      <c r="U46" s="3"/>
    </row>
    <row r="47" spans="1:22" x14ac:dyDescent="0.5">
      <c r="A47" s="1" t="s">
        <v>31</v>
      </c>
      <c r="C47" s="1" t="s">
        <v>200</v>
      </c>
      <c r="E47" s="3">
        <v>16450782</v>
      </c>
      <c r="G47" s="3">
        <v>750</v>
      </c>
      <c r="I47" s="3">
        <v>0</v>
      </c>
      <c r="K47" s="3">
        <v>0</v>
      </c>
      <c r="M47" s="3">
        <v>0</v>
      </c>
      <c r="O47" s="3">
        <v>12338086500</v>
      </c>
      <c r="Q47" s="3">
        <v>0</v>
      </c>
      <c r="S47" s="3">
        <v>12338086500</v>
      </c>
      <c r="U47" s="3"/>
    </row>
    <row r="48" spans="1:22" x14ac:dyDescent="0.5">
      <c r="A48" s="1" t="s">
        <v>25</v>
      </c>
      <c r="C48" s="1" t="s">
        <v>201</v>
      </c>
      <c r="E48" s="3">
        <v>2300000</v>
      </c>
      <c r="G48" s="3">
        <v>10000</v>
      </c>
      <c r="I48" s="3">
        <v>0</v>
      </c>
      <c r="K48" s="3">
        <v>0</v>
      </c>
      <c r="M48" s="3">
        <v>0</v>
      </c>
      <c r="O48" s="3">
        <v>23000000000</v>
      </c>
      <c r="Q48" s="3">
        <v>0</v>
      </c>
      <c r="S48" s="3">
        <v>23000000000</v>
      </c>
      <c r="U48" s="3"/>
    </row>
    <row r="49" spans="1:21" x14ac:dyDescent="0.5">
      <c r="A49" s="1" t="s">
        <v>28</v>
      </c>
      <c r="C49" s="1" t="s">
        <v>202</v>
      </c>
      <c r="E49" s="3">
        <v>3417776</v>
      </c>
      <c r="G49" s="3">
        <v>5500</v>
      </c>
      <c r="I49" s="3">
        <v>0</v>
      </c>
      <c r="K49" s="3">
        <v>0</v>
      </c>
      <c r="M49" s="3">
        <v>0</v>
      </c>
      <c r="O49" s="3">
        <v>18797768000</v>
      </c>
      <c r="Q49" s="3">
        <v>366108309</v>
      </c>
      <c r="S49" s="3">
        <v>18431659691</v>
      </c>
      <c r="U49" s="3"/>
    </row>
    <row r="50" spans="1:21" x14ac:dyDescent="0.5">
      <c r="A50" s="1" t="s">
        <v>27</v>
      </c>
      <c r="C50" s="1" t="s">
        <v>191</v>
      </c>
      <c r="E50" s="3">
        <v>3985067</v>
      </c>
      <c r="G50" s="3">
        <v>2915</v>
      </c>
      <c r="I50" s="3">
        <v>0</v>
      </c>
      <c r="K50" s="3">
        <v>0</v>
      </c>
      <c r="M50" s="3">
        <v>0</v>
      </c>
      <c r="O50" s="3">
        <v>11616470305</v>
      </c>
      <c r="Q50" s="3">
        <v>156979328</v>
      </c>
      <c r="S50" s="3">
        <v>11459490977</v>
      </c>
      <c r="U50" s="3"/>
    </row>
    <row r="51" spans="1:21" x14ac:dyDescent="0.5">
      <c r="A51" s="1" t="s">
        <v>61</v>
      </c>
      <c r="C51" s="1" t="s">
        <v>126</v>
      </c>
      <c r="E51" s="3">
        <v>224405</v>
      </c>
      <c r="G51" s="3">
        <v>2770</v>
      </c>
      <c r="I51" s="3">
        <v>0</v>
      </c>
      <c r="K51" s="3">
        <v>0</v>
      </c>
      <c r="M51" s="3">
        <v>0</v>
      </c>
      <c r="O51" s="3">
        <v>621601850</v>
      </c>
      <c r="Q51" s="3">
        <v>0</v>
      </c>
      <c r="S51" s="3">
        <v>621601850</v>
      </c>
      <c r="U51" s="3"/>
    </row>
    <row r="52" spans="1:21" x14ac:dyDescent="0.5">
      <c r="A52" s="1" t="s">
        <v>71</v>
      </c>
      <c r="C52" s="1" t="s">
        <v>203</v>
      </c>
      <c r="E52" s="3">
        <v>553632</v>
      </c>
      <c r="G52" s="3">
        <v>1500</v>
      </c>
      <c r="I52" s="3">
        <v>0</v>
      </c>
      <c r="K52" s="3">
        <v>0</v>
      </c>
      <c r="M52" s="3">
        <v>0</v>
      </c>
      <c r="O52" s="3">
        <v>830448000</v>
      </c>
      <c r="Q52" s="3">
        <v>37994353</v>
      </c>
      <c r="S52" s="3">
        <v>792453647</v>
      </c>
      <c r="U52" s="3"/>
    </row>
    <row r="53" spans="1:21" x14ac:dyDescent="0.5">
      <c r="A53" s="1" t="s">
        <v>204</v>
      </c>
      <c r="C53" s="1" t="s">
        <v>191</v>
      </c>
      <c r="E53" s="3">
        <v>183360</v>
      </c>
      <c r="G53" s="3">
        <v>2300</v>
      </c>
      <c r="I53" s="3">
        <v>0</v>
      </c>
      <c r="K53" s="3">
        <v>0</v>
      </c>
      <c r="M53" s="3">
        <v>0</v>
      </c>
      <c r="O53" s="3">
        <v>421728000</v>
      </c>
      <c r="Q53" s="3">
        <v>5699027</v>
      </c>
      <c r="S53" s="3">
        <v>416028973</v>
      </c>
      <c r="U53" s="3"/>
    </row>
    <row r="54" spans="1:21" x14ac:dyDescent="0.5">
      <c r="A54" s="1" t="s">
        <v>60</v>
      </c>
      <c r="C54" s="1" t="s">
        <v>123</v>
      </c>
      <c r="E54" s="3">
        <v>261240</v>
      </c>
      <c r="G54" s="3">
        <v>326</v>
      </c>
      <c r="I54" s="3">
        <v>0</v>
      </c>
      <c r="K54" s="3">
        <v>0</v>
      </c>
      <c r="M54" s="3">
        <v>0</v>
      </c>
      <c r="O54" s="3">
        <v>85164240</v>
      </c>
      <c r="Q54" s="3">
        <v>0</v>
      </c>
      <c r="S54" s="3">
        <v>85164240</v>
      </c>
      <c r="U54" s="3"/>
    </row>
    <row r="55" spans="1:21" x14ac:dyDescent="0.5">
      <c r="A55" s="1" t="s">
        <v>205</v>
      </c>
      <c r="C55" s="1" t="s">
        <v>189</v>
      </c>
      <c r="E55" s="3">
        <v>1000000</v>
      </c>
      <c r="G55" s="3">
        <v>500</v>
      </c>
      <c r="I55" s="3">
        <v>0</v>
      </c>
      <c r="K55" s="3">
        <v>0</v>
      </c>
      <c r="M55" s="3">
        <v>0</v>
      </c>
      <c r="O55" s="3">
        <v>500000000</v>
      </c>
      <c r="Q55" s="3">
        <v>0</v>
      </c>
      <c r="S55" s="3">
        <v>500000000</v>
      </c>
      <c r="U55" s="3"/>
    </row>
    <row r="56" spans="1:21" x14ac:dyDescent="0.5">
      <c r="A56" s="1" t="s">
        <v>29</v>
      </c>
      <c r="C56" s="1" t="s">
        <v>206</v>
      </c>
      <c r="E56" s="3">
        <v>2205520</v>
      </c>
      <c r="G56" s="3">
        <v>8740</v>
      </c>
      <c r="I56" s="3">
        <v>0</v>
      </c>
      <c r="K56" s="3">
        <v>0</v>
      </c>
      <c r="M56" s="3">
        <v>0</v>
      </c>
      <c r="O56" s="3">
        <v>19276244800</v>
      </c>
      <c r="Q56" s="3">
        <v>0</v>
      </c>
      <c r="S56" s="3">
        <v>19276244800</v>
      </c>
      <c r="U56" s="3"/>
    </row>
    <row r="57" spans="1:21" x14ac:dyDescent="0.5">
      <c r="A57" s="1" t="s">
        <v>45</v>
      </c>
      <c r="C57" s="1" t="s">
        <v>207</v>
      </c>
      <c r="E57" s="3">
        <v>25756537</v>
      </c>
      <c r="G57" s="3">
        <v>4660</v>
      </c>
      <c r="I57" s="3">
        <v>0</v>
      </c>
      <c r="K57" s="3">
        <v>0</v>
      </c>
      <c r="M57" s="3">
        <v>0</v>
      </c>
      <c r="O57" s="3">
        <v>120025462420</v>
      </c>
      <c r="Q57" s="3">
        <v>1600038192</v>
      </c>
      <c r="S57" s="3">
        <v>118425424228</v>
      </c>
      <c r="U57" s="3"/>
    </row>
    <row r="58" spans="1:21" x14ac:dyDescent="0.5">
      <c r="A58" s="1" t="s">
        <v>43</v>
      </c>
      <c r="C58" s="1" t="s">
        <v>208</v>
      </c>
      <c r="E58" s="3">
        <v>13100000</v>
      </c>
      <c r="G58" s="3">
        <v>1200</v>
      </c>
      <c r="I58" s="3">
        <v>0</v>
      </c>
      <c r="K58" s="3">
        <v>0</v>
      </c>
      <c r="M58" s="3">
        <v>0</v>
      </c>
      <c r="O58" s="3">
        <v>15720000000</v>
      </c>
      <c r="Q58" s="3">
        <v>0</v>
      </c>
      <c r="S58" s="3">
        <v>15720000000</v>
      </c>
      <c r="U58" s="3"/>
    </row>
    <row r="59" spans="1:21" x14ac:dyDescent="0.5">
      <c r="A59" s="1" t="s">
        <v>209</v>
      </c>
      <c r="C59" s="1" t="s">
        <v>210</v>
      </c>
      <c r="E59" s="3">
        <v>786763</v>
      </c>
      <c r="G59" s="3">
        <v>356</v>
      </c>
      <c r="I59" s="3">
        <v>0</v>
      </c>
      <c r="K59" s="3">
        <v>0</v>
      </c>
      <c r="M59" s="3">
        <v>0</v>
      </c>
      <c r="O59" s="3">
        <v>280087628</v>
      </c>
      <c r="Q59" s="3">
        <v>22088930</v>
      </c>
      <c r="S59" s="3">
        <v>257998698</v>
      </c>
      <c r="U59" s="3"/>
    </row>
    <row r="60" spans="1:21" x14ac:dyDescent="0.5">
      <c r="A60" s="1" t="s">
        <v>44</v>
      </c>
      <c r="C60" s="1" t="s">
        <v>211</v>
      </c>
      <c r="E60" s="3">
        <v>14346517</v>
      </c>
      <c r="G60" s="3">
        <v>770</v>
      </c>
      <c r="I60" s="3">
        <v>0</v>
      </c>
      <c r="K60" s="3">
        <v>0</v>
      </c>
      <c r="M60" s="3">
        <v>0</v>
      </c>
      <c r="O60" s="3">
        <v>11046818090</v>
      </c>
      <c r="Q60" s="3">
        <v>701497749</v>
      </c>
      <c r="S60" s="3">
        <v>10345320341</v>
      </c>
      <c r="U60" s="3"/>
    </row>
    <row r="61" spans="1:21" x14ac:dyDescent="0.5">
      <c r="A61" s="1" t="s">
        <v>212</v>
      </c>
      <c r="C61" s="1" t="s">
        <v>213</v>
      </c>
      <c r="E61" s="3">
        <v>277849</v>
      </c>
      <c r="G61" s="3">
        <v>15</v>
      </c>
      <c r="I61" s="3">
        <v>0</v>
      </c>
      <c r="K61" s="3">
        <v>0</v>
      </c>
      <c r="M61" s="3">
        <v>0</v>
      </c>
      <c r="O61" s="3">
        <v>4167735</v>
      </c>
      <c r="Q61" s="3">
        <v>388298</v>
      </c>
      <c r="S61" s="3">
        <v>3779437</v>
      </c>
      <c r="U61" s="3"/>
    </row>
    <row r="62" spans="1:21" x14ac:dyDescent="0.5">
      <c r="A62" s="1" t="s">
        <v>19</v>
      </c>
      <c r="C62" s="1" t="s">
        <v>210</v>
      </c>
      <c r="E62" s="3">
        <v>680723</v>
      </c>
      <c r="G62" s="3">
        <v>257</v>
      </c>
      <c r="I62" s="3">
        <v>0</v>
      </c>
      <c r="K62" s="3">
        <v>0</v>
      </c>
      <c r="M62" s="3">
        <v>0</v>
      </c>
      <c r="O62" s="3">
        <v>174945811</v>
      </c>
      <c r="Q62" s="3">
        <v>13796988</v>
      </c>
      <c r="S62" s="3">
        <v>161148823</v>
      </c>
      <c r="U62" s="3"/>
    </row>
    <row r="63" spans="1:21" ht="22.5" thickBot="1" x14ac:dyDescent="0.55000000000000004">
      <c r="I63" s="4">
        <f>SUM(I8:I62)</f>
        <v>57734998800</v>
      </c>
      <c r="K63" s="4">
        <f>SUM(K8:K62)</f>
        <v>780202686</v>
      </c>
      <c r="M63" s="4">
        <f>SUM(M8:M62)</f>
        <v>56954796114</v>
      </c>
      <c r="O63" s="4">
        <f>SUM(O8:O62)</f>
        <v>763421202201</v>
      </c>
      <c r="Q63" s="4">
        <f>SUM(Q8:Q62)</f>
        <v>14824944498</v>
      </c>
      <c r="S63" s="4">
        <f>SUM(S8:S62)</f>
        <v>748596257703</v>
      </c>
    </row>
    <row r="64" spans="1:21" ht="22.5" thickTop="1" x14ac:dyDescent="0.5"/>
    <row r="65" spans="13:19" x14ac:dyDescent="0.5">
      <c r="M65" s="3"/>
      <c r="S65" s="3"/>
    </row>
    <row r="66" spans="13:19" x14ac:dyDescent="0.5">
      <c r="M66" s="3"/>
      <c r="Q66" s="3"/>
      <c r="S66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02"/>
  <sheetViews>
    <sheetView rightToLeft="1" topLeftCell="A74" workbookViewId="0">
      <selection activeCell="Q88" sqref="Q88:Q95"/>
    </sheetView>
  </sheetViews>
  <sheetFormatPr defaultRowHeight="21.75" x14ac:dyDescent="0.5"/>
  <cols>
    <col min="1" max="1" width="30.42578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17.28515625" style="1" bestFit="1" customWidth="1"/>
    <col min="20" max="16384" width="9.140625" style="1"/>
  </cols>
  <sheetData>
    <row r="2" spans="1:20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20" ht="22.5" x14ac:dyDescent="0.5">
      <c r="A3" s="29" t="s">
        <v>150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20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20" ht="22.5" x14ac:dyDescent="0.5">
      <c r="A6" s="27" t="s">
        <v>3</v>
      </c>
      <c r="C6" s="28" t="s">
        <v>152</v>
      </c>
      <c r="D6" s="28" t="s">
        <v>152</v>
      </c>
      <c r="E6" s="28" t="s">
        <v>152</v>
      </c>
      <c r="F6" s="28" t="s">
        <v>152</v>
      </c>
      <c r="G6" s="28" t="s">
        <v>152</v>
      </c>
      <c r="H6" s="28" t="s">
        <v>152</v>
      </c>
      <c r="I6" s="28" t="s">
        <v>152</v>
      </c>
      <c r="K6" s="28" t="s">
        <v>153</v>
      </c>
      <c r="L6" s="28" t="s">
        <v>153</v>
      </c>
      <c r="M6" s="28" t="s">
        <v>153</v>
      </c>
      <c r="N6" s="28" t="s">
        <v>153</v>
      </c>
      <c r="O6" s="28" t="s">
        <v>153</v>
      </c>
      <c r="P6" s="28" t="s">
        <v>153</v>
      </c>
      <c r="Q6" s="28" t="s">
        <v>153</v>
      </c>
      <c r="S6" s="30"/>
      <c r="T6" s="30"/>
    </row>
    <row r="7" spans="1:20" ht="22.5" x14ac:dyDescent="0.5">
      <c r="A7" s="28" t="s">
        <v>3</v>
      </c>
      <c r="C7" s="28" t="s">
        <v>7</v>
      </c>
      <c r="E7" s="28" t="s">
        <v>214</v>
      </c>
      <c r="G7" s="28" t="s">
        <v>215</v>
      </c>
      <c r="I7" s="28" t="s">
        <v>216</v>
      </c>
      <c r="K7" s="28" t="s">
        <v>7</v>
      </c>
      <c r="M7" s="28" t="s">
        <v>214</v>
      </c>
      <c r="O7" s="28" t="s">
        <v>215</v>
      </c>
      <c r="Q7" s="28" t="s">
        <v>216</v>
      </c>
    </row>
    <row r="8" spans="1:20" x14ac:dyDescent="0.5">
      <c r="A8" s="1" t="s">
        <v>94</v>
      </c>
      <c r="C8" s="5">
        <v>5356418</v>
      </c>
      <c r="D8" s="5"/>
      <c r="E8" s="5">
        <v>152814507880</v>
      </c>
      <c r="F8" s="5"/>
      <c r="G8" s="5">
        <v>16915568044</v>
      </c>
      <c r="H8" s="5"/>
      <c r="I8" s="5">
        <v>135898939836</v>
      </c>
      <c r="J8" s="5"/>
      <c r="K8" s="5">
        <v>5356418</v>
      </c>
      <c r="L8" s="5"/>
      <c r="M8" s="5">
        <v>152814507880</v>
      </c>
      <c r="N8" s="5"/>
      <c r="O8" s="5">
        <v>16915568044</v>
      </c>
      <c r="P8" s="5"/>
      <c r="Q8" s="5">
        <v>135898939836</v>
      </c>
      <c r="S8" s="5"/>
      <c r="T8" s="5"/>
    </row>
    <row r="9" spans="1:20" x14ac:dyDescent="0.5">
      <c r="A9" s="1" t="s">
        <v>37</v>
      </c>
      <c r="C9" s="5">
        <v>10967187</v>
      </c>
      <c r="D9" s="5"/>
      <c r="E9" s="5">
        <v>54237112880</v>
      </c>
      <c r="F9" s="5"/>
      <c r="G9" s="5">
        <v>51424414363</v>
      </c>
      <c r="H9" s="5"/>
      <c r="I9" s="5">
        <v>2812698517</v>
      </c>
      <c r="J9" s="5"/>
      <c r="K9" s="5">
        <v>10967187</v>
      </c>
      <c r="L9" s="5"/>
      <c r="M9" s="5">
        <v>54237112880</v>
      </c>
      <c r="N9" s="5"/>
      <c r="O9" s="5">
        <v>26156740995</v>
      </c>
      <c r="P9" s="5"/>
      <c r="Q9" s="5">
        <v>28080371885</v>
      </c>
      <c r="S9" s="5"/>
      <c r="T9" s="5"/>
    </row>
    <row r="10" spans="1:20" x14ac:dyDescent="0.5">
      <c r="A10" s="1" t="s">
        <v>89</v>
      </c>
      <c r="C10" s="5">
        <v>6126284</v>
      </c>
      <c r="D10" s="5"/>
      <c r="E10" s="5">
        <v>207809447990</v>
      </c>
      <c r="F10" s="5"/>
      <c r="G10" s="5">
        <v>103185001412</v>
      </c>
      <c r="H10" s="5"/>
      <c r="I10" s="5">
        <v>104624446578</v>
      </c>
      <c r="J10" s="5"/>
      <c r="K10" s="5">
        <v>6126284</v>
      </c>
      <c r="L10" s="5"/>
      <c r="M10" s="5">
        <v>207809447990</v>
      </c>
      <c r="N10" s="5"/>
      <c r="O10" s="5">
        <v>103185001412</v>
      </c>
      <c r="P10" s="5"/>
      <c r="Q10" s="5">
        <v>104624446578</v>
      </c>
      <c r="S10" s="5"/>
      <c r="T10" s="5"/>
    </row>
    <row r="11" spans="1:20" x14ac:dyDescent="0.5">
      <c r="A11" s="1" t="s">
        <v>87</v>
      </c>
      <c r="C11" s="5">
        <v>1506553</v>
      </c>
      <c r="D11" s="5"/>
      <c r="E11" s="5">
        <v>42965828686</v>
      </c>
      <c r="F11" s="5"/>
      <c r="G11" s="5">
        <v>3199918572</v>
      </c>
      <c r="H11" s="5"/>
      <c r="I11" s="5">
        <v>39765910114</v>
      </c>
      <c r="J11" s="5"/>
      <c r="K11" s="5">
        <v>1506553</v>
      </c>
      <c r="L11" s="5"/>
      <c r="M11" s="5">
        <v>42965828686</v>
      </c>
      <c r="N11" s="5"/>
      <c r="O11" s="5">
        <v>3199918572</v>
      </c>
      <c r="P11" s="5"/>
      <c r="Q11" s="5">
        <v>39765910114</v>
      </c>
      <c r="S11" s="5"/>
      <c r="T11" s="5"/>
    </row>
    <row r="12" spans="1:20" x14ac:dyDescent="0.5">
      <c r="A12" s="1" t="s">
        <v>77</v>
      </c>
      <c r="C12" s="5">
        <v>16341804</v>
      </c>
      <c r="D12" s="5"/>
      <c r="E12" s="5">
        <v>554963254004</v>
      </c>
      <c r="F12" s="5"/>
      <c r="G12" s="5">
        <v>520681677395</v>
      </c>
      <c r="H12" s="5"/>
      <c r="I12" s="5">
        <v>34281576609</v>
      </c>
      <c r="J12" s="5"/>
      <c r="K12" s="5">
        <v>16341804</v>
      </c>
      <c r="L12" s="5"/>
      <c r="M12" s="5">
        <v>554963254004</v>
      </c>
      <c r="N12" s="5"/>
      <c r="O12" s="5">
        <v>516770893111</v>
      </c>
      <c r="P12" s="5"/>
      <c r="Q12" s="5">
        <v>38192360893</v>
      </c>
      <c r="S12" s="5"/>
      <c r="T12" s="5"/>
    </row>
    <row r="13" spans="1:20" x14ac:dyDescent="0.5">
      <c r="A13" s="1" t="s">
        <v>59</v>
      </c>
      <c r="C13" s="5">
        <v>600000</v>
      </c>
      <c r="D13" s="5"/>
      <c r="E13" s="5">
        <v>20272655700</v>
      </c>
      <c r="F13" s="5"/>
      <c r="G13" s="5">
        <v>19706047200</v>
      </c>
      <c r="H13" s="5"/>
      <c r="I13" s="5">
        <v>566608500</v>
      </c>
      <c r="J13" s="5"/>
      <c r="K13" s="5">
        <v>600000</v>
      </c>
      <c r="L13" s="5"/>
      <c r="M13" s="5">
        <v>20272655700</v>
      </c>
      <c r="N13" s="5"/>
      <c r="O13" s="5">
        <v>17506230685</v>
      </c>
      <c r="P13" s="5"/>
      <c r="Q13" s="5">
        <v>2766425015</v>
      </c>
      <c r="S13" s="5"/>
      <c r="T13" s="5"/>
    </row>
    <row r="14" spans="1:20" x14ac:dyDescent="0.5">
      <c r="A14" s="1" t="s">
        <v>34</v>
      </c>
      <c r="C14" s="5">
        <v>4493</v>
      </c>
      <c r="D14" s="5"/>
      <c r="E14" s="5">
        <v>455389480</v>
      </c>
      <c r="F14" s="5"/>
      <c r="G14" s="5">
        <v>306752126</v>
      </c>
      <c r="H14" s="5"/>
      <c r="I14" s="5">
        <v>148637354</v>
      </c>
      <c r="J14" s="5"/>
      <c r="K14" s="5">
        <v>4493</v>
      </c>
      <c r="L14" s="5"/>
      <c r="M14" s="5">
        <v>455389480</v>
      </c>
      <c r="N14" s="5"/>
      <c r="O14" s="5">
        <v>309304800</v>
      </c>
      <c r="P14" s="5"/>
      <c r="Q14" s="5">
        <v>146084680</v>
      </c>
      <c r="S14" s="5"/>
      <c r="T14" s="5"/>
    </row>
    <row r="15" spans="1:20" x14ac:dyDescent="0.5">
      <c r="A15" s="1" t="s">
        <v>24</v>
      </c>
      <c r="C15" s="5">
        <v>5700000</v>
      </c>
      <c r="D15" s="5"/>
      <c r="E15" s="5">
        <v>407680481835</v>
      </c>
      <c r="F15" s="5"/>
      <c r="G15" s="5">
        <v>305740420515</v>
      </c>
      <c r="H15" s="5"/>
      <c r="I15" s="5">
        <v>101940061320</v>
      </c>
      <c r="J15" s="5"/>
      <c r="K15" s="5">
        <v>5700000</v>
      </c>
      <c r="L15" s="5"/>
      <c r="M15" s="5">
        <v>407680481835</v>
      </c>
      <c r="N15" s="5"/>
      <c r="O15" s="5">
        <v>243020718434</v>
      </c>
      <c r="P15" s="5"/>
      <c r="Q15" s="5">
        <v>164659763401</v>
      </c>
      <c r="S15" s="5"/>
      <c r="T15" s="5"/>
    </row>
    <row r="16" spans="1:20" x14ac:dyDescent="0.5">
      <c r="A16" s="1" t="s">
        <v>82</v>
      </c>
      <c r="C16" s="5">
        <v>1145266</v>
      </c>
      <c r="D16" s="5"/>
      <c r="E16" s="5">
        <v>37001956090</v>
      </c>
      <c r="F16" s="5"/>
      <c r="G16" s="5">
        <v>37946258072</v>
      </c>
      <c r="H16" s="5"/>
      <c r="I16" s="5">
        <v>-944301982</v>
      </c>
      <c r="J16" s="5"/>
      <c r="K16" s="5">
        <v>1145266</v>
      </c>
      <c r="L16" s="5"/>
      <c r="M16" s="5">
        <v>37001956091</v>
      </c>
      <c r="N16" s="5"/>
      <c r="O16" s="5">
        <v>37946258073</v>
      </c>
      <c r="P16" s="5"/>
      <c r="Q16" s="5">
        <v>-944301982</v>
      </c>
      <c r="S16" s="5"/>
      <c r="T16" s="5"/>
    </row>
    <row r="17" spans="1:20" x14ac:dyDescent="0.5">
      <c r="A17" s="1" t="s">
        <v>58</v>
      </c>
      <c r="C17" s="5">
        <v>44861974</v>
      </c>
      <c r="D17" s="5"/>
      <c r="E17" s="5">
        <v>756956298153</v>
      </c>
      <c r="F17" s="5"/>
      <c r="G17" s="5">
        <v>696173251471</v>
      </c>
      <c r="H17" s="5"/>
      <c r="I17" s="5">
        <v>60783046682</v>
      </c>
      <c r="J17" s="5"/>
      <c r="K17" s="5">
        <v>44861974</v>
      </c>
      <c r="L17" s="5"/>
      <c r="M17" s="5">
        <v>756956298153</v>
      </c>
      <c r="N17" s="5"/>
      <c r="O17" s="5">
        <v>410489742974</v>
      </c>
      <c r="P17" s="5"/>
      <c r="Q17" s="5">
        <v>346466555179</v>
      </c>
      <c r="S17" s="5"/>
      <c r="T17" s="5"/>
    </row>
    <row r="18" spans="1:20" x14ac:dyDescent="0.5">
      <c r="A18" s="1" t="s">
        <v>40</v>
      </c>
      <c r="C18" s="5">
        <v>11477607</v>
      </c>
      <c r="D18" s="5"/>
      <c r="E18" s="5">
        <v>318103118160</v>
      </c>
      <c r="F18" s="5"/>
      <c r="G18" s="5">
        <v>278501384968</v>
      </c>
      <c r="H18" s="5"/>
      <c r="I18" s="5">
        <v>39601733192</v>
      </c>
      <c r="J18" s="5"/>
      <c r="K18" s="5">
        <v>11477607</v>
      </c>
      <c r="L18" s="5"/>
      <c r="M18" s="5">
        <v>318103118161</v>
      </c>
      <c r="N18" s="5"/>
      <c r="O18" s="5">
        <v>332652893389</v>
      </c>
      <c r="P18" s="5"/>
      <c r="Q18" s="5">
        <v>-14549775228</v>
      </c>
      <c r="S18" s="5"/>
      <c r="T18" s="5"/>
    </row>
    <row r="19" spans="1:20" x14ac:dyDescent="0.5">
      <c r="A19" s="1" t="s">
        <v>66</v>
      </c>
      <c r="C19" s="5">
        <v>6485588</v>
      </c>
      <c r="D19" s="5"/>
      <c r="E19" s="5">
        <v>146669221594</v>
      </c>
      <c r="F19" s="5"/>
      <c r="G19" s="5">
        <v>137901303292</v>
      </c>
      <c r="H19" s="5"/>
      <c r="I19" s="5">
        <v>8767918302</v>
      </c>
      <c r="J19" s="5"/>
      <c r="K19" s="5">
        <v>6485588</v>
      </c>
      <c r="L19" s="5"/>
      <c r="M19" s="5">
        <v>146669221594</v>
      </c>
      <c r="N19" s="5"/>
      <c r="O19" s="5">
        <v>53273422433</v>
      </c>
      <c r="P19" s="5"/>
      <c r="Q19" s="5">
        <v>93395799161</v>
      </c>
      <c r="S19" s="5"/>
      <c r="T19" s="5"/>
    </row>
    <row r="20" spans="1:20" x14ac:dyDescent="0.5">
      <c r="A20" s="1" t="s">
        <v>70</v>
      </c>
      <c r="C20" s="5">
        <v>72379120</v>
      </c>
      <c r="D20" s="5"/>
      <c r="E20" s="5">
        <v>1190747083105</v>
      </c>
      <c r="F20" s="5"/>
      <c r="G20" s="5">
        <v>1076212394363</v>
      </c>
      <c r="H20" s="5"/>
      <c r="I20" s="5">
        <v>114534688742</v>
      </c>
      <c r="J20" s="5"/>
      <c r="K20" s="5">
        <v>72379120</v>
      </c>
      <c r="L20" s="5"/>
      <c r="M20" s="5">
        <v>1190747083105</v>
      </c>
      <c r="N20" s="5"/>
      <c r="O20" s="5">
        <v>1093439182068</v>
      </c>
      <c r="P20" s="5"/>
      <c r="Q20" s="5">
        <v>97307901037</v>
      </c>
      <c r="S20" s="5"/>
      <c r="T20" s="5"/>
    </row>
    <row r="21" spans="1:20" x14ac:dyDescent="0.5">
      <c r="A21" s="1" t="s">
        <v>81</v>
      </c>
      <c r="C21" s="5">
        <v>10359999</v>
      </c>
      <c r="D21" s="5"/>
      <c r="E21" s="5">
        <v>227078771981</v>
      </c>
      <c r="F21" s="5"/>
      <c r="G21" s="5">
        <v>166833383496</v>
      </c>
      <c r="H21" s="5"/>
      <c r="I21" s="5">
        <v>60245388485</v>
      </c>
      <c r="J21" s="5"/>
      <c r="K21" s="5">
        <v>10359999</v>
      </c>
      <c r="L21" s="5"/>
      <c r="M21" s="5">
        <v>227078771981</v>
      </c>
      <c r="N21" s="5"/>
      <c r="O21" s="5">
        <v>35783436546</v>
      </c>
      <c r="P21" s="5"/>
      <c r="Q21" s="5">
        <v>191295335435</v>
      </c>
      <c r="S21" s="5"/>
      <c r="T21" s="5"/>
    </row>
    <row r="22" spans="1:20" x14ac:dyDescent="0.5">
      <c r="A22" s="1" t="s">
        <v>36</v>
      </c>
      <c r="C22" s="5">
        <v>7532463</v>
      </c>
      <c r="D22" s="5"/>
      <c r="E22" s="5">
        <v>178640230715</v>
      </c>
      <c r="F22" s="5"/>
      <c r="G22" s="5">
        <v>259014128025</v>
      </c>
      <c r="H22" s="5"/>
      <c r="I22" s="5">
        <v>-80373897310</v>
      </c>
      <c r="J22" s="5"/>
      <c r="K22" s="5">
        <v>7532463</v>
      </c>
      <c r="L22" s="5"/>
      <c r="M22" s="5">
        <v>178640230716</v>
      </c>
      <c r="N22" s="5"/>
      <c r="O22" s="5">
        <v>201624495644</v>
      </c>
      <c r="P22" s="5"/>
      <c r="Q22" s="5">
        <v>-22984264928</v>
      </c>
      <c r="S22" s="5"/>
      <c r="T22" s="5"/>
    </row>
    <row r="23" spans="1:20" x14ac:dyDescent="0.5">
      <c r="A23" s="1" t="s">
        <v>22</v>
      </c>
      <c r="C23" s="5">
        <v>800000</v>
      </c>
      <c r="D23" s="5"/>
      <c r="E23" s="5">
        <v>38759997600</v>
      </c>
      <c r="F23" s="5"/>
      <c r="G23" s="5">
        <v>37917790979</v>
      </c>
      <c r="H23" s="5"/>
      <c r="I23" s="5">
        <v>842206621</v>
      </c>
      <c r="J23" s="5"/>
      <c r="K23" s="5">
        <v>800000</v>
      </c>
      <c r="L23" s="5"/>
      <c r="M23" s="5">
        <v>38759997600</v>
      </c>
      <c r="N23" s="5"/>
      <c r="O23" s="5">
        <v>37917588795</v>
      </c>
      <c r="P23" s="5"/>
      <c r="Q23" s="5">
        <v>842408805</v>
      </c>
      <c r="S23" s="5"/>
      <c r="T23" s="5"/>
    </row>
    <row r="24" spans="1:20" x14ac:dyDescent="0.5">
      <c r="A24" s="1" t="s">
        <v>83</v>
      </c>
      <c r="C24" s="5">
        <v>8000000</v>
      </c>
      <c r="D24" s="5"/>
      <c r="E24" s="5">
        <v>57177756000</v>
      </c>
      <c r="F24" s="5"/>
      <c r="G24" s="5">
        <v>59413898565</v>
      </c>
      <c r="H24" s="5"/>
      <c r="I24" s="5">
        <v>-2236142565</v>
      </c>
      <c r="J24" s="5"/>
      <c r="K24" s="5">
        <v>8000000</v>
      </c>
      <c r="L24" s="5"/>
      <c r="M24" s="5">
        <v>57177756000</v>
      </c>
      <c r="N24" s="5"/>
      <c r="O24" s="5">
        <v>59413898565</v>
      </c>
      <c r="P24" s="5"/>
      <c r="Q24" s="5">
        <v>-2236142565</v>
      </c>
      <c r="S24" s="5"/>
      <c r="T24" s="5"/>
    </row>
    <row r="25" spans="1:20" x14ac:dyDescent="0.5">
      <c r="A25" s="1" t="s">
        <v>62</v>
      </c>
      <c r="C25" s="5">
        <v>6702957</v>
      </c>
      <c r="D25" s="5"/>
      <c r="E25" s="5">
        <v>185899775923</v>
      </c>
      <c r="F25" s="5"/>
      <c r="G25" s="5">
        <v>198874332707</v>
      </c>
      <c r="H25" s="5"/>
      <c r="I25" s="5">
        <v>-12974556784</v>
      </c>
      <c r="J25" s="5"/>
      <c r="K25" s="5">
        <v>6702957</v>
      </c>
      <c r="L25" s="5"/>
      <c r="M25" s="5">
        <v>185899775924</v>
      </c>
      <c r="N25" s="5"/>
      <c r="O25" s="5">
        <v>193697996639</v>
      </c>
      <c r="P25" s="5"/>
      <c r="Q25" s="5">
        <v>-7798220715</v>
      </c>
      <c r="S25" s="5"/>
      <c r="T25" s="5"/>
    </row>
    <row r="26" spans="1:20" x14ac:dyDescent="0.5">
      <c r="A26" s="1" t="s">
        <v>79</v>
      </c>
      <c r="C26" s="5">
        <v>4700000</v>
      </c>
      <c r="D26" s="5"/>
      <c r="E26" s="5">
        <v>46767070350</v>
      </c>
      <c r="F26" s="5"/>
      <c r="G26" s="5">
        <v>48215401200</v>
      </c>
      <c r="H26" s="5"/>
      <c r="I26" s="5">
        <v>-1448330850</v>
      </c>
      <c r="J26" s="5"/>
      <c r="K26" s="5">
        <v>4700000</v>
      </c>
      <c r="L26" s="5"/>
      <c r="M26" s="5">
        <v>46767070350</v>
      </c>
      <c r="N26" s="5"/>
      <c r="O26" s="5">
        <v>38158689816</v>
      </c>
      <c r="P26" s="5"/>
      <c r="Q26" s="5">
        <v>8608380534</v>
      </c>
      <c r="S26" s="5"/>
      <c r="T26" s="5"/>
    </row>
    <row r="27" spans="1:20" x14ac:dyDescent="0.5">
      <c r="A27" s="1" t="s">
        <v>67</v>
      </c>
      <c r="C27" s="5">
        <v>39777374</v>
      </c>
      <c r="D27" s="5"/>
      <c r="E27" s="5">
        <v>478047046372</v>
      </c>
      <c r="F27" s="5"/>
      <c r="G27" s="5">
        <v>544870827047</v>
      </c>
      <c r="H27" s="5"/>
      <c r="I27" s="5">
        <v>-66823780675</v>
      </c>
      <c r="J27" s="5"/>
      <c r="K27" s="5">
        <v>39777374</v>
      </c>
      <c r="L27" s="5"/>
      <c r="M27" s="5">
        <v>478047046372</v>
      </c>
      <c r="N27" s="5"/>
      <c r="O27" s="5">
        <v>177819830865</v>
      </c>
      <c r="P27" s="5"/>
      <c r="Q27" s="5">
        <v>300227215507</v>
      </c>
      <c r="S27" s="5"/>
      <c r="T27" s="5"/>
    </row>
    <row r="28" spans="1:20" x14ac:dyDescent="0.5">
      <c r="A28" s="1" t="s">
        <v>69</v>
      </c>
      <c r="C28" s="5">
        <v>2595293</v>
      </c>
      <c r="D28" s="5"/>
      <c r="E28" s="5">
        <v>22805882898</v>
      </c>
      <c r="F28" s="5"/>
      <c r="G28" s="5">
        <v>13054046093</v>
      </c>
      <c r="H28" s="5"/>
      <c r="I28" s="5">
        <v>9751836805</v>
      </c>
      <c r="J28" s="5"/>
      <c r="K28" s="5">
        <v>2595293</v>
      </c>
      <c r="L28" s="5"/>
      <c r="M28" s="5">
        <v>22805882898</v>
      </c>
      <c r="N28" s="5"/>
      <c r="O28" s="5">
        <v>8316439824</v>
      </c>
      <c r="P28" s="5"/>
      <c r="Q28" s="5">
        <v>14489443074</v>
      </c>
      <c r="S28" s="5"/>
      <c r="T28" s="5"/>
    </row>
    <row r="29" spans="1:20" x14ac:dyDescent="0.5">
      <c r="A29" s="1" t="s">
        <v>73</v>
      </c>
      <c r="C29" s="5">
        <v>8317393</v>
      </c>
      <c r="D29" s="5"/>
      <c r="E29" s="5">
        <v>313270901946</v>
      </c>
      <c r="F29" s="5"/>
      <c r="G29" s="5">
        <v>306243183111</v>
      </c>
      <c r="H29" s="5"/>
      <c r="I29" s="5">
        <v>7027718835</v>
      </c>
      <c r="J29" s="5"/>
      <c r="K29" s="5">
        <v>8317393</v>
      </c>
      <c r="L29" s="5"/>
      <c r="M29" s="5">
        <v>313270901947</v>
      </c>
      <c r="N29" s="5"/>
      <c r="O29" s="5">
        <v>313554392951</v>
      </c>
      <c r="P29" s="5"/>
      <c r="Q29" s="5">
        <v>-283491004</v>
      </c>
      <c r="S29" s="5"/>
      <c r="T29" s="5"/>
    </row>
    <row r="30" spans="1:20" x14ac:dyDescent="0.5">
      <c r="A30" s="1" t="s">
        <v>20</v>
      </c>
      <c r="C30" s="5">
        <v>2619907</v>
      </c>
      <c r="D30" s="5"/>
      <c r="E30" s="5">
        <v>419373416645</v>
      </c>
      <c r="F30" s="5"/>
      <c r="G30" s="5">
        <v>386376700575</v>
      </c>
      <c r="H30" s="5"/>
      <c r="I30" s="5">
        <v>32996716070</v>
      </c>
      <c r="J30" s="5"/>
      <c r="K30" s="5">
        <v>2619907</v>
      </c>
      <c r="L30" s="5"/>
      <c r="M30" s="5">
        <v>419373416645</v>
      </c>
      <c r="N30" s="5"/>
      <c r="O30" s="5">
        <v>231141888930</v>
      </c>
      <c r="P30" s="5"/>
      <c r="Q30" s="5">
        <v>188231527715</v>
      </c>
      <c r="S30" s="5"/>
      <c r="T30" s="5"/>
    </row>
    <row r="31" spans="1:20" x14ac:dyDescent="0.5">
      <c r="A31" s="1" t="s">
        <v>51</v>
      </c>
      <c r="C31" s="5">
        <v>231600</v>
      </c>
      <c r="D31" s="5"/>
      <c r="E31" s="5">
        <v>270183617388</v>
      </c>
      <c r="F31" s="5"/>
      <c r="G31" s="5">
        <v>263548707006</v>
      </c>
      <c r="H31" s="5"/>
      <c r="I31" s="5">
        <v>6634910382</v>
      </c>
      <c r="J31" s="5"/>
      <c r="K31" s="5">
        <v>231600</v>
      </c>
      <c r="L31" s="5"/>
      <c r="M31" s="5">
        <v>270183617388</v>
      </c>
      <c r="N31" s="5"/>
      <c r="O31" s="5">
        <v>148536407673</v>
      </c>
      <c r="P31" s="5"/>
      <c r="Q31" s="5">
        <v>121647209715</v>
      </c>
      <c r="S31" s="5"/>
      <c r="T31" s="5"/>
    </row>
    <row r="32" spans="1:20" x14ac:dyDescent="0.5">
      <c r="A32" s="1" t="s">
        <v>30</v>
      </c>
      <c r="C32" s="5">
        <v>14104969</v>
      </c>
      <c r="D32" s="5"/>
      <c r="E32" s="5">
        <v>227140919838</v>
      </c>
      <c r="F32" s="5"/>
      <c r="G32" s="5">
        <v>213767138093</v>
      </c>
      <c r="H32" s="5"/>
      <c r="I32" s="5">
        <v>13373781745</v>
      </c>
      <c r="J32" s="5"/>
      <c r="K32" s="5">
        <v>14104969</v>
      </c>
      <c r="L32" s="5"/>
      <c r="M32" s="5">
        <v>227140919838</v>
      </c>
      <c r="N32" s="5"/>
      <c r="O32" s="5">
        <v>63159062903</v>
      </c>
      <c r="P32" s="5"/>
      <c r="Q32" s="5">
        <v>163981856935</v>
      </c>
      <c r="S32" s="5"/>
      <c r="T32" s="5"/>
    </row>
    <row r="33" spans="1:20" x14ac:dyDescent="0.5">
      <c r="A33" s="1" t="s">
        <v>31</v>
      </c>
      <c r="C33" s="5">
        <v>17450782</v>
      </c>
      <c r="D33" s="5"/>
      <c r="E33" s="5">
        <v>116744972470</v>
      </c>
      <c r="F33" s="5"/>
      <c r="G33" s="5">
        <v>113098780715</v>
      </c>
      <c r="H33" s="5"/>
      <c r="I33" s="5">
        <v>3646191755</v>
      </c>
      <c r="J33" s="5"/>
      <c r="K33" s="5">
        <v>17450782</v>
      </c>
      <c r="L33" s="5"/>
      <c r="M33" s="5">
        <v>116744972470</v>
      </c>
      <c r="N33" s="5"/>
      <c r="O33" s="5">
        <v>108642385525</v>
      </c>
      <c r="P33" s="5"/>
      <c r="Q33" s="5">
        <v>8102586945</v>
      </c>
      <c r="S33" s="5"/>
      <c r="T33" s="5"/>
    </row>
    <row r="34" spans="1:20" x14ac:dyDescent="0.5">
      <c r="A34" s="1" t="s">
        <v>25</v>
      </c>
      <c r="C34" s="5">
        <v>5988099</v>
      </c>
      <c r="D34" s="5"/>
      <c r="E34" s="5">
        <v>418518152407</v>
      </c>
      <c r="F34" s="5"/>
      <c r="G34" s="5">
        <v>397501615025</v>
      </c>
      <c r="H34" s="5"/>
      <c r="I34" s="5">
        <v>21016537382</v>
      </c>
      <c r="J34" s="5"/>
      <c r="K34" s="5">
        <v>5988099</v>
      </c>
      <c r="L34" s="5"/>
      <c r="M34" s="5">
        <v>418518152407</v>
      </c>
      <c r="N34" s="5"/>
      <c r="O34" s="5">
        <v>135999990878</v>
      </c>
      <c r="P34" s="5"/>
      <c r="Q34" s="5">
        <v>282518161529</v>
      </c>
      <c r="S34" s="5"/>
      <c r="T34" s="5"/>
    </row>
    <row r="35" spans="1:20" x14ac:dyDescent="0.5">
      <c r="A35" s="1" t="s">
        <v>52</v>
      </c>
      <c r="C35" s="5">
        <v>113300</v>
      </c>
      <c r="D35" s="5"/>
      <c r="E35" s="5">
        <v>132274898239</v>
      </c>
      <c r="F35" s="5"/>
      <c r="G35" s="5">
        <v>129558531447</v>
      </c>
      <c r="H35" s="5"/>
      <c r="I35" s="5">
        <v>2716366792</v>
      </c>
      <c r="J35" s="5"/>
      <c r="K35" s="5">
        <v>113300</v>
      </c>
      <c r="L35" s="5"/>
      <c r="M35" s="5">
        <v>132274898239</v>
      </c>
      <c r="N35" s="5"/>
      <c r="O35" s="5">
        <v>72777107299</v>
      </c>
      <c r="P35" s="5"/>
      <c r="Q35" s="5">
        <v>59497790940</v>
      </c>
      <c r="S35" s="5"/>
      <c r="T35" s="5"/>
    </row>
    <row r="36" spans="1:20" x14ac:dyDescent="0.5">
      <c r="A36" s="1" t="s">
        <v>28</v>
      </c>
      <c r="C36" s="5">
        <v>3417776</v>
      </c>
      <c r="D36" s="5"/>
      <c r="E36" s="5">
        <v>292757424860</v>
      </c>
      <c r="F36" s="5"/>
      <c r="G36" s="5">
        <v>282191385736</v>
      </c>
      <c r="H36" s="5"/>
      <c r="I36" s="5">
        <v>10566039124</v>
      </c>
      <c r="J36" s="5"/>
      <c r="K36" s="5">
        <v>3417776</v>
      </c>
      <c r="L36" s="5"/>
      <c r="M36" s="5">
        <v>292757424860</v>
      </c>
      <c r="N36" s="5"/>
      <c r="O36" s="5">
        <v>201145886417</v>
      </c>
      <c r="P36" s="5"/>
      <c r="Q36" s="5">
        <v>91611538443</v>
      </c>
      <c r="S36" s="5"/>
      <c r="T36" s="5"/>
    </row>
    <row r="37" spans="1:20" x14ac:dyDescent="0.5">
      <c r="A37" s="1" t="s">
        <v>42</v>
      </c>
      <c r="C37" s="5">
        <v>11359792</v>
      </c>
      <c r="D37" s="5"/>
      <c r="E37" s="5">
        <v>90394070906</v>
      </c>
      <c r="F37" s="5"/>
      <c r="G37" s="5">
        <v>96345060958</v>
      </c>
      <c r="H37" s="5"/>
      <c r="I37" s="5">
        <v>-5950990052</v>
      </c>
      <c r="J37" s="5"/>
      <c r="K37" s="5">
        <v>11359792</v>
      </c>
      <c r="L37" s="5"/>
      <c r="M37" s="5">
        <v>90394070907</v>
      </c>
      <c r="N37" s="5"/>
      <c r="O37" s="5">
        <v>98926912707</v>
      </c>
      <c r="P37" s="5"/>
      <c r="Q37" s="5">
        <v>-8532841800</v>
      </c>
      <c r="S37" s="5"/>
      <c r="T37" s="5"/>
    </row>
    <row r="38" spans="1:20" x14ac:dyDescent="0.5">
      <c r="A38" s="1" t="s">
        <v>27</v>
      </c>
      <c r="C38" s="5">
        <v>4812415</v>
      </c>
      <c r="D38" s="5"/>
      <c r="E38" s="5">
        <v>168025528436</v>
      </c>
      <c r="F38" s="5"/>
      <c r="G38" s="5">
        <v>172423382000</v>
      </c>
      <c r="H38" s="5"/>
      <c r="I38" s="5">
        <v>-4397853564</v>
      </c>
      <c r="J38" s="5"/>
      <c r="K38" s="5">
        <v>4812415</v>
      </c>
      <c r="L38" s="5"/>
      <c r="M38" s="5">
        <v>168025528437</v>
      </c>
      <c r="N38" s="5"/>
      <c r="O38" s="5">
        <v>177714207212</v>
      </c>
      <c r="P38" s="5"/>
      <c r="Q38" s="5">
        <v>-9688678775</v>
      </c>
      <c r="S38" s="5"/>
      <c r="T38" s="5"/>
    </row>
    <row r="39" spans="1:20" x14ac:dyDescent="0.5">
      <c r="A39" s="1" t="s">
        <v>61</v>
      </c>
      <c r="C39" s="5">
        <v>785417</v>
      </c>
      <c r="D39" s="5"/>
      <c r="E39" s="5">
        <v>19513129014</v>
      </c>
      <c r="F39" s="5"/>
      <c r="G39" s="5">
        <v>18216313614</v>
      </c>
      <c r="H39" s="5"/>
      <c r="I39" s="5">
        <v>1296815400</v>
      </c>
      <c r="J39" s="5"/>
      <c r="K39" s="5">
        <v>785417</v>
      </c>
      <c r="L39" s="5"/>
      <c r="M39" s="5">
        <v>19513129014</v>
      </c>
      <c r="N39" s="5"/>
      <c r="O39" s="5">
        <v>6073550390</v>
      </c>
      <c r="P39" s="5"/>
      <c r="Q39" s="5">
        <v>13439578624</v>
      </c>
      <c r="S39" s="5"/>
      <c r="T39" s="5"/>
    </row>
    <row r="40" spans="1:20" x14ac:dyDescent="0.5">
      <c r="A40" s="1" t="s">
        <v>71</v>
      </c>
      <c r="C40" s="5">
        <v>99511</v>
      </c>
      <c r="D40" s="5"/>
      <c r="E40" s="5">
        <v>8429869472</v>
      </c>
      <c r="F40" s="5"/>
      <c r="G40" s="5">
        <v>9638757465</v>
      </c>
      <c r="H40" s="5"/>
      <c r="I40" s="5">
        <v>-1208887993</v>
      </c>
      <c r="J40" s="5"/>
      <c r="K40" s="5">
        <v>99511</v>
      </c>
      <c r="L40" s="5"/>
      <c r="M40" s="5">
        <v>8429869471</v>
      </c>
      <c r="N40" s="5"/>
      <c r="O40" s="5">
        <v>4020727336</v>
      </c>
      <c r="P40" s="5"/>
      <c r="Q40" s="5">
        <v>4409142135</v>
      </c>
      <c r="S40" s="5"/>
      <c r="T40" s="5"/>
    </row>
    <row r="41" spans="1:20" x14ac:dyDescent="0.5">
      <c r="A41" s="1" t="s">
        <v>53</v>
      </c>
      <c r="C41" s="5">
        <v>80000</v>
      </c>
      <c r="D41" s="5"/>
      <c r="E41" s="5">
        <v>92846894292</v>
      </c>
      <c r="F41" s="5"/>
      <c r="G41" s="5">
        <v>90910882512</v>
      </c>
      <c r="H41" s="5"/>
      <c r="I41" s="5">
        <v>1936011780</v>
      </c>
      <c r="J41" s="5"/>
      <c r="K41" s="5">
        <v>80000</v>
      </c>
      <c r="L41" s="5"/>
      <c r="M41" s="5">
        <v>92846894292</v>
      </c>
      <c r="N41" s="5"/>
      <c r="O41" s="5">
        <v>50312478688</v>
      </c>
      <c r="P41" s="5"/>
      <c r="Q41" s="5">
        <v>42534415604</v>
      </c>
      <c r="S41" s="5"/>
      <c r="T41" s="5"/>
    </row>
    <row r="42" spans="1:20" x14ac:dyDescent="0.5">
      <c r="A42" s="1" t="s">
        <v>60</v>
      </c>
      <c r="C42" s="5">
        <v>261240</v>
      </c>
      <c r="D42" s="5"/>
      <c r="E42" s="5">
        <v>4820803886</v>
      </c>
      <c r="F42" s="5"/>
      <c r="G42" s="5">
        <v>4368950904</v>
      </c>
      <c r="H42" s="5"/>
      <c r="I42" s="5">
        <v>451852982</v>
      </c>
      <c r="J42" s="5"/>
      <c r="K42" s="5">
        <v>261240</v>
      </c>
      <c r="L42" s="5"/>
      <c r="M42" s="5">
        <v>4820803886</v>
      </c>
      <c r="N42" s="5"/>
      <c r="O42" s="5">
        <v>3271527195</v>
      </c>
      <c r="P42" s="5"/>
      <c r="Q42" s="5">
        <v>1549276691</v>
      </c>
      <c r="S42" s="5"/>
      <c r="T42" s="5"/>
    </row>
    <row r="43" spans="1:20" x14ac:dyDescent="0.5">
      <c r="A43" s="1" t="s">
        <v>41</v>
      </c>
      <c r="C43" s="5">
        <v>86842</v>
      </c>
      <c r="D43" s="5"/>
      <c r="E43" s="5">
        <v>3188510915</v>
      </c>
      <c r="F43" s="5"/>
      <c r="G43" s="5">
        <v>2940671007</v>
      </c>
      <c r="H43" s="5"/>
      <c r="I43" s="5">
        <v>247839908</v>
      </c>
      <c r="J43" s="5"/>
      <c r="K43" s="5">
        <v>86842</v>
      </c>
      <c r="L43" s="5"/>
      <c r="M43" s="5">
        <v>3188510915</v>
      </c>
      <c r="N43" s="5"/>
      <c r="O43" s="5">
        <v>2173839798</v>
      </c>
      <c r="P43" s="5"/>
      <c r="Q43" s="5">
        <v>1014671117</v>
      </c>
      <c r="S43" s="5"/>
      <c r="T43" s="5"/>
    </row>
    <row r="44" spans="1:20" x14ac:dyDescent="0.5">
      <c r="A44" s="1" t="s">
        <v>84</v>
      </c>
      <c r="C44" s="5">
        <v>5700000</v>
      </c>
      <c r="D44" s="5"/>
      <c r="E44" s="5">
        <v>65664259065</v>
      </c>
      <c r="F44" s="5"/>
      <c r="G44" s="5">
        <v>69768491629</v>
      </c>
      <c r="H44" s="5"/>
      <c r="I44" s="5">
        <v>-4104232564</v>
      </c>
      <c r="J44" s="5"/>
      <c r="K44" s="5">
        <v>5700000</v>
      </c>
      <c r="L44" s="5"/>
      <c r="M44" s="5">
        <v>65664259065</v>
      </c>
      <c r="N44" s="5"/>
      <c r="O44" s="5">
        <v>69768491629</v>
      </c>
      <c r="P44" s="5"/>
      <c r="Q44" s="5">
        <v>-4104232564</v>
      </c>
      <c r="S44" s="5"/>
      <c r="T44" s="5"/>
    </row>
    <row r="45" spans="1:20" x14ac:dyDescent="0.5">
      <c r="A45" s="1" t="s">
        <v>29</v>
      </c>
      <c r="C45" s="5">
        <v>1655520</v>
      </c>
      <c r="D45" s="5"/>
      <c r="E45" s="5">
        <v>314670140593</v>
      </c>
      <c r="F45" s="5"/>
      <c r="G45" s="5">
        <v>282907070562</v>
      </c>
      <c r="H45" s="5"/>
      <c r="I45" s="5">
        <v>31763070031</v>
      </c>
      <c r="J45" s="5"/>
      <c r="K45" s="5">
        <v>1655520</v>
      </c>
      <c r="L45" s="5"/>
      <c r="M45" s="5">
        <v>314670140593</v>
      </c>
      <c r="N45" s="5"/>
      <c r="O45" s="5">
        <v>107898218739</v>
      </c>
      <c r="P45" s="5"/>
      <c r="Q45" s="5">
        <v>206771921854</v>
      </c>
      <c r="S45" s="5"/>
      <c r="T45" s="5"/>
    </row>
    <row r="46" spans="1:20" x14ac:dyDescent="0.5">
      <c r="A46" s="1" t="s">
        <v>45</v>
      </c>
      <c r="C46" s="5">
        <v>82469611</v>
      </c>
      <c r="D46" s="5"/>
      <c r="E46" s="5">
        <v>715348028123</v>
      </c>
      <c r="F46" s="5"/>
      <c r="G46" s="5">
        <v>572862619441</v>
      </c>
      <c r="H46" s="5"/>
      <c r="I46" s="5">
        <v>142485408682</v>
      </c>
      <c r="J46" s="5"/>
      <c r="K46" s="5">
        <v>82469611</v>
      </c>
      <c r="L46" s="5"/>
      <c r="M46" s="5">
        <v>715348028123</v>
      </c>
      <c r="N46" s="5"/>
      <c r="O46" s="5">
        <v>570963801336</v>
      </c>
      <c r="P46" s="5"/>
      <c r="Q46" s="5">
        <v>144384226787</v>
      </c>
      <c r="S46" s="5"/>
      <c r="T46" s="5"/>
    </row>
    <row r="47" spans="1:20" x14ac:dyDescent="0.5">
      <c r="A47" s="1" t="s">
        <v>43</v>
      </c>
      <c r="C47" s="5">
        <v>12100000</v>
      </c>
      <c r="D47" s="5"/>
      <c r="E47" s="5">
        <v>305030206800</v>
      </c>
      <c r="F47" s="5"/>
      <c r="G47" s="5">
        <v>388821803327</v>
      </c>
      <c r="H47" s="5"/>
      <c r="I47" s="5">
        <v>-83791596527</v>
      </c>
      <c r="J47" s="5"/>
      <c r="K47" s="5">
        <v>12100000</v>
      </c>
      <c r="L47" s="5"/>
      <c r="M47" s="5">
        <v>305030206800</v>
      </c>
      <c r="N47" s="5"/>
      <c r="O47" s="5">
        <v>178253341504</v>
      </c>
      <c r="P47" s="5"/>
      <c r="Q47" s="5">
        <v>126776865296</v>
      </c>
      <c r="S47" s="5"/>
      <c r="T47" s="5"/>
    </row>
    <row r="48" spans="1:20" x14ac:dyDescent="0.5">
      <c r="A48" s="1" t="s">
        <v>44</v>
      </c>
      <c r="C48" s="5">
        <v>8046517</v>
      </c>
      <c r="D48" s="5"/>
      <c r="E48" s="5">
        <v>133337332532</v>
      </c>
      <c r="F48" s="5"/>
      <c r="G48" s="5">
        <v>146295129694</v>
      </c>
      <c r="H48" s="5"/>
      <c r="I48" s="5">
        <v>-12957797162</v>
      </c>
      <c r="J48" s="5"/>
      <c r="K48" s="5">
        <v>8046517</v>
      </c>
      <c r="L48" s="5"/>
      <c r="M48" s="5">
        <v>133337332531</v>
      </c>
      <c r="N48" s="5"/>
      <c r="O48" s="5">
        <v>126908167455</v>
      </c>
      <c r="P48" s="5"/>
      <c r="Q48" s="5">
        <v>6429165076</v>
      </c>
      <c r="S48" s="5"/>
      <c r="T48" s="5"/>
    </row>
    <row r="49" spans="1:20" x14ac:dyDescent="0.5">
      <c r="A49" s="1" t="s">
        <v>19</v>
      </c>
      <c r="C49" s="5">
        <v>680723</v>
      </c>
      <c r="D49" s="5"/>
      <c r="E49" s="5">
        <v>20210860148</v>
      </c>
      <c r="F49" s="5"/>
      <c r="G49" s="5">
        <v>13449546548</v>
      </c>
      <c r="H49" s="5"/>
      <c r="I49" s="5">
        <v>6761313600</v>
      </c>
      <c r="J49" s="5"/>
      <c r="K49" s="5">
        <v>680723</v>
      </c>
      <c r="L49" s="5"/>
      <c r="M49" s="5">
        <v>20210860148</v>
      </c>
      <c r="N49" s="5"/>
      <c r="O49" s="5">
        <v>4292448898</v>
      </c>
      <c r="P49" s="5"/>
      <c r="Q49" s="5">
        <v>15918411250</v>
      </c>
      <c r="S49" s="5"/>
      <c r="T49" s="5"/>
    </row>
    <row r="50" spans="1:20" x14ac:dyDescent="0.5">
      <c r="A50" s="1" t="s">
        <v>91</v>
      </c>
      <c r="C50" s="5">
        <v>692300</v>
      </c>
      <c r="D50" s="5"/>
      <c r="E50" s="5">
        <v>12170477713</v>
      </c>
      <c r="F50" s="5"/>
      <c r="G50" s="5">
        <v>10036377960</v>
      </c>
      <c r="H50" s="5"/>
      <c r="I50" s="5">
        <v>2134099753</v>
      </c>
      <c r="J50" s="5"/>
      <c r="K50" s="5">
        <v>692300</v>
      </c>
      <c r="L50" s="5"/>
      <c r="M50" s="5">
        <v>12170477713</v>
      </c>
      <c r="N50" s="5"/>
      <c r="O50" s="5">
        <v>10036377960</v>
      </c>
      <c r="P50" s="5"/>
      <c r="Q50" s="5">
        <v>2134099753</v>
      </c>
      <c r="S50" s="5"/>
      <c r="T50" s="5"/>
    </row>
    <row r="51" spans="1:20" x14ac:dyDescent="0.5">
      <c r="A51" s="1" t="s">
        <v>93</v>
      </c>
      <c r="C51" s="5">
        <v>108898</v>
      </c>
      <c r="D51" s="5"/>
      <c r="E51" s="5">
        <v>2916906033</v>
      </c>
      <c r="F51" s="5"/>
      <c r="G51" s="5">
        <v>2724921982</v>
      </c>
      <c r="H51" s="5"/>
      <c r="I51" s="5">
        <v>191984051</v>
      </c>
      <c r="J51" s="5"/>
      <c r="K51" s="5">
        <v>108898</v>
      </c>
      <c r="L51" s="5"/>
      <c r="M51" s="5">
        <v>2916906033</v>
      </c>
      <c r="N51" s="5"/>
      <c r="O51" s="5">
        <v>2724921982</v>
      </c>
      <c r="P51" s="5"/>
      <c r="Q51" s="5">
        <v>191984051</v>
      </c>
      <c r="S51" s="5"/>
      <c r="T51" s="5"/>
    </row>
    <row r="52" spans="1:20" x14ac:dyDescent="0.5">
      <c r="A52" s="1" t="s">
        <v>90</v>
      </c>
      <c r="C52" s="5">
        <v>1717429</v>
      </c>
      <c r="D52" s="5"/>
      <c r="E52" s="5">
        <v>94784315714</v>
      </c>
      <c r="F52" s="5"/>
      <c r="G52" s="5">
        <v>71219113526</v>
      </c>
      <c r="H52" s="5"/>
      <c r="I52" s="5">
        <v>23565202188</v>
      </c>
      <c r="J52" s="5"/>
      <c r="K52" s="5">
        <v>1717429</v>
      </c>
      <c r="L52" s="5"/>
      <c r="M52" s="5">
        <v>94784315714</v>
      </c>
      <c r="N52" s="5"/>
      <c r="O52" s="5">
        <v>71219113526</v>
      </c>
      <c r="P52" s="5"/>
      <c r="Q52" s="5">
        <v>23565202188</v>
      </c>
      <c r="S52" s="5"/>
      <c r="T52" s="5"/>
    </row>
    <row r="53" spans="1:20" x14ac:dyDescent="0.5">
      <c r="A53" s="1" t="s">
        <v>64</v>
      </c>
      <c r="C53" s="5">
        <v>20376190</v>
      </c>
      <c r="D53" s="5"/>
      <c r="E53" s="5">
        <v>1261883489009</v>
      </c>
      <c r="F53" s="5"/>
      <c r="G53" s="5">
        <v>1175235878072</v>
      </c>
      <c r="H53" s="5"/>
      <c r="I53" s="5">
        <v>86647610937</v>
      </c>
      <c r="J53" s="5"/>
      <c r="K53" s="5">
        <v>20376190</v>
      </c>
      <c r="L53" s="5"/>
      <c r="M53" s="5">
        <v>1261883489009</v>
      </c>
      <c r="N53" s="5"/>
      <c r="O53" s="5">
        <v>811783291072</v>
      </c>
      <c r="P53" s="5"/>
      <c r="Q53" s="5">
        <v>450100197937</v>
      </c>
      <c r="S53" s="5"/>
      <c r="T53" s="5"/>
    </row>
    <row r="54" spans="1:20" x14ac:dyDescent="0.5">
      <c r="A54" s="1" t="s">
        <v>32</v>
      </c>
      <c r="C54" s="5">
        <v>14644051</v>
      </c>
      <c r="D54" s="5"/>
      <c r="E54" s="5">
        <v>328695228684</v>
      </c>
      <c r="F54" s="5"/>
      <c r="G54" s="5">
        <v>255813326009</v>
      </c>
      <c r="H54" s="5"/>
      <c r="I54" s="5">
        <v>72881902675</v>
      </c>
      <c r="J54" s="5"/>
      <c r="K54" s="5">
        <v>14644051</v>
      </c>
      <c r="L54" s="5"/>
      <c r="M54" s="5">
        <v>328695228684</v>
      </c>
      <c r="N54" s="5"/>
      <c r="O54" s="5">
        <v>313646473214</v>
      </c>
      <c r="P54" s="5"/>
      <c r="Q54" s="5">
        <v>15048755470</v>
      </c>
      <c r="S54" s="5"/>
      <c r="T54" s="5"/>
    </row>
    <row r="55" spans="1:20" x14ac:dyDescent="0.5">
      <c r="A55" s="1" t="s">
        <v>72</v>
      </c>
      <c r="C55" s="5">
        <v>28833329</v>
      </c>
      <c r="D55" s="5"/>
      <c r="E55" s="5">
        <v>427633618731</v>
      </c>
      <c r="F55" s="5"/>
      <c r="G55" s="5">
        <v>395550049914</v>
      </c>
      <c r="H55" s="5"/>
      <c r="I55" s="5">
        <v>32083568817</v>
      </c>
      <c r="J55" s="5"/>
      <c r="K55" s="5">
        <v>28833329</v>
      </c>
      <c r="L55" s="5"/>
      <c r="M55" s="5">
        <v>427633618731</v>
      </c>
      <c r="N55" s="5"/>
      <c r="O55" s="5">
        <v>368671900424</v>
      </c>
      <c r="P55" s="5"/>
      <c r="Q55" s="5">
        <v>58961718307</v>
      </c>
      <c r="S55" s="5"/>
      <c r="T55" s="5"/>
    </row>
    <row r="56" spans="1:20" x14ac:dyDescent="0.5">
      <c r="A56" s="1" t="s">
        <v>48</v>
      </c>
      <c r="C56" s="5">
        <v>9895314</v>
      </c>
      <c r="D56" s="5"/>
      <c r="E56" s="5">
        <v>174104932806</v>
      </c>
      <c r="F56" s="5"/>
      <c r="G56" s="5">
        <v>126623870852</v>
      </c>
      <c r="H56" s="5"/>
      <c r="I56" s="5">
        <v>47481061954</v>
      </c>
      <c r="J56" s="5"/>
      <c r="K56" s="5">
        <v>9895314</v>
      </c>
      <c r="L56" s="5"/>
      <c r="M56" s="5">
        <v>174104932806</v>
      </c>
      <c r="N56" s="5"/>
      <c r="O56" s="5">
        <v>156230019643</v>
      </c>
      <c r="P56" s="5"/>
      <c r="Q56" s="5">
        <v>17874913163</v>
      </c>
      <c r="S56" s="5"/>
      <c r="T56" s="5"/>
    </row>
    <row r="57" spans="1:20" x14ac:dyDescent="0.5">
      <c r="A57" s="1" t="s">
        <v>47</v>
      </c>
      <c r="C57" s="5">
        <v>14764672</v>
      </c>
      <c r="D57" s="5"/>
      <c r="E57" s="5">
        <v>212373617257</v>
      </c>
      <c r="F57" s="5"/>
      <c r="G57" s="5">
        <v>193548150267</v>
      </c>
      <c r="H57" s="5"/>
      <c r="I57" s="5">
        <v>18825466990</v>
      </c>
      <c r="J57" s="5"/>
      <c r="K57" s="5">
        <v>14764672</v>
      </c>
      <c r="L57" s="5"/>
      <c r="M57" s="5">
        <v>212373617257</v>
      </c>
      <c r="N57" s="5"/>
      <c r="O57" s="5">
        <v>129563167819</v>
      </c>
      <c r="P57" s="5"/>
      <c r="Q57" s="5">
        <v>82810449438</v>
      </c>
      <c r="S57" s="5"/>
      <c r="T57" s="5"/>
    </row>
    <row r="58" spans="1:20" x14ac:dyDescent="0.5">
      <c r="A58" s="1" t="s">
        <v>46</v>
      </c>
      <c r="C58" s="5">
        <v>29519496</v>
      </c>
      <c r="D58" s="5"/>
      <c r="E58" s="5">
        <v>647912318373</v>
      </c>
      <c r="F58" s="5"/>
      <c r="G58" s="5">
        <v>565725451730</v>
      </c>
      <c r="H58" s="5"/>
      <c r="I58" s="5">
        <v>82186866643</v>
      </c>
      <c r="J58" s="5"/>
      <c r="K58" s="5">
        <v>29519496</v>
      </c>
      <c r="L58" s="5"/>
      <c r="M58" s="5">
        <v>647912318373</v>
      </c>
      <c r="N58" s="5"/>
      <c r="O58" s="5">
        <v>597336337845</v>
      </c>
      <c r="P58" s="5"/>
      <c r="Q58" s="5">
        <v>50575980528</v>
      </c>
      <c r="S58" s="5"/>
      <c r="T58" s="5"/>
    </row>
    <row r="59" spans="1:20" x14ac:dyDescent="0.5">
      <c r="A59" s="1" t="s">
        <v>49</v>
      </c>
      <c r="C59" s="5">
        <v>40664165</v>
      </c>
      <c r="D59" s="5"/>
      <c r="E59" s="5">
        <v>630990748336</v>
      </c>
      <c r="F59" s="5"/>
      <c r="G59" s="5">
        <v>607592308574</v>
      </c>
      <c r="H59" s="5"/>
      <c r="I59" s="5">
        <v>23398439762</v>
      </c>
      <c r="J59" s="5"/>
      <c r="K59" s="5">
        <v>40664165</v>
      </c>
      <c r="L59" s="5"/>
      <c r="M59" s="5">
        <v>630990748336</v>
      </c>
      <c r="N59" s="5"/>
      <c r="O59" s="5">
        <v>336877382767</v>
      </c>
      <c r="P59" s="5"/>
      <c r="Q59" s="5">
        <v>294113365569</v>
      </c>
      <c r="S59" s="5"/>
      <c r="T59" s="5"/>
    </row>
    <row r="60" spans="1:20" x14ac:dyDescent="0.5">
      <c r="A60" s="1" t="s">
        <v>50</v>
      </c>
      <c r="C60" s="5">
        <v>54142855</v>
      </c>
      <c r="D60" s="5"/>
      <c r="E60" s="5">
        <v>698054544015</v>
      </c>
      <c r="F60" s="5"/>
      <c r="G60" s="5">
        <v>687929308541</v>
      </c>
      <c r="H60" s="5"/>
      <c r="I60" s="5">
        <v>10125235474</v>
      </c>
      <c r="J60" s="5"/>
      <c r="K60" s="5">
        <v>54142855</v>
      </c>
      <c r="L60" s="5"/>
      <c r="M60" s="5">
        <v>698054544015</v>
      </c>
      <c r="N60" s="5"/>
      <c r="O60" s="5">
        <v>539387815636</v>
      </c>
      <c r="P60" s="5"/>
      <c r="Q60" s="5">
        <v>158666728379</v>
      </c>
      <c r="S60" s="5"/>
      <c r="T60" s="5"/>
    </row>
    <row r="61" spans="1:20" x14ac:dyDescent="0.5">
      <c r="A61" s="1" t="s">
        <v>76</v>
      </c>
      <c r="C61" s="5">
        <v>32936086</v>
      </c>
      <c r="D61" s="5"/>
      <c r="E61" s="5">
        <v>520567848983</v>
      </c>
      <c r="F61" s="5"/>
      <c r="G61" s="5">
        <v>461798779855</v>
      </c>
      <c r="H61" s="5"/>
      <c r="I61" s="5">
        <v>58769069128</v>
      </c>
      <c r="J61" s="5"/>
      <c r="K61" s="5">
        <v>32936086</v>
      </c>
      <c r="L61" s="5"/>
      <c r="M61" s="5">
        <v>520567848983</v>
      </c>
      <c r="N61" s="5"/>
      <c r="O61" s="5">
        <v>151666217897</v>
      </c>
      <c r="P61" s="5"/>
      <c r="Q61" s="5">
        <v>368901631086</v>
      </c>
      <c r="S61" s="5"/>
      <c r="T61" s="5"/>
    </row>
    <row r="62" spans="1:20" x14ac:dyDescent="0.5">
      <c r="A62" s="1" t="s">
        <v>33</v>
      </c>
      <c r="C62" s="5">
        <v>12717295</v>
      </c>
      <c r="D62" s="5"/>
      <c r="E62" s="5">
        <v>374444994546</v>
      </c>
      <c r="F62" s="5"/>
      <c r="G62" s="5">
        <v>283298863193</v>
      </c>
      <c r="H62" s="5"/>
      <c r="I62" s="5">
        <v>91146131353</v>
      </c>
      <c r="J62" s="5"/>
      <c r="K62" s="5">
        <v>12717295</v>
      </c>
      <c r="L62" s="5"/>
      <c r="M62" s="5">
        <v>374444994546</v>
      </c>
      <c r="N62" s="5"/>
      <c r="O62" s="5">
        <v>210761491782</v>
      </c>
      <c r="P62" s="5"/>
      <c r="Q62" s="5">
        <v>163683502764</v>
      </c>
      <c r="S62" s="5"/>
      <c r="T62" s="5"/>
    </row>
    <row r="63" spans="1:20" x14ac:dyDescent="0.5">
      <c r="A63" s="1" t="s">
        <v>78</v>
      </c>
      <c r="C63" s="5">
        <v>10030365</v>
      </c>
      <c r="D63" s="5"/>
      <c r="E63" s="5">
        <v>196053565946</v>
      </c>
      <c r="F63" s="5"/>
      <c r="G63" s="5">
        <v>174839413904</v>
      </c>
      <c r="H63" s="5"/>
      <c r="I63" s="5">
        <v>21214152042</v>
      </c>
      <c r="J63" s="5"/>
      <c r="K63" s="5">
        <v>10030365</v>
      </c>
      <c r="L63" s="5"/>
      <c r="M63" s="5">
        <v>196053565946</v>
      </c>
      <c r="N63" s="5"/>
      <c r="O63" s="5">
        <v>143418247435</v>
      </c>
      <c r="P63" s="5"/>
      <c r="Q63" s="5">
        <v>52635318511</v>
      </c>
      <c r="S63" s="5"/>
      <c r="T63" s="5"/>
    </row>
    <row r="64" spans="1:20" x14ac:dyDescent="0.5">
      <c r="A64" s="1" t="s">
        <v>88</v>
      </c>
      <c r="C64" s="5">
        <v>1400000</v>
      </c>
      <c r="D64" s="5"/>
      <c r="E64" s="5">
        <v>35061733980</v>
      </c>
      <c r="F64" s="5"/>
      <c r="G64" s="5">
        <v>41602571055</v>
      </c>
      <c r="H64" s="5"/>
      <c r="I64" s="5">
        <v>-6540837075</v>
      </c>
      <c r="J64" s="5"/>
      <c r="K64" s="5">
        <v>1400000</v>
      </c>
      <c r="L64" s="5"/>
      <c r="M64" s="5">
        <v>35061733980</v>
      </c>
      <c r="N64" s="5"/>
      <c r="O64" s="5">
        <v>41602571055</v>
      </c>
      <c r="P64" s="5"/>
      <c r="Q64" s="5">
        <v>-6540837075</v>
      </c>
      <c r="S64" s="5"/>
      <c r="T64" s="5"/>
    </row>
    <row r="65" spans="1:20" x14ac:dyDescent="0.5">
      <c r="A65" s="1" t="s">
        <v>35</v>
      </c>
      <c r="C65" s="5">
        <v>5698559</v>
      </c>
      <c r="D65" s="5"/>
      <c r="E65" s="5">
        <v>81797583167</v>
      </c>
      <c r="F65" s="5"/>
      <c r="G65" s="5">
        <v>80777945704</v>
      </c>
      <c r="H65" s="5"/>
      <c r="I65" s="5">
        <v>1019637463</v>
      </c>
      <c r="J65" s="5"/>
      <c r="K65" s="5">
        <v>5698559</v>
      </c>
      <c r="L65" s="5"/>
      <c r="M65" s="5">
        <v>81797583167</v>
      </c>
      <c r="N65" s="5"/>
      <c r="O65" s="5">
        <v>38000775578</v>
      </c>
      <c r="P65" s="5"/>
      <c r="Q65" s="5">
        <v>43796807589</v>
      </c>
      <c r="S65" s="5"/>
      <c r="T65" s="5"/>
    </row>
    <row r="66" spans="1:20" x14ac:dyDescent="0.5">
      <c r="A66" s="1" t="s">
        <v>26</v>
      </c>
      <c r="C66" s="5">
        <v>11020888</v>
      </c>
      <c r="D66" s="5"/>
      <c r="E66" s="5">
        <v>608019911260</v>
      </c>
      <c r="F66" s="5"/>
      <c r="G66" s="5">
        <v>590929621862</v>
      </c>
      <c r="H66" s="5"/>
      <c r="I66" s="5">
        <v>17090289398</v>
      </c>
      <c r="J66" s="5"/>
      <c r="K66" s="5">
        <v>11020888</v>
      </c>
      <c r="L66" s="5"/>
      <c r="M66" s="5">
        <v>608019911260</v>
      </c>
      <c r="N66" s="5"/>
      <c r="O66" s="5">
        <v>328471781586</v>
      </c>
      <c r="P66" s="5"/>
      <c r="Q66" s="5">
        <v>279548129674</v>
      </c>
      <c r="S66" s="5"/>
      <c r="T66" s="5"/>
    </row>
    <row r="67" spans="1:20" x14ac:dyDescent="0.5">
      <c r="A67" s="1" t="s">
        <v>80</v>
      </c>
      <c r="C67" s="5">
        <v>1506553</v>
      </c>
      <c r="D67" s="5"/>
      <c r="E67" s="5">
        <v>44463417697</v>
      </c>
      <c r="F67" s="5"/>
      <c r="G67" s="5">
        <v>74899348281</v>
      </c>
      <c r="H67" s="5"/>
      <c r="I67" s="5">
        <v>-30435930584</v>
      </c>
      <c r="J67" s="5"/>
      <c r="K67" s="5">
        <v>1506553</v>
      </c>
      <c r="L67" s="5"/>
      <c r="M67" s="5">
        <v>44463417697</v>
      </c>
      <c r="N67" s="5"/>
      <c r="O67" s="5">
        <v>64101055095</v>
      </c>
      <c r="P67" s="5"/>
      <c r="Q67" s="5">
        <v>-19637637398</v>
      </c>
      <c r="S67" s="5"/>
      <c r="T67" s="5"/>
    </row>
    <row r="68" spans="1:20" x14ac:dyDescent="0.5">
      <c r="A68" s="1" t="s">
        <v>57</v>
      </c>
      <c r="C68" s="5">
        <v>4525772</v>
      </c>
      <c r="D68" s="5"/>
      <c r="E68" s="5">
        <v>112830998907</v>
      </c>
      <c r="F68" s="5"/>
      <c r="G68" s="5">
        <v>98389718092</v>
      </c>
      <c r="H68" s="5"/>
      <c r="I68" s="5">
        <v>14441280815</v>
      </c>
      <c r="J68" s="5"/>
      <c r="K68" s="5">
        <v>4525772</v>
      </c>
      <c r="L68" s="5"/>
      <c r="M68" s="5">
        <v>112830998907</v>
      </c>
      <c r="N68" s="5"/>
      <c r="O68" s="5">
        <v>65246712226</v>
      </c>
      <c r="P68" s="5"/>
      <c r="Q68" s="5">
        <v>47584286681</v>
      </c>
      <c r="S68" s="5"/>
      <c r="T68" s="5"/>
    </row>
    <row r="69" spans="1:20" x14ac:dyDescent="0.5">
      <c r="A69" s="1" t="s">
        <v>56</v>
      </c>
      <c r="C69" s="5">
        <v>1537407</v>
      </c>
      <c r="D69" s="5"/>
      <c r="E69" s="5">
        <v>30305384464</v>
      </c>
      <c r="F69" s="5"/>
      <c r="G69" s="5">
        <v>28759952592</v>
      </c>
      <c r="H69" s="5"/>
      <c r="I69" s="5">
        <v>1545431872</v>
      </c>
      <c r="J69" s="5"/>
      <c r="K69" s="5">
        <v>1537407</v>
      </c>
      <c r="L69" s="5"/>
      <c r="M69" s="5">
        <v>30305384464</v>
      </c>
      <c r="N69" s="5"/>
      <c r="O69" s="5">
        <v>28914726556</v>
      </c>
      <c r="P69" s="5"/>
      <c r="Q69" s="5">
        <v>1390657908</v>
      </c>
      <c r="S69" s="5"/>
      <c r="T69" s="5"/>
    </row>
    <row r="70" spans="1:20" x14ac:dyDescent="0.5">
      <c r="A70" s="1" t="s">
        <v>55</v>
      </c>
      <c r="C70" s="5">
        <v>1023131</v>
      </c>
      <c r="D70" s="5"/>
      <c r="E70" s="5">
        <v>27429659703</v>
      </c>
      <c r="F70" s="5"/>
      <c r="G70" s="5">
        <v>23666599232</v>
      </c>
      <c r="H70" s="5"/>
      <c r="I70" s="5">
        <v>3763060471</v>
      </c>
      <c r="J70" s="5"/>
      <c r="K70" s="5">
        <v>1023131</v>
      </c>
      <c r="L70" s="5"/>
      <c r="M70" s="5">
        <v>27429659704</v>
      </c>
      <c r="N70" s="5"/>
      <c r="O70" s="5">
        <v>34820206312</v>
      </c>
      <c r="P70" s="5"/>
      <c r="Q70" s="5">
        <v>-7390546608</v>
      </c>
      <c r="S70" s="5"/>
      <c r="T70" s="5"/>
    </row>
    <row r="71" spans="1:20" x14ac:dyDescent="0.5">
      <c r="A71" s="1" t="s">
        <v>54</v>
      </c>
      <c r="C71" s="5">
        <v>98533</v>
      </c>
      <c r="D71" s="5"/>
      <c r="E71" s="5">
        <v>6864106743</v>
      </c>
      <c r="F71" s="5"/>
      <c r="G71" s="5">
        <v>5066784273</v>
      </c>
      <c r="H71" s="5"/>
      <c r="I71" s="5">
        <v>1797322470</v>
      </c>
      <c r="J71" s="5"/>
      <c r="K71" s="5">
        <v>98533</v>
      </c>
      <c r="L71" s="5"/>
      <c r="M71" s="5">
        <v>6864106743</v>
      </c>
      <c r="N71" s="5"/>
      <c r="O71" s="5">
        <v>5845470462</v>
      </c>
      <c r="P71" s="5"/>
      <c r="Q71" s="5">
        <v>1018636281</v>
      </c>
      <c r="S71" s="5"/>
      <c r="T71" s="5"/>
    </row>
    <row r="72" spans="1:20" x14ac:dyDescent="0.5">
      <c r="A72" s="1" t="s">
        <v>92</v>
      </c>
      <c r="C72" s="5">
        <v>538214</v>
      </c>
      <c r="D72" s="5"/>
      <c r="E72" s="5">
        <v>231355077733</v>
      </c>
      <c r="F72" s="5"/>
      <c r="G72" s="5">
        <v>173702413977</v>
      </c>
      <c r="H72" s="5"/>
      <c r="I72" s="5">
        <v>57652663756</v>
      </c>
      <c r="J72" s="5"/>
      <c r="K72" s="5">
        <v>538214</v>
      </c>
      <c r="L72" s="5"/>
      <c r="M72" s="5">
        <v>231355077733</v>
      </c>
      <c r="N72" s="5"/>
      <c r="O72" s="5">
        <v>173702413977</v>
      </c>
      <c r="P72" s="5"/>
      <c r="Q72" s="5">
        <v>57652663756</v>
      </c>
      <c r="S72" s="5"/>
      <c r="T72" s="5"/>
    </row>
    <row r="73" spans="1:20" x14ac:dyDescent="0.5">
      <c r="A73" s="1" t="s">
        <v>17</v>
      </c>
      <c r="C73" s="5">
        <v>5525945</v>
      </c>
      <c r="D73" s="5"/>
      <c r="E73" s="5">
        <v>169955450507</v>
      </c>
      <c r="F73" s="5"/>
      <c r="G73" s="5">
        <v>164377833450</v>
      </c>
      <c r="H73" s="5"/>
      <c r="I73" s="5">
        <v>5577617057</v>
      </c>
      <c r="J73" s="5"/>
      <c r="K73" s="5">
        <v>5525945</v>
      </c>
      <c r="L73" s="5"/>
      <c r="M73" s="5">
        <v>169955450508</v>
      </c>
      <c r="N73" s="5"/>
      <c r="O73" s="5">
        <v>177679729498</v>
      </c>
      <c r="P73" s="5"/>
      <c r="Q73" s="5">
        <v>-7724278990</v>
      </c>
      <c r="S73" s="5"/>
      <c r="T73" s="5"/>
    </row>
    <row r="74" spans="1:20" x14ac:dyDescent="0.5">
      <c r="A74" s="1" t="s">
        <v>75</v>
      </c>
      <c r="C74" s="5">
        <v>21237840</v>
      </c>
      <c r="D74" s="5"/>
      <c r="E74" s="5">
        <v>442918742394</v>
      </c>
      <c r="F74" s="5"/>
      <c r="G74" s="5">
        <v>384651071803</v>
      </c>
      <c r="H74" s="5"/>
      <c r="I74" s="5">
        <v>58267670591</v>
      </c>
      <c r="J74" s="5"/>
      <c r="K74" s="5">
        <v>21237840</v>
      </c>
      <c r="L74" s="5"/>
      <c r="M74" s="5">
        <v>442918742394</v>
      </c>
      <c r="N74" s="5"/>
      <c r="O74" s="5">
        <v>192479649921</v>
      </c>
      <c r="P74" s="5"/>
      <c r="Q74" s="5">
        <v>250439092473</v>
      </c>
      <c r="S74" s="5"/>
      <c r="T74" s="5"/>
    </row>
    <row r="75" spans="1:20" x14ac:dyDescent="0.5">
      <c r="A75" s="1" t="s">
        <v>74</v>
      </c>
      <c r="C75" s="5">
        <v>6325000</v>
      </c>
      <c r="D75" s="5"/>
      <c r="E75" s="5">
        <v>116567770275</v>
      </c>
      <c r="F75" s="5"/>
      <c r="G75" s="5">
        <v>110720519662</v>
      </c>
      <c r="H75" s="5"/>
      <c r="I75" s="5">
        <v>5847250613</v>
      </c>
      <c r="J75" s="5"/>
      <c r="K75" s="5">
        <v>6325000</v>
      </c>
      <c r="L75" s="5"/>
      <c r="M75" s="5">
        <v>116567770275</v>
      </c>
      <c r="N75" s="5"/>
      <c r="O75" s="5">
        <v>36375075000</v>
      </c>
      <c r="P75" s="5"/>
      <c r="Q75" s="5">
        <v>80192695275</v>
      </c>
      <c r="S75" s="5"/>
      <c r="T75" s="5"/>
    </row>
    <row r="76" spans="1:20" x14ac:dyDescent="0.5">
      <c r="A76" s="1" t="s">
        <v>65</v>
      </c>
      <c r="C76" s="5">
        <v>92358738</v>
      </c>
      <c r="D76" s="5"/>
      <c r="E76" s="5">
        <v>1332151542915</v>
      </c>
      <c r="F76" s="5"/>
      <c r="G76" s="5">
        <v>1338455996128</v>
      </c>
      <c r="H76" s="5"/>
      <c r="I76" s="5">
        <v>-6304453213</v>
      </c>
      <c r="J76" s="5"/>
      <c r="K76" s="5">
        <v>92358738</v>
      </c>
      <c r="L76" s="5"/>
      <c r="M76" s="5">
        <v>1332151542914</v>
      </c>
      <c r="N76" s="5"/>
      <c r="O76" s="5">
        <v>749710632978</v>
      </c>
      <c r="P76" s="5"/>
      <c r="Q76" s="5">
        <v>582440909936</v>
      </c>
      <c r="S76" s="5"/>
      <c r="T76" s="5"/>
    </row>
    <row r="77" spans="1:20" x14ac:dyDescent="0.5">
      <c r="A77" s="1" t="s">
        <v>63</v>
      </c>
      <c r="C77" s="5">
        <v>89217774</v>
      </c>
      <c r="D77" s="5"/>
      <c r="E77" s="5">
        <v>1451805015365</v>
      </c>
      <c r="F77" s="5"/>
      <c r="G77" s="5">
        <v>1372374962708</v>
      </c>
      <c r="H77" s="5"/>
      <c r="I77" s="5">
        <v>79430052657</v>
      </c>
      <c r="J77" s="5"/>
      <c r="K77" s="5">
        <v>89217774</v>
      </c>
      <c r="L77" s="5"/>
      <c r="M77" s="5">
        <v>1451805015365</v>
      </c>
      <c r="N77" s="5"/>
      <c r="O77" s="5">
        <v>653275117248</v>
      </c>
      <c r="P77" s="5"/>
      <c r="Q77" s="5">
        <v>798529898117</v>
      </c>
      <c r="S77" s="5"/>
      <c r="T77" s="5"/>
    </row>
    <row r="78" spans="1:20" x14ac:dyDescent="0.5">
      <c r="A78" s="1" t="s">
        <v>86</v>
      </c>
      <c r="C78" s="5">
        <v>2488436</v>
      </c>
      <c r="D78" s="5"/>
      <c r="E78" s="5">
        <v>119228956639</v>
      </c>
      <c r="F78" s="5"/>
      <c r="G78" s="5">
        <v>114122543814</v>
      </c>
      <c r="H78" s="5"/>
      <c r="I78" s="5">
        <v>5106412825</v>
      </c>
      <c r="J78" s="5"/>
      <c r="K78" s="5">
        <v>2488436</v>
      </c>
      <c r="L78" s="5"/>
      <c r="M78" s="5">
        <v>119228956639</v>
      </c>
      <c r="N78" s="5"/>
      <c r="O78" s="5">
        <v>114122543814</v>
      </c>
      <c r="P78" s="5"/>
      <c r="Q78" s="5">
        <v>5106412825</v>
      </c>
      <c r="S78" s="5"/>
      <c r="T78" s="5"/>
    </row>
    <row r="79" spans="1:20" x14ac:dyDescent="0.5">
      <c r="A79" s="1" t="s">
        <v>15</v>
      </c>
      <c r="C79" s="5">
        <v>271200000</v>
      </c>
      <c r="D79" s="5"/>
      <c r="E79" s="5">
        <v>913897760400</v>
      </c>
      <c r="F79" s="5"/>
      <c r="G79" s="5">
        <v>885364444922</v>
      </c>
      <c r="H79" s="5"/>
      <c r="I79" s="5">
        <v>28533315478</v>
      </c>
      <c r="J79" s="5"/>
      <c r="K79" s="5">
        <v>271200000</v>
      </c>
      <c r="L79" s="5"/>
      <c r="M79" s="5">
        <v>913897760400</v>
      </c>
      <c r="N79" s="5"/>
      <c r="O79" s="5">
        <v>314107294660</v>
      </c>
      <c r="P79" s="5"/>
      <c r="Q79" s="5">
        <v>599790465740</v>
      </c>
      <c r="S79" s="5"/>
      <c r="T79" s="5"/>
    </row>
    <row r="80" spans="1:20" x14ac:dyDescent="0.5">
      <c r="A80" s="1" t="s">
        <v>16</v>
      </c>
      <c r="C80" s="5">
        <v>110500000</v>
      </c>
      <c r="D80" s="5"/>
      <c r="E80" s="5">
        <v>340511827500</v>
      </c>
      <c r="F80" s="5"/>
      <c r="G80" s="5">
        <v>383189786753</v>
      </c>
      <c r="H80" s="5"/>
      <c r="I80" s="5">
        <v>-42677959253</v>
      </c>
      <c r="J80" s="5"/>
      <c r="K80" s="5">
        <v>110500000</v>
      </c>
      <c r="L80" s="5"/>
      <c r="M80" s="5">
        <v>340511827500</v>
      </c>
      <c r="N80" s="5"/>
      <c r="O80" s="5">
        <v>148342235894</v>
      </c>
      <c r="P80" s="5"/>
      <c r="Q80" s="5">
        <v>192169591606</v>
      </c>
      <c r="S80" s="5"/>
      <c r="T80" s="5"/>
    </row>
    <row r="81" spans="1:20" x14ac:dyDescent="0.5">
      <c r="A81" s="1" t="s">
        <v>39</v>
      </c>
      <c r="C81" s="5">
        <v>19585717</v>
      </c>
      <c r="D81" s="5"/>
      <c r="E81" s="5">
        <v>240639089321</v>
      </c>
      <c r="F81" s="5"/>
      <c r="G81" s="5">
        <v>249283914345</v>
      </c>
      <c r="H81" s="5"/>
      <c r="I81" s="5">
        <v>-8644825024</v>
      </c>
      <c r="J81" s="5"/>
      <c r="K81" s="5">
        <v>19585717</v>
      </c>
      <c r="L81" s="5"/>
      <c r="M81" s="5">
        <v>240639089321</v>
      </c>
      <c r="N81" s="5"/>
      <c r="O81" s="5">
        <v>242808239954</v>
      </c>
      <c r="P81" s="5"/>
      <c r="Q81" s="5">
        <v>-2169150633</v>
      </c>
      <c r="S81" s="5"/>
      <c r="T81" s="5"/>
    </row>
    <row r="82" spans="1:20" x14ac:dyDescent="0.5">
      <c r="A82" s="1" t="s">
        <v>23</v>
      </c>
      <c r="C82" s="5">
        <v>2556727</v>
      </c>
      <c r="D82" s="5"/>
      <c r="E82" s="5">
        <v>521180748711</v>
      </c>
      <c r="F82" s="5"/>
      <c r="G82" s="5">
        <v>429887007278</v>
      </c>
      <c r="H82" s="5"/>
      <c r="I82" s="5">
        <v>91293741433</v>
      </c>
      <c r="J82" s="5"/>
      <c r="K82" s="5">
        <v>2556727</v>
      </c>
      <c r="L82" s="5"/>
      <c r="M82" s="5">
        <v>521180748711</v>
      </c>
      <c r="N82" s="5"/>
      <c r="O82" s="5">
        <v>271159988728</v>
      </c>
      <c r="P82" s="5"/>
      <c r="Q82" s="5">
        <v>250020759983</v>
      </c>
      <c r="S82" s="5"/>
      <c r="T82" s="5"/>
    </row>
    <row r="83" spans="1:20" x14ac:dyDescent="0.5">
      <c r="A83" s="1" t="s">
        <v>85</v>
      </c>
      <c r="C83" s="5">
        <v>1200000</v>
      </c>
      <c r="D83" s="5"/>
      <c r="E83" s="5">
        <v>51197551200</v>
      </c>
      <c r="F83" s="5"/>
      <c r="G83" s="5">
        <v>49329735363</v>
      </c>
      <c r="H83" s="5"/>
      <c r="I83" s="5">
        <v>1867815837</v>
      </c>
      <c r="J83" s="5"/>
      <c r="K83" s="5">
        <v>1200000</v>
      </c>
      <c r="L83" s="5"/>
      <c r="M83" s="5">
        <v>51197551200</v>
      </c>
      <c r="N83" s="5"/>
      <c r="O83" s="5">
        <v>49329735363</v>
      </c>
      <c r="P83" s="5"/>
      <c r="Q83" s="5">
        <v>1867815837</v>
      </c>
      <c r="S83" s="5"/>
      <c r="T83" s="5"/>
    </row>
    <row r="84" spans="1:20" x14ac:dyDescent="0.5">
      <c r="A84" s="1" t="s">
        <v>21</v>
      </c>
      <c r="C84" s="5">
        <v>8490441</v>
      </c>
      <c r="D84" s="5"/>
      <c r="E84" s="5">
        <v>867708470886</v>
      </c>
      <c r="F84" s="5"/>
      <c r="G84" s="5">
        <v>858340156494</v>
      </c>
      <c r="H84" s="5"/>
      <c r="I84" s="5">
        <v>9368314392</v>
      </c>
      <c r="J84" s="5"/>
      <c r="K84" s="5">
        <v>8490441</v>
      </c>
      <c r="L84" s="5"/>
      <c r="M84" s="5">
        <v>867708470886</v>
      </c>
      <c r="N84" s="5"/>
      <c r="O84" s="5">
        <v>363757375298</v>
      </c>
      <c r="P84" s="5"/>
      <c r="Q84" s="5">
        <v>503951095588</v>
      </c>
      <c r="S84" s="5"/>
      <c r="T84" s="5"/>
    </row>
    <row r="85" spans="1:20" x14ac:dyDescent="0.5">
      <c r="A85" s="1" t="s">
        <v>68</v>
      </c>
      <c r="C85" s="5">
        <v>700000</v>
      </c>
      <c r="D85" s="5"/>
      <c r="E85" s="5">
        <v>16310372400</v>
      </c>
      <c r="F85" s="5"/>
      <c r="G85" s="5">
        <v>15092661150</v>
      </c>
      <c r="H85" s="5"/>
      <c r="I85" s="5">
        <v>1217711250</v>
      </c>
      <c r="J85" s="5"/>
      <c r="K85" s="5">
        <v>700000</v>
      </c>
      <c r="L85" s="5"/>
      <c r="M85" s="5">
        <v>16310372400</v>
      </c>
      <c r="N85" s="5"/>
      <c r="O85" s="5">
        <v>13452472235</v>
      </c>
      <c r="P85" s="5"/>
      <c r="Q85" s="5">
        <v>2857900165</v>
      </c>
      <c r="S85" s="5"/>
      <c r="T85" s="5"/>
    </row>
    <row r="86" spans="1:20" x14ac:dyDescent="0.5">
      <c r="A86" s="1" t="s">
        <v>18</v>
      </c>
      <c r="C86" s="5">
        <v>5691313</v>
      </c>
      <c r="D86" s="5"/>
      <c r="E86" s="5">
        <v>649350760249</v>
      </c>
      <c r="F86" s="5"/>
      <c r="G86" s="5">
        <v>532173662318</v>
      </c>
      <c r="H86" s="5"/>
      <c r="I86" s="5">
        <v>117177097931</v>
      </c>
      <c r="J86" s="5"/>
      <c r="K86" s="5">
        <v>5691313</v>
      </c>
      <c r="L86" s="5"/>
      <c r="M86" s="5">
        <v>649350760249</v>
      </c>
      <c r="N86" s="5"/>
      <c r="O86" s="5">
        <v>418869650566</v>
      </c>
      <c r="P86" s="5"/>
      <c r="Q86" s="5">
        <v>230481109683</v>
      </c>
      <c r="S86" s="5"/>
      <c r="T86" s="5"/>
    </row>
    <row r="87" spans="1:20" x14ac:dyDescent="0.5">
      <c r="A87" s="1" t="s">
        <v>38</v>
      </c>
      <c r="C87" s="5">
        <v>0</v>
      </c>
      <c r="D87" s="5"/>
      <c r="E87" s="5">
        <v>0</v>
      </c>
      <c r="F87" s="5"/>
      <c r="G87" s="5">
        <v>37156686778</v>
      </c>
      <c r="H87" s="5"/>
      <c r="I87" s="5">
        <v>-37156686778</v>
      </c>
      <c r="J87" s="5"/>
      <c r="K87" s="5">
        <v>0</v>
      </c>
      <c r="L87" s="5"/>
      <c r="M87" s="5">
        <v>0</v>
      </c>
      <c r="N87" s="5"/>
      <c r="O87" s="5">
        <v>0</v>
      </c>
      <c r="P87" s="5"/>
      <c r="Q87" s="5">
        <v>0</v>
      </c>
      <c r="S87" s="5"/>
      <c r="T87" s="5"/>
    </row>
    <row r="88" spans="1:20" x14ac:dyDescent="0.5">
      <c r="A88" s="1" t="s">
        <v>217</v>
      </c>
      <c r="C88" s="5">
        <v>350000</v>
      </c>
      <c r="D88" s="5"/>
      <c r="E88" s="5">
        <v>349936562500</v>
      </c>
      <c r="F88" s="5"/>
      <c r="G88" s="5">
        <v>353442226983</v>
      </c>
      <c r="H88" s="5"/>
      <c r="I88" s="5">
        <v>-3505664483</v>
      </c>
      <c r="J88" s="5"/>
      <c r="K88" s="5">
        <v>350000</v>
      </c>
      <c r="L88" s="5"/>
      <c r="M88" s="5">
        <v>349936562500</v>
      </c>
      <c r="N88" s="5"/>
      <c r="O88" s="5">
        <v>350585641000</v>
      </c>
      <c r="P88" s="5"/>
      <c r="Q88" s="5">
        <v>-649078500</v>
      </c>
      <c r="S88" s="5"/>
      <c r="T88" s="5"/>
    </row>
    <row r="89" spans="1:20" x14ac:dyDescent="0.5">
      <c r="A89" s="1" t="s">
        <v>218</v>
      </c>
      <c r="C89" s="5">
        <v>70000</v>
      </c>
      <c r="D89" s="5"/>
      <c r="E89" s="5">
        <v>69288139249</v>
      </c>
      <c r="F89" s="5"/>
      <c r="G89" s="5">
        <v>69301226875</v>
      </c>
      <c r="H89" s="5"/>
      <c r="I89" s="5">
        <v>-13087626</v>
      </c>
      <c r="J89" s="5"/>
      <c r="K89" s="5">
        <v>70000</v>
      </c>
      <c r="L89" s="5"/>
      <c r="M89" s="5">
        <v>69288139248</v>
      </c>
      <c r="N89" s="5"/>
      <c r="O89" s="5">
        <v>69249757500</v>
      </c>
      <c r="P89" s="5"/>
      <c r="Q89" s="5">
        <v>38381748</v>
      </c>
      <c r="S89" s="5"/>
      <c r="T89" s="5"/>
    </row>
    <row r="90" spans="1:20" x14ac:dyDescent="0.5">
      <c r="A90" s="1" t="s">
        <v>116</v>
      </c>
      <c r="C90" s="5">
        <v>130000</v>
      </c>
      <c r="D90" s="5"/>
      <c r="E90" s="5">
        <v>136472269916</v>
      </c>
      <c r="F90" s="5"/>
      <c r="G90" s="5">
        <v>131429184141</v>
      </c>
      <c r="H90" s="5"/>
      <c r="I90" s="5">
        <v>5043085775</v>
      </c>
      <c r="J90" s="5"/>
      <c r="K90" s="5">
        <v>130000</v>
      </c>
      <c r="L90" s="5"/>
      <c r="M90" s="5">
        <v>136472269916</v>
      </c>
      <c r="N90" s="5"/>
      <c r="O90" s="5">
        <v>127282102187</v>
      </c>
      <c r="P90" s="5"/>
      <c r="Q90" s="5">
        <v>9190167729</v>
      </c>
      <c r="S90" s="5"/>
      <c r="T90" s="5"/>
    </row>
    <row r="91" spans="1:20" x14ac:dyDescent="0.5">
      <c r="A91" s="1" t="s">
        <v>119</v>
      </c>
      <c r="C91" s="5">
        <v>600000</v>
      </c>
      <c r="D91" s="5"/>
      <c r="E91" s="5">
        <v>622687117500</v>
      </c>
      <c r="F91" s="5"/>
      <c r="G91" s="5">
        <v>630885831213</v>
      </c>
      <c r="H91" s="5"/>
      <c r="I91" s="5">
        <v>-8198713713</v>
      </c>
      <c r="J91" s="5"/>
      <c r="K91" s="5">
        <v>600000</v>
      </c>
      <c r="L91" s="5"/>
      <c r="M91" s="5">
        <v>622687117500</v>
      </c>
      <c r="N91" s="5"/>
      <c r="O91" s="5">
        <v>582480000000</v>
      </c>
      <c r="P91" s="5"/>
      <c r="Q91" s="5">
        <v>40207117500</v>
      </c>
      <c r="S91" s="5"/>
      <c r="T91" s="5"/>
    </row>
    <row r="92" spans="1:20" x14ac:dyDescent="0.5">
      <c r="A92" s="1" t="s">
        <v>219</v>
      </c>
      <c r="C92" s="5">
        <v>1000000</v>
      </c>
      <c r="D92" s="5"/>
      <c r="E92" s="5">
        <v>800829349968</v>
      </c>
      <c r="F92" s="5"/>
      <c r="G92" s="5">
        <v>804198212650</v>
      </c>
      <c r="H92" s="5"/>
      <c r="I92" s="5">
        <v>-3368862682</v>
      </c>
      <c r="J92" s="5"/>
      <c r="K92" s="5">
        <v>1000000</v>
      </c>
      <c r="L92" s="5"/>
      <c r="M92" s="5">
        <v>800829349967</v>
      </c>
      <c r="N92" s="5"/>
      <c r="O92" s="5">
        <v>755200000000</v>
      </c>
      <c r="P92" s="5"/>
      <c r="Q92" s="5">
        <v>45629349967</v>
      </c>
      <c r="S92" s="5"/>
      <c r="T92" s="5"/>
    </row>
    <row r="93" spans="1:20" x14ac:dyDescent="0.5">
      <c r="A93" s="1" t="s">
        <v>125</v>
      </c>
      <c r="C93" s="5">
        <v>400000</v>
      </c>
      <c r="D93" s="5"/>
      <c r="E93" s="5">
        <v>368555543757</v>
      </c>
      <c r="F93" s="5"/>
      <c r="G93" s="5">
        <v>363633657331</v>
      </c>
      <c r="H93" s="5"/>
      <c r="I93" s="5">
        <v>4921886426</v>
      </c>
      <c r="J93" s="5"/>
      <c r="K93" s="5">
        <v>400000</v>
      </c>
      <c r="L93" s="5"/>
      <c r="M93" s="5">
        <v>368555543757</v>
      </c>
      <c r="N93" s="5"/>
      <c r="O93" s="5">
        <v>343188000000</v>
      </c>
      <c r="P93" s="5"/>
      <c r="Q93" s="5">
        <v>25367543757</v>
      </c>
      <c r="S93" s="5"/>
      <c r="T93" s="5"/>
    </row>
    <row r="94" spans="1:20" x14ac:dyDescent="0.5">
      <c r="A94" s="1" t="s">
        <v>220</v>
      </c>
      <c r="C94" s="5">
        <v>0</v>
      </c>
      <c r="D94" s="5"/>
      <c r="E94" s="5">
        <v>0</v>
      </c>
      <c r="F94" s="5"/>
      <c r="G94" s="5">
        <v>0</v>
      </c>
      <c r="H94" s="5"/>
      <c r="I94" s="5">
        <v>0</v>
      </c>
      <c r="J94" s="5"/>
      <c r="K94" s="5">
        <v>25000</v>
      </c>
      <c r="L94" s="5"/>
      <c r="M94" s="5">
        <v>24995568731</v>
      </c>
      <c r="N94" s="5"/>
      <c r="O94" s="5">
        <v>24831983750</v>
      </c>
      <c r="P94" s="5"/>
      <c r="Q94" s="5">
        <v>163584981</v>
      </c>
      <c r="S94" s="5"/>
      <c r="T94" s="5"/>
    </row>
    <row r="95" spans="1:20" x14ac:dyDescent="0.5">
      <c r="A95" s="1" t="s">
        <v>221</v>
      </c>
      <c r="C95" s="5">
        <v>0</v>
      </c>
      <c r="D95" s="5"/>
      <c r="E95" s="5">
        <v>0</v>
      </c>
      <c r="F95" s="5"/>
      <c r="G95" s="5">
        <v>0</v>
      </c>
      <c r="H95" s="5"/>
      <c r="I95" s="5">
        <v>0</v>
      </c>
      <c r="J95" s="5"/>
      <c r="K95" s="5">
        <v>250000</v>
      </c>
      <c r="L95" s="5"/>
      <c r="M95" s="5">
        <v>252454234375</v>
      </c>
      <c r="N95" s="5"/>
      <c r="O95" s="5">
        <v>249568931250</v>
      </c>
      <c r="P95" s="5"/>
      <c r="Q95" s="5">
        <v>2885303125</v>
      </c>
      <c r="S95" s="5"/>
      <c r="T95" s="5"/>
    </row>
    <row r="96" spans="1:20" ht="22.5" thickBot="1" x14ac:dyDescent="0.55000000000000004">
      <c r="E96" s="11">
        <f>SUM(E8:E95)</f>
        <v>25599504346823</v>
      </c>
      <c r="G96" s="11">
        <f>SUM(G8:G95)</f>
        <v>23944465012880</v>
      </c>
      <c r="I96" s="11">
        <f>SUM(I8:I95)</f>
        <v>1655039333943</v>
      </c>
      <c r="M96" s="11">
        <f>SUM(M8:M95)</f>
        <v>25876954149933</v>
      </c>
      <c r="O96" s="11">
        <f>SUM(O8:O95)</f>
        <v>17155017715840</v>
      </c>
      <c r="Q96" s="11">
        <f>SUM(Q8:Q95)</f>
        <v>8721936434093</v>
      </c>
      <c r="T96" s="5"/>
    </row>
    <row r="97" spans="2:17" ht="22.5" thickTop="1" x14ac:dyDescent="0.5">
      <c r="Q97" s="5"/>
    </row>
    <row r="98" spans="2:17" x14ac:dyDescent="0.5">
      <c r="B98" s="5">
        <f t="shared" ref="B98:D98" si="0">SUM(B8:B87)</f>
        <v>0</v>
      </c>
      <c r="C98" s="5"/>
      <c r="D98" s="5">
        <f t="shared" si="0"/>
        <v>0</v>
      </c>
      <c r="E98" s="5"/>
      <c r="F98" s="5"/>
      <c r="G98" s="5"/>
      <c r="H98" s="5"/>
      <c r="I98" s="13"/>
      <c r="J98" s="13"/>
      <c r="K98" s="13"/>
      <c r="L98" s="13"/>
      <c r="M98" s="13"/>
      <c r="N98" s="13"/>
      <c r="O98" s="13"/>
      <c r="P98" s="13"/>
      <c r="Q98" s="13"/>
    </row>
    <row r="99" spans="2:17" x14ac:dyDescent="0.5">
      <c r="G99" s="3"/>
      <c r="I99" s="14"/>
      <c r="J99" s="14"/>
      <c r="K99" s="14"/>
      <c r="L99" s="14"/>
      <c r="M99" s="14"/>
      <c r="N99" s="14"/>
      <c r="O99" s="14"/>
      <c r="P99" s="14"/>
      <c r="Q99" s="14"/>
    </row>
    <row r="100" spans="2:17" x14ac:dyDescent="0.5"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2:17" x14ac:dyDescent="0.5">
      <c r="I101" s="13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5">
      <c r="I102" s="15"/>
      <c r="J102" s="15"/>
      <c r="K102" s="15"/>
      <c r="L102" s="15"/>
      <c r="M102" s="15"/>
      <c r="N102" s="15"/>
      <c r="O102" s="15"/>
      <c r="P102" s="15"/>
      <c r="Q102" s="15"/>
    </row>
  </sheetData>
  <mergeCells count="15">
    <mergeCell ref="S6:T6"/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اوراق مشارکت</vt:lpstr>
      <vt:lpstr>تعدیل قیمت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Ghayouri</dc:creator>
  <cp:lastModifiedBy>Yasin Gadari</cp:lastModifiedBy>
  <dcterms:created xsi:type="dcterms:W3CDTF">2020-12-22T12:03:18Z</dcterms:created>
  <dcterms:modified xsi:type="dcterms:W3CDTF">2020-12-30T14:07:23Z</dcterms:modified>
</cp:coreProperties>
</file>