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دی 99\تارنما\"/>
    </mc:Choice>
  </mc:AlternateContent>
  <xr:revisionPtr revIDLastSave="0" documentId="13_ncr:1_{73A0C839-CA2F-4E4A-BC14-5DFEBD896F6A}" xr6:coauthVersionLast="46" xr6:coauthVersionMax="46" xr10:uidLastSave="{00000000-0000-0000-0000-000000000000}"/>
  <bookViews>
    <workbookView xWindow="-120" yWindow="-120" windowWidth="29040" windowHeight="15840" tabRatio="887" xr2:uid="{00000000-000D-0000-FFFF-FFFF00000000}"/>
  </bookViews>
  <sheets>
    <sheet name="تاییدیه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definedNames>
    <definedName name="_xlnm._FilterDatabase" localSheetId="7" hidden="1">'درآمد سود سهام'!$O$6:$S$64</definedName>
  </definedNames>
  <calcPr calcId="191029"/>
</workbook>
</file>

<file path=xl/calcChain.xml><?xml version="1.0" encoding="utf-8"?>
<calcChain xmlns="http://schemas.openxmlformats.org/spreadsheetml/2006/main">
  <c r="G10" i="15" l="1"/>
  <c r="C10" i="15"/>
  <c r="E7" i="15" l="1"/>
  <c r="S11" i="6"/>
  <c r="G10" i="13"/>
  <c r="K10" i="13"/>
  <c r="C10" i="14"/>
  <c r="E10" i="14"/>
  <c r="E10" i="13"/>
  <c r="I10" i="13"/>
  <c r="K9" i="13" s="1"/>
  <c r="G9" i="13"/>
  <c r="G8" i="13"/>
  <c r="C37" i="12"/>
  <c r="E37" i="12"/>
  <c r="G37" i="12"/>
  <c r="I37" i="12"/>
  <c r="K37" i="12"/>
  <c r="M37" i="12"/>
  <c r="O37" i="12"/>
  <c r="Q37" i="12"/>
  <c r="K8" i="11"/>
  <c r="P100" i="9"/>
  <c r="U10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91" i="11"/>
  <c r="U95" i="11"/>
  <c r="U99" i="11"/>
  <c r="U103" i="11"/>
  <c r="U107" i="11"/>
  <c r="U111" i="11"/>
  <c r="U115" i="11"/>
  <c r="U119" i="11"/>
  <c r="U123" i="11"/>
  <c r="U127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K99" i="11"/>
  <c r="K103" i="11"/>
  <c r="K107" i="11"/>
  <c r="K111" i="11"/>
  <c r="K115" i="11"/>
  <c r="K119" i="11"/>
  <c r="K123" i="11"/>
  <c r="K127" i="11"/>
  <c r="S130" i="11"/>
  <c r="U11" i="11" s="1"/>
  <c r="Q130" i="11"/>
  <c r="O130" i="11"/>
  <c r="M130" i="11"/>
  <c r="I130" i="11"/>
  <c r="K12" i="11" s="1"/>
  <c r="G130" i="11"/>
  <c r="E130" i="11"/>
  <c r="C130" i="11"/>
  <c r="Q121" i="10"/>
  <c r="O121" i="10"/>
  <c r="M121" i="10"/>
  <c r="I121" i="10"/>
  <c r="G121" i="10"/>
  <c r="E121" i="10"/>
  <c r="J99" i="9"/>
  <c r="Q97" i="9"/>
  <c r="O97" i="9"/>
  <c r="M97" i="9"/>
  <c r="I97" i="9"/>
  <c r="G97" i="9"/>
  <c r="E97" i="9"/>
  <c r="S64" i="8"/>
  <c r="I64" i="8"/>
  <c r="K64" i="8"/>
  <c r="M64" i="8"/>
  <c r="O64" i="8"/>
  <c r="Q64" i="8"/>
  <c r="I17" i="7"/>
  <c r="K17" i="7"/>
  <c r="M17" i="7"/>
  <c r="O17" i="7"/>
  <c r="Q17" i="7"/>
  <c r="S17" i="7"/>
  <c r="K11" i="6"/>
  <c r="M11" i="6"/>
  <c r="O11" i="6"/>
  <c r="Q11" i="6"/>
  <c r="K9" i="4"/>
  <c r="K122" i="11" l="1"/>
  <c r="K118" i="11"/>
  <c r="K110" i="11"/>
  <c r="K106" i="11"/>
  <c r="K102" i="11"/>
  <c r="K98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U126" i="11"/>
  <c r="U122" i="11"/>
  <c r="U118" i="11"/>
  <c r="U114" i="11"/>
  <c r="U110" i="11"/>
  <c r="U106" i="11"/>
  <c r="U102" i="11"/>
  <c r="U98" i="11"/>
  <c r="U94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K9" i="11"/>
  <c r="K130" i="11" s="1"/>
  <c r="K114" i="11"/>
  <c r="K94" i="11"/>
  <c r="K129" i="11"/>
  <c r="K125" i="11"/>
  <c r="K121" i="11"/>
  <c r="K117" i="11"/>
  <c r="K113" i="11"/>
  <c r="K109" i="11"/>
  <c r="K105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U129" i="11"/>
  <c r="U125" i="11"/>
  <c r="U121" i="11"/>
  <c r="U117" i="11"/>
  <c r="U113" i="11"/>
  <c r="U109" i="11"/>
  <c r="U105" i="11"/>
  <c r="U101" i="11"/>
  <c r="U97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8" i="11"/>
  <c r="K126" i="11"/>
  <c r="K128" i="11"/>
  <c r="K124" i="11"/>
  <c r="K120" i="11"/>
  <c r="K116" i="11"/>
  <c r="K112" i="11"/>
  <c r="K108" i="11"/>
  <c r="K104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U128" i="11"/>
  <c r="U124" i="11"/>
  <c r="U120" i="11"/>
  <c r="U116" i="11"/>
  <c r="U112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E9" i="15"/>
  <c r="E8" i="15"/>
  <c r="E10" i="15" s="1"/>
  <c r="K8" i="13"/>
  <c r="U130" i="11" l="1"/>
  <c r="AK17" i="3"/>
  <c r="AI17" i="3"/>
  <c r="AG17" i="3"/>
  <c r="S17" i="3"/>
  <c r="Q17" i="3"/>
  <c r="W17" i="3"/>
  <c r="AA17" i="3"/>
  <c r="Y90" i="1"/>
  <c r="E90" i="1"/>
  <c r="G90" i="1"/>
  <c r="K90" i="1"/>
  <c r="O90" i="1"/>
  <c r="U90" i="1"/>
  <c r="W90" i="1"/>
</calcChain>
</file>

<file path=xl/sharedStrings.xml><?xml version="1.0" encoding="utf-8"?>
<sst xmlns="http://schemas.openxmlformats.org/spreadsheetml/2006/main" count="1036" uniqueCount="301">
  <si>
    <t>صندوق سرمایه‌گذاری مشترک پیشرو</t>
  </si>
  <si>
    <t>صورت وضعیت پورتفوی</t>
  </si>
  <si>
    <t>برای ماه منتهی به 1399/10/30</t>
  </si>
  <si>
    <t>نام شرکت</t>
  </si>
  <si>
    <t>1399/09/30</t>
  </si>
  <si>
    <t>تغییرات طی دوره</t>
  </si>
  <si>
    <t>1399/10/30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</si>
  <si>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</si>
  <si>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</si>
  <si>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</si>
  <si>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</si>
  <si>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</si>
  <si>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</si>
  <si>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</si>
  <si>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</si>
  <si>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</si>
  <si>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</si>
  <si>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تبریز</t>
  </si>
  <si>
    <t>پالایش نفت شیراز</t>
  </si>
  <si>
    <t>پتروشیمی ارومیه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</si>
  <si>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</si>
  <si>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</si>
  <si>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</si>
  <si>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</si>
  <si>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</si>
  <si>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</si>
  <si>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</si>
  <si>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</si>
  <si>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</si>
  <si>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</si>
  <si>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</si>
  <si>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</si>
  <si>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</si>
  <si>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</si>
  <si>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</si>
  <si>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</si>
  <si>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</si>
  <si>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</si>
  <si>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توسعه‌معادن‌وفلزات‌</t>
  </si>
  <si>
    <t>تولیدی و خدمات صنایع نسوز توکا</t>
  </si>
  <si>
    <t>ح . پخش هجرت</t>
  </si>
  <si>
    <t>ح . تامین سرمایه نوین</t>
  </si>
  <si>
    <t>ح . کارخانجات‌داروپخش</t>
  </si>
  <si>
    <t>ح.تولیدی وخدمات صنایع نسوزتوکا</t>
  </si>
  <si>
    <t>حفاری شمال</t>
  </si>
  <si>
    <t>داروسازی کاسپین تامین</t>
  </si>
  <si>
    <t>رایان هم افزا</t>
  </si>
  <si>
    <t>سپنتا</t>
  </si>
  <si>
    <t>سخت آژند</t>
  </si>
  <si>
    <t>سرمایه گذاری تامین اجتماعی</t>
  </si>
  <si>
    <t>سرمایه گذاری سیمان تامین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</si>
  <si>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</si>
  <si>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</si>
  <si>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</si>
  <si>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</si>
  <si>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</si>
  <si>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</si>
  <si>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</si>
  <si>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</si>
  <si>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</si>
  <si>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 بهبهان‌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</si>
  <si>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</si>
  <si>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</si>
  <si>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</si>
  <si>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</si>
  <si>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</si>
  <si>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بیمه اتکایی امین</t>
  </si>
  <si>
    <t>شرکت کی بی سی</t>
  </si>
  <si>
    <t>شیرپاستوریزه پگاه گیلان</t>
  </si>
  <si>
    <t>صنایع پتروشیمی کرمانشاه</t>
  </si>
  <si>
    <t>صنایع چوب خزر کاسپین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</si>
  <si>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</si>
  <si>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</si>
  <si>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</si>
  <si>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</si>
  <si>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</si>
  <si>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</si>
  <si>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</si>
  <si>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گسترش نفت و گاز پارسیان</t>
  </si>
  <si>
    <t>لیزینگ پارسیان</t>
  </si>
  <si>
    <t>مبین انرژی خلیج فارس</t>
  </si>
  <si>
    <t>مجتمع صنایع لاستیک یزد</t>
  </si>
  <si>
    <t>مخابرات ایران</t>
  </si>
  <si>
    <t>مدیریت سرمایه گذاری کوثربهمن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</si>
  <si>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</si>
  <si>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</si>
  <si>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</si>
  <si>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</si>
  <si>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</si>
  <si>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</si>
  <si>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</si>
  <si>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</si>
  <si>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</si>
  <si>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</si>
  <si>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ح . سرمایه‌گذاری‌ سپه‌</t>
  </si>
  <si>
    <t>سپیدار سیستم آسیا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</si>
  <si>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</si>
  <si>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</si>
  <si>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</si>
  <si>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</si>
  <si>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</si>
  <si>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</si>
  <si>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</si>
  <si>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</si>
  <si>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</si>
  <si>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</si>
  <si>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</si>
  <si>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</si>
  <si>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</si>
  <si>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</si>
  <si>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</si>
  <si>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</si>
  <si>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</si>
  <si>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</si>
  <si>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</si>
  <si>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</si>
  <si>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مرابحه عام دولت3-ش.خ 0005</t>
  </si>
  <si>
    <t>1399/04/24</t>
  </si>
  <si>
    <t>1400/05/24</t>
  </si>
  <si>
    <t>مرابحه عام دولت4-ش.خ 0006</t>
  </si>
  <si>
    <t>1399/05/07</t>
  </si>
  <si>
    <t>1400/06/07</t>
  </si>
  <si>
    <t>اوراق سلف موازي ورق گرم فولاد</t>
  </si>
  <si>
    <t>1399/02/30</t>
  </si>
  <si>
    <t>1400/02/30</t>
  </si>
  <si>
    <t>اوراق سلف ورق گرم فولاد اصفهان</t>
  </si>
  <si>
    <t>1399/04/28</t>
  </si>
  <si>
    <t>1400/04/28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</si>
  <si>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</si>
  <si>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</si>
  <si>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</si>
  <si>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</si>
  <si>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</si>
  <si>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</si>
  <si>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</si>
  <si>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</si>
  <si>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</si>
  <si>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</si>
  <si>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</si>
  <si>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</si>
  <si>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</si>
  <si>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</si>
  <si>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</si>
  <si>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</si>
  <si>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</si>
  <si>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</si>
  <si>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</si>
  <si>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</si>
  <si>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</si>
  <si>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</si>
  <si>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</si>
  <si>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</si>
  <si>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</si>
  <si>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</si>
  <si>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</si>
  <si>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</si>
  <si>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</si>
  <si>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</si>
  <si>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</si>
  <si>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</si>
  <si>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</si>
  <si>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</si>
  <si>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</si>
  <si>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</si>
  <si>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</si>
  <si>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</si>
  <si>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</si>
  <si>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</si>
  <si>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</si>
  <si>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</si>
  <si>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</si>
  <si>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1399/04/31</t>
  </si>
  <si>
    <t>1399/04/25</t>
  </si>
  <si>
    <t>1399/04/26</t>
  </si>
  <si>
    <t>1399/02/07</t>
  </si>
  <si>
    <t>1399/04/15</t>
  </si>
  <si>
    <t>1399/03/27</t>
  </si>
  <si>
    <t>گروه مدیریت سرمایه گذاری امید</t>
  </si>
  <si>
    <t>1399/02/31</t>
  </si>
  <si>
    <t>1399/04/29</t>
  </si>
  <si>
    <t>1399/02/24</t>
  </si>
  <si>
    <t>1399/04/11</t>
  </si>
  <si>
    <t>پالایش نفت اصفهان</t>
  </si>
  <si>
    <t>1399/04/04</t>
  </si>
  <si>
    <t>1399/05/15</t>
  </si>
  <si>
    <t>کالسیمین‌</t>
  </si>
  <si>
    <t>1399/05/26</t>
  </si>
  <si>
    <t>1399/03/31</t>
  </si>
  <si>
    <t>1399/09/25</t>
  </si>
  <si>
    <t>1399/03/24</t>
  </si>
  <si>
    <t>1399/06/12</t>
  </si>
  <si>
    <t>بیمه اتکایی ایرانیان</t>
  </si>
  <si>
    <t>1399/02/28</t>
  </si>
  <si>
    <t>1399/04/08</t>
  </si>
  <si>
    <t>1399/02/20</t>
  </si>
  <si>
    <t>1399/06/05</t>
  </si>
  <si>
    <t>پالایش نفت تهران</t>
  </si>
  <si>
    <t>1399/04/30</t>
  </si>
  <si>
    <t>به پرداخت ملت</t>
  </si>
  <si>
    <t>1399/02/22</t>
  </si>
  <si>
    <t>1399/02/03</t>
  </si>
  <si>
    <t>پتروشیمی خراسان</t>
  </si>
  <si>
    <t>1399/03/13</t>
  </si>
  <si>
    <t>1399/02/16</t>
  </si>
  <si>
    <t>1399/04/17</t>
  </si>
  <si>
    <t>1399/02/29</t>
  </si>
  <si>
    <t>1399/04/10</t>
  </si>
  <si>
    <t>سیمان ساوه</t>
  </si>
  <si>
    <t>تامین سرمایه بانک ملت</t>
  </si>
  <si>
    <t>1399/04/09</t>
  </si>
  <si>
    <t>1399/06/16</t>
  </si>
  <si>
    <t>1399/07/23</t>
  </si>
  <si>
    <t>صنعتی زر ماکارون</t>
  </si>
  <si>
    <t>1399/06/03</t>
  </si>
  <si>
    <t>1399/05/08</t>
  </si>
  <si>
    <t>تهیه توزیع غذای دنا آفرین فدک</t>
  </si>
  <si>
    <t>1399/06/29</t>
  </si>
  <si>
    <t>بهای فروش</t>
  </si>
  <si>
    <t>ارزش دفتری</t>
  </si>
  <si>
    <t>سود و زیان ناشی از تغییر قیمت</t>
  </si>
  <si>
    <t>اجاره دولت آپرورش-کاردان991118</t>
  </si>
  <si>
    <t>اجاره تامین اجتماعی-سپهر991226</t>
  </si>
  <si>
    <t>اجاره تامین اجتماعی-سپهر000523</t>
  </si>
  <si>
    <t>اوراق سلف موازی ورق گرم فولاد</t>
  </si>
  <si>
    <t>اجاره دولتی آپرورش-ملت991118</t>
  </si>
  <si>
    <t>سود و زیان ناشی از فروش</t>
  </si>
  <si>
    <t>صنایع‌جوشکاب‌یزد</t>
  </si>
  <si>
    <t>گلتاش‌</t>
  </si>
  <si>
    <t>توسعه‌ معادن‌ روی‌ ایران‌</t>
  </si>
  <si>
    <t>ح . معدنی‌وصنعتی‌چادرملو</t>
  </si>
  <si>
    <t>تولید نیروی برق دماوند</t>
  </si>
  <si>
    <t>کشاورزی و دامپروری ملارد شیر</t>
  </si>
  <si>
    <t>ایرکا پارت صنعت</t>
  </si>
  <si>
    <t>سرمایه‌گذاری‌ مسکن‌</t>
  </si>
  <si>
    <t>سرمایه گذاری پویا</t>
  </si>
  <si>
    <t>ح .داروسازی کاسپین تامین</t>
  </si>
  <si>
    <t>ح . گروه پتروشیمی س. ایرانیان</t>
  </si>
  <si>
    <t>تامین سرمایه امین</t>
  </si>
  <si>
    <t>پتروشیمی فناوران</t>
  </si>
  <si>
    <t>توسعه مسیر برق گیلان</t>
  </si>
  <si>
    <t>سرمایه گذاری صدرتامین</t>
  </si>
  <si>
    <t>بهساز کاشانه تهران</t>
  </si>
  <si>
    <t>ح . معدنی و صنعتی گل گهر</t>
  </si>
  <si>
    <t>سکه تمام بهارتحویل1روزه سامان</t>
  </si>
  <si>
    <t>ح . تامین سرمایه لوتوس پارسیان</t>
  </si>
  <si>
    <t>توسعه و عمران امید</t>
  </si>
  <si>
    <t>س. نفت و گاز و پتروشیمی تأمین</t>
  </si>
  <si>
    <t>ح.شرکت آهن و فولاد ارفع</t>
  </si>
  <si>
    <t>سرمایه گذاری کشاورزی کوثر</t>
  </si>
  <si>
    <t>ح . سرمایه گذاری صبا تامین</t>
  </si>
  <si>
    <t>برق و انرژی پیوندگستر پارس</t>
  </si>
  <si>
    <t>تولید نیروی برق آبادان</t>
  </si>
  <si>
    <t>ح . صنعتی دوده فام</t>
  </si>
  <si>
    <t>سرمایه گذاری مالی سپهرصادرات</t>
  </si>
  <si>
    <t>ح . توسعه‌معادن‌وفلزات‌</t>
  </si>
  <si>
    <t>س.ص.بازنشستگی کارکنان بانکها</t>
  </si>
  <si>
    <t>ح. کویر تایر</t>
  </si>
  <si>
    <t>اسنادخزانه-م4بودجه97-991022</t>
  </si>
  <si>
    <t>اسنادخزانه-م15بودجه97-990224</t>
  </si>
  <si>
    <t>اسنادخزانه-م18بودجه97-000525</t>
  </si>
  <si>
    <t>اسنادخزانه-م11بودجه98-001013</t>
  </si>
  <si>
    <t>اسنادخزانه-م16بودجه97-000407</t>
  </si>
  <si>
    <t>اسنادخزانه-م21بودجه97-000728</t>
  </si>
  <si>
    <t>اسنادخزانه-م23بودجه97-000824</t>
  </si>
  <si>
    <t>اسنادخزانه-م2بودجه98-990430</t>
  </si>
  <si>
    <t>اسنادخزانه-م1بودجه98-990423</t>
  </si>
  <si>
    <t>اسنادخزانه-م24بودجه96-990625</t>
  </si>
  <si>
    <t>اسنادخزانه-م3بودجه97-990721</t>
  </si>
  <si>
    <t>اسنادخزانه-م9بودجه97-990513</t>
  </si>
  <si>
    <t>اسنادخزانه-م6بودجه97-990423</t>
  </si>
  <si>
    <t>اسنادخزانه-م22بودجه97-000428</t>
  </si>
  <si>
    <t>اسنادخزانه-م3بودجه98-990521</t>
  </si>
  <si>
    <t>اسنادخزانه-م4بودجه98-000421</t>
  </si>
  <si>
    <t>صکوک اجاره رایتل  ماهانه 21 %</t>
  </si>
  <si>
    <t>اسنادخزانه-م23بودجه96-990528</t>
  </si>
  <si>
    <t>اسنادخزانه-م20بودجه97-000324</t>
  </si>
  <si>
    <t>اسنادخزانه-م7بودجه98-000719</t>
  </si>
  <si>
    <t>اسنادخزانه-م6بودجه98-000519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</si>
  <si>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</si>
  <si>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</si>
  <si>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</si>
  <si>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</si>
  <si>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</si>
  <si>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</si>
  <si>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</si>
  <si>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</si>
  <si>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</si>
  <si>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</si>
  <si>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</si>
  <si>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</si>
  <si>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</si>
  <si>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</si>
  <si>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</si>
  <si>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جلوگیری از نوسانات ناگهانی</t>
  </si>
  <si>
    <t>سود اوراق مشارکت اجاره دولتی آپرورش-ملت991118</t>
  </si>
  <si>
    <t>سود سهام شرکت سرمایه گذاری بازنشستگی کشوری</t>
  </si>
  <si>
    <t xml:space="preserve"> اسنادخزانه-م16بودجه97-000407</t>
  </si>
  <si>
    <t>از ابتدای سال مالی</t>
  </si>
  <si>
    <t>تا پایان ماه</t>
  </si>
  <si>
    <t>سایر درآمدهای تنزیل سود سهام</t>
  </si>
  <si>
    <t>1399/10/01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</si>
</sst>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8"/>
      <name val="Calibri"/>
      <family val="2"/>
    </font>
    <font>
      <b/>
      <sz val="14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2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0" fontId="2" fillId="0" borderId="0" xfId="1" applyNumberFormat="1" applyFont="1"/>
    <xf numFmtId="37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0" fontId="2" fillId="0" borderId="0" xfId="1" applyNumberFormat="1" applyFont="1" applyFill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Fill="1"/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476250</xdr:colOff>
      <xdr:row>39</xdr:row>
      <xdr:rowOff>10563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EF44FB-AE07-4564-B954-DB2F9D1A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36000" y="0"/>
          <a:ext cx="7112000" cy="7440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E979-5B6D-4C91-B90E-7438EE6BFB6C}">
  <dimension ref="A1"/>
  <sheetViews>
    <sheetView rightToLeft="1" tabSelected="1" view="pageBreakPreview" zoomScale="80" zoomScaleNormal="100" zoomScaleSheetLayoutView="8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9"/>
  <sheetViews>
    <sheetView rightToLeft="1" topLeftCell="A97" workbookViewId="0">
      <selection activeCell="Q99" sqref="Q99:Q120"/>
    </sheetView>
  </sheetViews>
  <sheetFormatPr defaultRowHeight="21.75" x14ac:dyDescent="0.5"/>
  <cols>
    <col min="1" max="1" width="36.140625" style="1" bestFit="1" customWidth="1"/>
    <col min="2" max="2" width="1" style="1" customWidth="1"/>
    <col min="3" max="3" width="18.140625" style="4" customWidth="1"/>
    <col min="4" max="4" width="1" style="4" customWidth="1"/>
    <col min="5" max="5" width="17.28515625" style="4" bestFit="1" customWidth="1"/>
    <col min="6" max="6" width="1" style="4" customWidth="1"/>
    <col min="7" max="7" width="17.28515625" style="4" bestFit="1" customWidth="1"/>
    <col min="8" max="8" width="1" style="4" customWidth="1"/>
    <col min="9" max="9" width="26" style="4" bestFit="1" customWidth="1"/>
    <col min="10" max="10" width="1" style="4" customWidth="1"/>
    <col min="11" max="11" width="13.7109375" style="4" bestFit="1" customWidth="1"/>
    <col min="12" max="12" width="1" style="4" customWidth="1"/>
    <col min="13" max="13" width="20.140625" style="4" bestFit="1" customWidth="1"/>
    <col min="14" max="14" width="1" style="4" customWidth="1"/>
    <col min="15" max="15" width="19" style="4" bestFit="1" customWidth="1"/>
    <col min="16" max="16" width="1" style="4" customWidth="1"/>
    <col min="17" max="17" width="26" style="4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2.5" x14ac:dyDescent="0.5">
      <c r="A3" s="29" t="s">
        <v>152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2.5" x14ac:dyDescent="0.5">
      <c r="A6" s="27" t="s">
        <v>3</v>
      </c>
      <c r="C6" s="28" t="s">
        <v>154</v>
      </c>
      <c r="D6" s="28" t="s">
        <v>154</v>
      </c>
      <c r="E6" s="28" t="s">
        <v>154</v>
      </c>
      <c r="F6" s="28" t="s">
        <v>154</v>
      </c>
      <c r="G6" s="28" t="s">
        <v>154</v>
      </c>
      <c r="H6" s="28" t="s">
        <v>154</v>
      </c>
      <c r="I6" s="28" t="s">
        <v>154</v>
      </c>
      <c r="K6" s="28" t="s">
        <v>155</v>
      </c>
      <c r="L6" s="28" t="s">
        <v>155</v>
      </c>
      <c r="M6" s="28" t="s">
        <v>155</v>
      </c>
      <c r="N6" s="28" t="s">
        <v>155</v>
      </c>
      <c r="O6" s="28" t="s">
        <v>155</v>
      </c>
      <c r="P6" s="28" t="s">
        <v>155</v>
      </c>
      <c r="Q6" s="28" t="s">
        <v>155</v>
      </c>
    </row>
    <row r="7" spans="1:17" ht="22.5" x14ac:dyDescent="0.5">
      <c r="A7" s="28" t="s">
        <v>3</v>
      </c>
      <c r="C7" s="28" t="s">
        <v>7</v>
      </c>
      <c r="E7" s="28" t="s">
        <v>217</v>
      </c>
      <c r="G7" s="28" t="s">
        <v>218</v>
      </c>
      <c r="I7" s="28" t="s">
        <v>225</v>
      </c>
      <c r="K7" s="28" t="s">
        <v>7</v>
      </c>
      <c r="M7" s="28" t="s">
        <v>217</v>
      </c>
      <c r="O7" s="28" t="s">
        <v>218</v>
      </c>
      <c r="Q7" s="28" t="s">
        <v>225</v>
      </c>
    </row>
    <row r="8" spans="1:17" x14ac:dyDescent="0.5">
      <c r="A8" s="25" t="s">
        <v>39</v>
      </c>
      <c r="C8" s="14">
        <v>700000</v>
      </c>
      <c r="D8" s="14"/>
      <c r="E8" s="14">
        <v>21253584668</v>
      </c>
      <c r="F8" s="14"/>
      <c r="G8" s="14">
        <v>18737184224</v>
      </c>
      <c r="H8" s="14"/>
      <c r="I8" s="14">
        <v>2516400444</v>
      </c>
      <c r="J8" s="14"/>
      <c r="K8" s="14">
        <v>932422</v>
      </c>
      <c r="L8" s="14"/>
      <c r="M8" s="14">
        <v>56990397771</v>
      </c>
      <c r="N8" s="14"/>
      <c r="O8" s="14">
        <v>38967028827</v>
      </c>
      <c r="P8" s="14"/>
      <c r="Q8" s="14">
        <v>18023368944</v>
      </c>
    </row>
    <row r="9" spans="1:17" x14ac:dyDescent="0.5">
      <c r="A9" s="25" t="s">
        <v>90</v>
      </c>
      <c r="C9" s="14">
        <v>200000</v>
      </c>
      <c r="D9" s="14"/>
      <c r="E9" s="14">
        <v>1936409429</v>
      </c>
      <c r="F9" s="14"/>
      <c r="G9" s="14">
        <v>1634900539</v>
      </c>
      <c r="H9" s="14"/>
      <c r="I9" s="14">
        <v>301508890</v>
      </c>
      <c r="J9" s="14"/>
      <c r="K9" s="14">
        <v>9362396</v>
      </c>
      <c r="L9" s="14"/>
      <c r="M9" s="14">
        <v>139477459876</v>
      </c>
      <c r="N9" s="14"/>
      <c r="O9" s="14">
        <v>73883926575</v>
      </c>
      <c r="P9" s="14"/>
      <c r="Q9" s="14">
        <v>65593533301</v>
      </c>
    </row>
    <row r="10" spans="1:17" x14ac:dyDescent="0.5">
      <c r="A10" s="25" t="s">
        <v>85</v>
      </c>
      <c r="C10" s="14">
        <v>268800</v>
      </c>
      <c r="D10" s="14"/>
      <c r="E10" s="14">
        <v>5125209600</v>
      </c>
      <c r="F10" s="14"/>
      <c r="G10" s="14">
        <v>1545868800</v>
      </c>
      <c r="H10" s="14"/>
      <c r="I10" s="14">
        <v>3579340800</v>
      </c>
      <c r="J10" s="14"/>
      <c r="K10" s="14">
        <v>11768800</v>
      </c>
      <c r="L10" s="14"/>
      <c r="M10" s="14">
        <v>171502928612</v>
      </c>
      <c r="N10" s="14"/>
      <c r="O10" s="14">
        <v>130641346925</v>
      </c>
      <c r="P10" s="14"/>
      <c r="Q10" s="14">
        <v>40861581687</v>
      </c>
    </row>
    <row r="11" spans="1:17" x14ac:dyDescent="0.5">
      <c r="A11" s="25" t="s">
        <v>45</v>
      </c>
      <c r="C11" s="14">
        <v>333034</v>
      </c>
      <c r="D11" s="14"/>
      <c r="E11" s="14">
        <v>10498997622</v>
      </c>
      <c r="F11" s="14"/>
      <c r="G11" s="14">
        <v>9652249271</v>
      </c>
      <c r="H11" s="14"/>
      <c r="I11" s="14">
        <v>846748351</v>
      </c>
      <c r="J11" s="14"/>
      <c r="K11" s="14">
        <v>1080431</v>
      </c>
      <c r="L11" s="14"/>
      <c r="M11" s="14">
        <v>28832496488</v>
      </c>
      <c r="N11" s="14"/>
      <c r="O11" s="14">
        <v>31319442220</v>
      </c>
      <c r="P11" s="14"/>
      <c r="Q11" s="14">
        <v>-2486945732</v>
      </c>
    </row>
    <row r="12" spans="1:17" s="19" customFormat="1" x14ac:dyDescent="0.5">
      <c r="A12" s="15" t="s">
        <v>91</v>
      </c>
      <c r="C12" s="21">
        <v>1969732</v>
      </c>
      <c r="D12" s="21"/>
      <c r="E12" s="21">
        <v>47848898319</v>
      </c>
      <c r="F12" s="21"/>
      <c r="G12" s="21">
        <v>64101055095</v>
      </c>
      <c r="H12" s="21"/>
      <c r="I12" s="21">
        <v>-16252156776</v>
      </c>
      <c r="J12" s="21"/>
      <c r="K12" s="21">
        <v>1969732</v>
      </c>
      <c r="L12" s="21"/>
      <c r="M12" s="21">
        <v>73016184678</v>
      </c>
      <c r="N12" s="21"/>
      <c r="O12" s="21">
        <v>84792260549</v>
      </c>
      <c r="P12" s="21"/>
      <c r="Q12" s="21">
        <v>-11776075871</v>
      </c>
    </row>
    <row r="13" spans="1:17" x14ac:dyDescent="0.5">
      <c r="A13" s="25" t="s">
        <v>65</v>
      </c>
      <c r="C13" s="14">
        <v>100000</v>
      </c>
      <c r="D13" s="14"/>
      <c r="E13" s="14">
        <v>3516948921</v>
      </c>
      <c r="F13" s="14"/>
      <c r="G13" s="14">
        <v>2917705114</v>
      </c>
      <c r="H13" s="14"/>
      <c r="I13" s="14">
        <v>599243807</v>
      </c>
      <c r="J13" s="14"/>
      <c r="K13" s="14">
        <v>100000</v>
      </c>
      <c r="L13" s="14"/>
      <c r="M13" s="14">
        <v>3516948921</v>
      </c>
      <c r="N13" s="14"/>
      <c r="O13" s="14">
        <v>2917705114</v>
      </c>
      <c r="P13" s="14"/>
      <c r="Q13" s="14">
        <v>599243807</v>
      </c>
    </row>
    <row r="14" spans="1:17" x14ac:dyDescent="0.5">
      <c r="A14" s="25" t="s">
        <v>35</v>
      </c>
      <c r="C14" s="14">
        <v>600000</v>
      </c>
      <c r="D14" s="14"/>
      <c r="E14" s="14">
        <v>15408769152</v>
      </c>
      <c r="F14" s="14"/>
      <c r="G14" s="14">
        <v>12850807740</v>
      </c>
      <c r="H14" s="14"/>
      <c r="I14" s="14">
        <v>2557961412</v>
      </c>
      <c r="J14" s="14"/>
      <c r="K14" s="14">
        <v>7491538</v>
      </c>
      <c r="L14" s="14"/>
      <c r="M14" s="14">
        <v>195329543928</v>
      </c>
      <c r="N14" s="14"/>
      <c r="O14" s="14">
        <v>181352432465</v>
      </c>
      <c r="P14" s="14"/>
      <c r="Q14" s="14">
        <v>13977111463</v>
      </c>
    </row>
    <row r="15" spans="1:17" x14ac:dyDescent="0.5">
      <c r="A15" s="25" t="s">
        <v>36</v>
      </c>
      <c r="C15" s="14">
        <v>1024178</v>
      </c>
      <c r="D15" s="14"/>
      <c r="E15" s="14">
        <v>36344278837</v>
      </c>
      <c r="F15" s="14"/>
      <c r="G15" s="14">
        <v>16973521721</v>
      </c>
      <c r="H15" s="14"/>
      <c r="I15" s="14">
        <v>19370757116</v>
      </c>
      <c r="J15" s="14"/>
      <c r="K15" s="14">
        <v>1704937</v>
      </c>
      <c r="L15" s="14"/>
      <c r="M15" s="14">
        <v>53360996254</v>
      </c>
      <c r="N15" s="14"/>
      <c r="O15" s="14">
        <v>28255620823</v>
      </c>
      <c r="P15" s="14"/>
      <c r="Q15" s="14">
        <v>25105375431</v>
      </c>
    </row>
    <row r="16" spans="1:17" x14ac:dyDescent="0.5">
      <c r="A16" s="25" t="s">
        <v>60</v>
      </c>
      <c r="C16" s="14">
        <v>98533</v>
      </c>
      <c r="D16" s="14"/>
      <c r="E16" s="14">
        <v>9352933353</v>
      </c>
      <c r="F16" s="14"/>
      <c r="G16" s="14">
        <v>5845470462</v>
      </c>
      <c r="H16" s="14"/>
      <c r="I16" s="14">
        <v>3507462891</v>
      </c>
      <c r="J16" s="14"/>
      <c r="K16" s="14">
        <v>400000</v>
      </c>
      <c r="L16" s="14"/>
      <c r="M16" s="14">
        <v>26639187649</v>
      </c>
      <c r="N16" s="14"/>
      <c r="O16" s="14">
        <v>24392027193</v>
      </c>
      <c r="P16" s="14"/>
      <c r="Q16" s="14">
        <v>2247160456</v>
      </c>
    </row>
    <row r="17" spans="1:17" x14ac:dyDescent="0.5">
      <c r="A17" s="25" t="s">
        <v>26</v>
      </c>
      <c r="C17" s="14">
        <v>600000</v>
      </c>
      <c r="D17" s="14"/>
      <c r="E17" s="14">
        <v>44704814427</v>
      </c>
      <c r="F17" s="14"/>
      <c r="G17" s="14">
        <v>25581128256</v>
      </c>
      <c r="H17" s="14"/>
      <c r="I17" s="14">
        <v>19123686171</v>
      </c>
      <c r="J17" s="14"/>
      <c r="K17" s="14">
        <v>3399732</v>
      </c>
      <c r="L17" s="14"/>
      <c r="M17" s="14">
        <v>198827643241</v>
      </c>
      <c r="N17" s="14"/>
      <c r="O17" s="14">
        <v>144948300459</v>
      </c>
      <c r="P17" s="14"/>
      <c r="Q17" s="14">
        <v>53879342782</v>
      </c>
    </row>
    <row r="18" spans="1:17" x14ac:dyDescent="0.5">
      <c r="A18" s="25" t="s">
        <v>54</v>
      </c>
      <c r="C18" s="14">
        <v>400000</v>
      </c>
      <c r="D18" s="14"/>
      <c r="E18" s="14">
        <v>6910635683</v>
      </c>
      <c r="F18" s="14"/>
      <c r="G18" s="14">
        <v>6315313277</v>
      </c>
      <c r="H18" s="14"/>
      <c r="I18" s="14">
        <v>595322406</v>
      </c>
      <c r="J18" s="14"/>
      <c r="K18" s="14">
        <v>400000</v>
      </c>
      <c r="L18" s="14"/>
      <c r="M18" s="14">
        <v>6910635683</v>
      </c>
      <c r="N18" s="14"/>
      <c r="O18" s="14">
        <v>6315313277</v>
      </c>
      <c r="P18" s="14"/>
      <c r="Q18" s="14">
        <v>595322406</v>
      </c>
    </row>
    <row r="19" spans="1:17" x14ac:dyDescent="0.5">
      <c r="A19" s="25" t="s">
        <v>41</v>
      </c>
      <c r="C19" s="14">
        <v>10967187</v>
      </c>
      <c r="D19" s="14"/>
      <c r="E19" s="14">
        <v>26156740995</v>
      </c>
      <c r="F19" s="14"/>
      <c r="G19" s="14">
        <v>26156740995</v>
      </c>
      <c r="H19" s="14"/>
      <c r="I19" s="14">
        <v>0</v>
      </c>
      <c r="J19" s="14"/>
      <c r="K19" s="14">
        <v>10967187</v>
      </c>
      <c r="L19" s="14"/>
      <c r="M19" s="14">
        <v>26156740995</v>
      </c>
      <c r="N19" s="14"/>
      <c r="O19" s="14">
        <v>26156740995</v>
      </c>
      <c r="P19" s="14"/>
      <c r="Q19" s="14">
        <v>0</v>
      </c>
    </row>
    <row r="20" spans="1:17" x14ac:dyDescent="0.5">
      <c r="A20" s="25" t="s">
        <v>226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v>0</v>
      </c>
      <c r="J20" s="14"/>
      <c r="K20" s="14">
        <v>610439</v>
      </c>
      <c r="L20" s="14"/>
      <c r="M20" s="14">
        <v>78502353420</v>
      </c>
      <c r="N20" s="14"/>
      <c r="O20" s="14">
        <v>49717335777</v>
      </c>
      <c r="P20" s="14"/>
      <c r="Q20" s="14">
        <v>28785017643</v>
      </c>
    </row>
    <row r="21" spans="1:17" x14ac:dyDescent="0.5">
      <c r="A21" s="25" t="s">
        <v>227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v>0</v>
      </c>
      <c r="J21" s="14"/>
      <c r="K21" s="14">
        <v>300000</v>
      </c>
      <c r="L21" s="14"/>
      <c r="M21" s="14">
        <v>10172113734</v>
      </c>
      <c r="N21" s="14"/>
      <c r="O21" s="14">
        <v>10206805830</v>
      </c>
      <c r="P21" s="14"/>
      <c r="Q21" s="14">
        <v>-34692096</v>
      </c>
    </row>
    <row r="22" spans="1:17" x14ac:dyDescent="0.5">
      <c r="A22" s="25" t="s">
        <v>228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v>0</v>
      </c>
      <c r="J22" s="14"/>
      <c r="K22" s="14">
        <v>3290265</v>
      </c>
      <c r="L22" s="14"/>
      <c r="M22" s="14">
        <v>103379303132</v>
      </c>
      <c r="N22" s="14"/>
      <c r="O22" s="14">
        <v>89600085196</v>
      </c>
      <c r="P22" s="14"/>
      <c r="Q22" s="14">
        <v>13779217936</v>
      </c>
    </row>
    <row r="23" spans="1:17" x14ac:dyDescent="0.5">
      <c r="A23" s="25" t="s">
        <v>75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14"/>
      <c r="K23" s="14">
        <v>44001448</v>
      </c>
      <c r="L23" s="14"/>
      <c r="M23" s="14">
        <v>911436000569</v>
      </c>
      <c r="N23" s="14"/>
      <c r="O23" s="14">
        <v>259178080267</v>
      </c>
      <c r="P23" s="14"/>
      <c r="Q23" s="14">
        <v>652257920302</v>
      </c>
    </row>
    <row r="24" spans="1:17" x14ac:dyDescent="0.5">
      <c r="A24" s="25" t="s">
        <v>229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14"/>
      <c r="K24" s="14">
        <v>9650854</v>
      </c>
      <c r="L24" s="14"/>
      <c r="M24" s="14">
        <v>43524578188</v>
      </c>
      <c r="N24" s="14"/>
      <c r="O24" s="14">
        <v>75574843636</v>
      </c>
      <c r="P24" s="14"/>
      <c r="Q24" s="14">
        <v>-32050265448</v>
      </c>
    </row>
    <row r="25" spans="1:17" x14ac:dyDescent="0.5">
      <c r="A25" s="25" t="s">
        <v>37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v>0</v>
      </c>
      <c r="J25" s="14"/>
      <c r="K25" s="14">
        <v>2787248</v>
      </c>
      <c r="L25" s="14"/>
      <c r="M25" s="14">
        <v>160306632289</v>
      </c>
      <c r="N25" s="14"/>
      <c r="O25" s="14">
        <v>191878294792</v>
      </c>
      <c r="P25" s="14"/>
      <c r="Q25" s="14">
        <v>-31571662503</v>
      </c>
    </row>
    <row r="26" spans="1:17" x14ac:dyDescent="0.5">
      <c r="A26" s="25" t="s">
        <v>230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4"/>
      <c r="K26" s="14">
        <v>2000000</v>
      </c>
      <c r="L26" s="14"/>
      <c r="M26" s="14">
        <v>193736538631</v>
      </c>
      <c r="N26" s="14"/>
      <c r="O26" s="14">
        <v>140723717612</v>
      </c>
      <c r="P26" s="14"/>
      <c r="Q26" s="14">
        <v>53012821019</v>
      </c>
    </row>
    <row r="27" spans="1:17" x14ac:dyDescent="0.5">
      <c r="A27" s="25" t="s">
        <v>84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v>0</v>
      </c>
      <c r="J27" s="14"/>
      <c r="K27" s="14">
        <v>1202785</v>
      </c>
      <c r="L27" s="14"/>
      <c r="M27" s="14">
        <v>47502186417</v>
      </c>
      <c r="N27" s="14"/>
      <c r="O27" s="14">
        <v>45343357040</v>
      </c>
      <c r="P27" s="14"/>
      <c r="Q27" s="14">
        <v>2158829377</v>
      </c>
    </row>
    <row r="28" spans="1:17" x14ac:dyDescent="0.5">
      <c r="A28" s="25" t="s">
        <v>49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4"/>
      <c r="K28" s="14">
        <v>13500000</v>
      </c>
      <c r="L28" s="14"/>
      <c r="M28" s="14">
        <v>483803001269</v>
      </c>
      <c r="N28" s="14"/>
      <c r="O28" s="14">
        <v>171602690019</v>
      </c>
      <c r="P28" s="14"/>
      <c r="Q28" s="14">
        <v>312200311250</v>
      </c>
    </row>
    <row r="29" spans="1:17" x14ac:dyDescent="0.5">
      <c r="A29" s="25" t="s">
        <v>231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>
        <v>145873</v>
      </c>
      <c r="L29" s="14"/>
      <c r="M29" s="14">
        <v>7108147959</v>
      </c>
      <c r="N29" s="14"/>
      <c r="O29" s="14">
        <v>3066114498</v>
      </c>
      <c r="P29" s="14"/>
      <c r="Q29" s="14">
        <v>4042033461</v>
      </c>
    </row>
    <row r="30" spans="1:17" x14ac:dyDescent="0.5">
      <c r="A30" s="25" t="s">
        <v>74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4"/>
      <c r="K30" s="14">
        <v>1448081</v>
      </c>
      <c r="L30" s="14"/>
      <c r="M30" s="14">
        <v>76769050074</v>
      </c>
      <c r="N30" s="14"/>
      <c r="O30" s="14">
        <v>57448474252</v>
      </c>
      <c r="P30" s="14"/>
      <c r="Q30" s="14">
        <v>19320575822</v>
      </c>
    </row>
    <row r="31" spans="1:17" x14ac:dyDescent="0.5">
      <c r="A31" s="25" t="s">
        <v>232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4">
        <v>7302135</v>
      </c>
      <c r="L31" s="14"/>
      <c r="M31" s="14">
        <v>164910338254</v>
      </c>
      <c r="N31" s="14"/>
      <c r="O31" s="14">
        <v>97140436994</v>
      </c>
      <c r="P31" s="14"/>
      <c r="Q31" s="14">
        <v>67769901260</v>
      </c>
    </row>
    <row r="32" spans="1:17" x14ac:dyDescent="0.5">
      <c r="A32" s="25" t="s">
        <v>87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J32" s="14"/>
      <c r="K32" s="14">
        <v>43223871</v>
      </c>
      <c r="L32" s="14"/>
      <c r="M32" s="14">
        <v>1341979569572</v>
      </c>
      <c r="N32" s="14"/>
      <c r="O32" s="14">
        <v>385867400237</v>
      </c>
      <c r="P32" s="14"/>
      <c r="Q32" s="14">
        <v>956112169335</v>
      </c>
    </row>
    <row r="33" spans="1:17" x14ac:dyDescent="0.5">
      <c r="A33" s="25" t="s">
        <v>177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4">
        <v>9014360</v>
      </c>
      <c r="L33" s="14"/>
      <c r="M33" s="14">
        <v>393568298052</v>
      </c>
      <c r="N33" s="14"/>
      <c r="O33" s="14">
        <v>117882962687</v>
      </c>
      <c r="P33" s="14"/>
      <c r="Q33" s="14">
        <v>275685335365</v>
      </c>
    </row>
    <row r="34" spans="1:17" x14ac:dyDescent="0.5">
      <c r="A34" s="25" t="s">
        <v>233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4"/>
      <c r="K34" s="14">
        <v>31999946</v>
      </c>
      <c r="L34" s="14"/>
      <c r="M34" s="14">
        <v>320629895202</v>
      </c>
      <c r="N34" s="14"/>
      <c r="O34" s="14">
        <v>187275763971</v>
      </c>
      <c r="P34" s="14"/>
      <c r="Q34" s="14">
        <v>133354131231</v>
      </c>
    </row>
    <row r="35" spans="1:17" x14ac:dyDescent="0.5">
      <c r="A35" s="25" t="s">
        <v>182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4">
        <v>17600000</v>
      </c>
      <c r="L35" s="14"/>
      <c r="M35" s="14">
        <v>393653586612</v>
      </c>
      <c r="N35" s="14"/>
      <c r="O35" s="14">
        <v>107846194575</v>
      </c>
      <c r="P35" s="14"/>
      <c r="Q35" s="14">
        <v>285807392037</v>
      </c>
    </row>
    <row r="36" spans="1:17" x14ac:dyDescent="0.5">
      <c r="A36" s="25" t="s">
        <v>16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4"/>
      <c r="K36" s="14">
        <v>82752530</v>
      </c>
      <c r="L36" s="14"/>
      <c r="M36" s="14">
        <v>267971524186</v>
      </c>
      <c r="N36" s="14"/>
      <c r="O36" s="14">
        <v>110357070862</v>
      </c>
      <c r="P36" s="14"/>
      <c r="Q36" s="14">
        <v>157614453324</v>
      </c>
    </row>
    <row r="37" spans="1:17" x14ac:dyDescent="0.5">
      <c r="A37" s="25" t="s">
        <v>64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14"/>
      <c r="K37" s="14">
        <v>3100000</v>
      </c>
      <c r="L37" s="14"/>
      <c r="M37" s="14">
        <v>59459400061</v>
      </c>
      <c r="N37" s="14"/>
      <c r="O37" s="14">
        <v>29676961681</v>
      </c>
      <c r="P37" s="14"/>
      <c r="Q37" s="14">
        <v>29782438380</v>
      </c>
    </row>
    <row r="38" spans="1:17" x14ac:dyDescent="0.5">
      <c r="A38" s="25" t="s">
        <v>76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>
        <v>1000000</v>
      </c>
      <c r="L38" s="14"/>
      <c r="M38" s="14">
        <v>20079810000</v>
      </c>
      <c r="N38" s="14"/>
      <c r="O38" s="14">
        <v>8214123740</v>
      </c>
      <c r="P38" s="14"/>
      <c r="Q38" s="14">
        <v>11865686260</v>
      </c>
    </row>
    <row r="39" spans="1:17" x14ac:dyDescent="0.5">
      <c r="A39" s="25" t="s">
        <v>234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>
        <v>1984960</v>
      </c>
      <c r="L39" s="14"/>
      <c r="M39" s="14">
        <v>29005298056</v>
      </c>
      <c r="N39" s="14"/>
      <c r="O39" s="14">
        <v>8148793760</v>
      </c>
      <c r="P39" s="14"/>
      <c r="Q39" s="14">
        <v>20856504296</v>
      </c>
    </row>
    <row r="40" spans="1:17" x14ac:dyDescent="0.5">
      <c r="A40" s="25" t="s">
        <v>21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4"/>
      <c r="K40" s="14">
        <v>601139</v>
      </c>
      <c r="L40" s="14"/>
      <c r="M40" s="14">
        <v>81118733434</v>
      </c>
      <c r="N40" s="14"/>
      <c r="O40" s="14">
        <v>53035624528</v>
      </c>
      <c r="P40" s="14"/>
      <c r="Q40" s="14">
        <v>28083108906</v>
      </c>
    </row>
    <row r="41" spans="1:17" x14ac:dyDescent="0.5">
      <c r="A41" s="25" t="s">
        <v>235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>
        <v>4344573</v>
      </c>
      <c r="L41" s="14"/>
      <c r="M41" s="14">
        <v>82659845898</v>
      </c>
      <c r="N41" s="14"/>
      <c r="O41" s="14">
        <v>82659845898</v>
      </c>
      <c r="P41" s="14"/>
      <c r="Q41" s="14">
        <v>0</v>
      </c>
    </row>
    <row r="42" spans="1:17" x14ac:dyDescent="0.5">
      <c r="A42" s="25" t="s">
        <v>207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4">
        <v>183360</v>
      </c>
      <c r="L42" s="14"/>
      <c r="M42" s="14">
        <v>9140303280</v>
      </c>
      <c r="N42" s="14"/>
      <c r="O42" s="14">
        <v>6134781272</v>
      </c>
      <c r="P42" s="14"/>
      <c r="Q42" s="14">
        <v>3005522008</v>
      </c>
    </row>
    <row r="43" spans="1:17" x14ac:dyDescent="0.5">
      <c r="A43" s="25" t="s">
        <v>236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4">
        <v>10507435</v>
      </c>
      <c r="L43" s="14"/>
      <c r="M43" s="14">
        <v>16149927595</v>
      </c>
      <c r="N43" s="14"/>
      <c r="O43" s="14">
        <v>16149927595</v>
      </c>
      <c r="P43" s="14"/>
      <c r="Q43" s="14">
        <v>0</v>
      </c>
    </row>
    <row r="44" spans="1:17" x14ac:dyDescent="0.5">
      <c r="A44" s="25" t="s">
        <v>237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>
        <v>7131838</v>
      </c>
      <c r="L44" s="14"/>
      <c r="M44" s="14">
        <v>111971162864</v>
      </c>
      <c r="N44" s="14"/>
      <c r="O44" s="14">
        <v>74239945986</v>
      </c>
      <c r="P44" s="14"/>
      <c r="Q44" s="14">
        <v>37731216878</v>
      </c>
    </row>
    <row r="45" spans="1:17" x14ac:dyDescent="0.5">
      <c r="A45" s="25" t="s">
        <v>82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4"/>
      <c r="K45" s="14">
        <v>36303622</v>
      </c>
      <c r="L45" s="14"/>
      <c r="M45" s="14">
        <v>534101108757</v>
      </c>
      <c r="N45" s="14"/>
      <c r="O45" s="14">
        <v>371803326170</v>
      </c>
      <c r="P45" s="14"/>
      <c r="Q45" s="14">
        <v>162297782587</v>
      </c>
    </row>
    <row r="46" spans="1:17" x14ac:dyDescent="0.5">
      <c r="A46" s="25" t="s">
        <v>89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>
        <v>3581090</v>
      </c>
      <c r="L46" s="14"/>
      <c r="M46" s="14">
        <v>295728379005</v>
      </c>
      <c r="N46" s="14"/>
      <c r="O46" s="14">
        <v>142200783774</v>
      </c>
      <c r="P46" s="14"/>
      <c r="Q46" s="14">
        <v>153527595231</v>
      </c>
    </row>
    <row r="47" spans="1:17" x14ac:dyDescent="0.5">
      <c r="A47" s="25" t="s">
        <v>38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v>0</v>
      </c>
      <c r="J47" s="14"/>
      <c r="K47" s="14">
        <v>15729587</v>
      </c>
      <c r="L47" s="14"/>
      <c r="M47" s="14">
        <v>198343983010</v>
      </c>
      <c r="N47" s="14"/>
      <c r="O47" s="14">
        <v>104892572108</v>
      </c>
      <c r="P47" s="14"/>
      <c r="Q47" s="14">
        <v>93451410902</v>
      </c>
    </row>
    <row r="48" spans="1:17" x14ac:dyDescent="0.5">
      <c r="A48" s="25" t="s">
        <v>238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4"/>
      <c r="K48" s="14">
        <v>1200000</v>
      </c>
      <c r="L48" s="14"/>
      <c r="M48" s="14">
        <v>207412383022</v>
      </c>
      <c r="N48" s="14"/>
      <c r="O48" s="14">
        <v>175916680698</v>
      </c>
      <c r="P48" s="14"/>
      <c r="Q48" s="14">
        <v>31495702324</v>
      </c>
    </row>
    <row r="49" spans="1:17" x14ac:dyDescent="0.5">
      <c r="A49" s="25" t="s">
        <v>24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4"/>
      <c r="K49" s="14">
        <v>10</v>
      </c>
      <c r="L49" s="14"/>
      <c r="M49" s="14">
        <v>416509</v>
      </c>
      <c r="N49" s="14"/>
      <c r="O49" s="14">
        <v>218696</v>
      </c>
      <c r="P49" s="14"/>
      <c r="Q49" s="14">
        <v>197813</v>
      </c>
    </row>
    <row r="50" spans="1:17" x14ac:dyDescent="0.5">
      <c r="A50" s="25" t="s">
        <v>77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4"/>
      <c r="K50" s="14">
        <v>35275739</v>
      </c>
      <c r="L50" s="14"/>
      <c r="M50" s="14">
        <v>608558667212</v>
      </c>
      <c r="N50" s="14"/>
      <c r="O50" s="14">
        <v>178014305682</v>
      </c>
      <c r="P50" s="14"/>
      <c r="Q50" s="14">
        <v>430544361530</v>
      </c>
    </row>
    <row r="51" spans="1:17" x14ac:dyDescent="0.5">
      <c r="A51" s="25" t="s">
        <v>239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J51" s="14"/>
      <c r="K51" s="14">
        <v>283447</v>
      </c>
      <c r="L51" s="14"/>
      <c r="M51" s="14">
        <v>10895396432</v>
      </c>
      <c r="N51" s="14"/>
      <c r="O51" s="14">
        <v>6809721199</v>
      </c>
      <c r="P51" s="14"/>
      <c r="Q51" s="14">
        <v>4085675233</v>
      </c>
    </row>
    <row r="52" spans="1:17" x14ac:dyDescent="0.5">
      <c r="A52" s="25" t="s">
        <v>240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4">
        <v>14078426</v>
      </c>
      <c r="L52" s="14"/>
      <c r="M52" s="14">
        <v>177831327854</v>
      </c>
      <c r="N52" s="14"/>
      <c r="O52" s="14">
        <v>110037586507</v>
      </c>
      <c r="P52" s="14"/>
      <c r="Q52" s="14">
        <v>67793741347</v>
      </c>
    </row>
    <row r="53" spans="1:17" x14ac:dyDescent="0.5">
      <c r="A53" s="25" t="s">
        <v>241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4"/>
      <c r="K53" s="14">
        <v>20510141</v>
      </c>
      <c r="L53" s="14"/>
      <c r="M53" s="14">
        <v>81552423932</v>
      </c>
      <c r="N53" s="14"/>
      <c r="O53" s="14">
        <v>45164183696</v>
      </c>
      <c r="P53" s="14"/>
      <c r="Q53" s="14">
        <v>36388240236</v>
      </c>
    </row>
    <row r="54" spans="1:17" x14ac:dyDescent="0.5">
      <c r="A54" s="25" t="s">
        <v>242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4">
        <v>6325000</v>
      </c>
      <c r="L54" s="14"/>
      <c r="M54" s="14">
        <v>30050075000</v>
      </c>
      <c r="N54" s="14"/>
      <c r="O54" s="14">
        <v>30050075000</v>
      </c>
      <c r="P54" s="14"/>
      <c r="Q54" s="14">
        <v>0</v>
      </c>
    </row>
    <row r="55" spans="1:17" x14ac:dyDescent="0.5">
      <c r="A55" s="25" t="s">
        <v>243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4"/>
      <c r="K55" s="14">
        <v>8000</v>
      </c>
      <c r="L55" s="14"/>
      <c r="M55" s="14">
        <v>50312478688</v>
      </c>
      <c r="N55" s="14"/>
      <c r="O55" s="14">
        <v>50312478690</v>
      </c>
      <c r="P55" s="14"/>
      <c r="Q55" s="14">
        <v>-2</v>
      </c>
    </row>
    <row r="56" spans="1:17" x14ac:dyDescent="0.5">
      <c r="A56" s="25" t="s">
        <v>244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v>0</v>
      </c>
      <c r="J56" s="14"/>
      <c r="K56" s="14">
        <v>14104969</v>
      </c>
      <c r="L56" s="14"/>
      <c r="M56" s="14">
        <v>17349111870</v>
      </c>
      <c r="N56" s="14"/>
      <c r="O56" s="14">
        <v>17349111870</v>
      </c>
      <c r="P56" s="14"/>
      <c r="Q56" s="14">
        <v>0</v>
      </c>
    </row>
    <row r="57" spans="1:17" x14ac:dyDescent="0.5">
      <c r="A57" s="25" t="s">
        <v>32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v>0</v>
      </c>
      <c r="J57" s="14"/>
      <c r="K57" s="14">
        <v>550000</v>
      </c>
      <c r="L57" s="14"/>
      <c r="M57" s="14">
        <v>93991906125</v>
      </c>
      <c r="N57" s="14"/>
      <c r="O57" s="14">
        <v>35846151260</v>
      </c>
      <c r="P57" s="14"/>
      <c r="Q57" s="14">
        <v>58145754865</v>
      </c>
    </row>
    <row r="58" spans="1:17" x14ac:dyDescent="0.5">
      <c r="A58" s="25" t="s">
        <v>50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v>0</v>
      </c>
      <c r="J58" s="14"/>
      <c r="K58" s="14">
        <v>6300000</v>
      </c>
      <c r="L58" s="14"/>
      <c r="M58" s="14">
        <v>176801010049</v>
      </c>
      <c r="N58" s="14"/>
      <c r="O58" s="14">
        <v>99362426625</v>
      </c>
      <c r="P58" s="14"/>
      <c r="Q58" s="14">
        <v>77438583424</v>
      </c>
    </row>
    <row r="59" spans="1:17" x14ac:dyDescent="0.5">
      <c r="A59" s="25" t="s">
        <v>245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v>0</v>
      </c>
      <c r="J59" s="14"/>
      <c r="K59" s="14">
        <v>22770904</v>
      </c>
      <c r="L59" s="14"/>
      <c r="M59" s="14">
        <v>62473752738</v>
      </c>
      <c r="N59" s="14"/>
      <c r="O59" s="14">
        <v>39886061941</v>
      </c>
      <c r="P59" s="14"/>
      <c r="Q59" s="14">
        <v>22587690797</v>
      </c>
    </row>
    <row r="60" spans="1:17" x14ac:dyDescent="0.5">
      <c r="A60" s="25" t="s">
        <v>56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v>0</v>
      </c>
      <c r="J60" s="14"/>
      <c r="K60" s="14">
        <v>16000000</v>
      </c>
      <c r="L60" s="14"/>
      <c r="M60" s="14">
        <v>280153000917</v>
      </c>
      <c r="N60" s="14"/>
      <c r="O60" s="14">
        <v>110416713169</v>
      </c>
      <c r="P60" s="14"/>
      <c r="Q60" s="14">
        <v>169736287748</v>
      </c>
    </row>
    <row r="61" spans="1:17" x14ac:dyDescent="0.5">
      <c r="A61" s="25" t="s">
        <v>63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v>0</v>
      </c>
      <c r="J61" s="14"/>
      <c r="K61" s="14">
        <v>300001</v>
      </c>
      <c r="L61" s="14"/>
      <c r="M61" s="14">
        <v>5746603092</v>
      </c>
      <c r="N61" s="14"/>
      <c r="O61" s="14">
        <v>4325025412</v>
      </c>
      <c r="P61" s="14"/>
      <c r="Q61" s="14">
        <v>1421577680</v>
      </c>
    </row>
    <row r="62" spans="1:17" x14ac:dyDescent="0.5">
      <c r="A62" s="25" t="s">
        <v>18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v>0</v>
      </c>
      <c r="J62" s="14"/>
      <c r="K62" s="14">
        <v>315194</v>
      </c>
      <c r="L62" s="14"/>
      <c r="M62" s="14">
        <v>29736874373</v>
      </c>
      <c r="N62" s="14"/>
      <c r="O62" s="14">
        <v>23197669974</v>
      </c>
      <c r="P62" s="14"/>
      <c r="Q62" s="14">
        <v>6539204399</v>
      </c>
    </row>
    <row r="63" spans="1:17" x14ac:dyDescent="0.5">
      <c r="A63" s="25" t="s">
        <v>246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v>0</v>
      </c>
      <c r="J63" s="14"/>
      <c r="K63" s="14">
        <v>29500000</v>
      </c>
      <c r="L63" s="14"/>
      <c r="M63" s="14">
        <v>645812969263</v>
      </c>
      <c r="N63" s="14"/>
      <c r="O63" s="14">
        <v>196161098125</v>
      </c>
      <c r="P63" s="14"/>
      <c r="Q63" s="14">
        <v>449651871138</v>
      </c>
    </row>
    <row r="64" spans="1:17" x14ac:dyDescent="0.5">
      <c r="A64" s="25" t="s">
        <v>191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v>0</v>
      </c>
      <c r="J64" s="14"/>
      <c r="K64" s="14">
        <v>19752575</v>
      </c>
      <c r="L64" s="14"/>
      <c r="M64" s="14">
        <v>279592957079</v>
      </c>
      <c r="N64" s="14"/>
      <c r="O64" s="14">
        <v>113682646732</v>
      </c>
      <c r="P64" s="14"/>
      <c r="Q64" s="14">
        <v>165910310347</v>
      </c>
    </row>
    <row r="65" spans="1:17" x14ac:dyDescent="0.5">
      <c r="A65" s="25" t="s">
        <v>247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v>0</v>
      </c>
      <c r="J65" s="14"/>
      <c r="K65" s="14">
        <v>11990493</v>
      </c>
      <c r="L65" s="14"/>
      <c r="M65" s="14">
        <v>83813546070</v>
      </c>
      <c r="N65" s="14"/>
      <c r="O65" s="14">
        <v>83813546070</v>
      </c>
      <c r="P65" s="14"/>
      <c r="Q65" s="14">
        <v>0</v>
      </c>
    </row>
    <row r="66" spans="1:17" x14ac:dyDescent="0.5">
      <c r="A66" s="25" t="s">
        <v>81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v>0</v>
      </c>
      <c r="J66" s="14"/>
      <c r="K66" s="14">
        <v>454121</v>
      </c>
      <c r="L66" s="14"/>
      <c r="M66" s="14">
        <v>45694478766</v>
      </c>
      <c r="N66" s="14"/>
      <c r="O66" s="14">
        <v>18348692572</v>
      </c>
      <c r="P66" s="14"/>
      <c r="Q66" s="14">
        <v>27345786194</v>
      </c>
    </row>
    <row r="67" spans="1:17" x14ac:dyDescent="0.5">
      <c r="A67" s="25" t="s">
        <v>248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v>0</v>
      </c>
      <c r="J67" s="14"/>
      <c r="K67" s="14">
        <v>5930024</v>
      </c>
      <c r="L67" s="14"/>
      <c r="M67" s="14">
        <v>177367765868</v>
      </c>
      <c r="N67" s="14"/>
      <c r="O67" s="14">
        <v>154697401871</v>
      </c>
      <c r="P67" s="14"/>
      <c r="Q67" s="14">
        <v>22670363997</v>
      </c>
    </row>
    <row r="68" spans="1:17" x14ac:dyDescent="0.5">
      <c r="A68" s="25" t="s">
        <v>249</v>
      </c>
      <c r="C68" s="14">
        <v>0</v>
      </c>
      <c r="D68" s="14"/>
      <c r="E68" s="14">
        <v>0</v>
      </c>
      <c r="F68" s="14"/>
      <c r="G68" s="14">
        <v>0</v>
      </c>
      <c r="H68" s="14"/>
      <c r="I68" s="14">
        <v>0</v>
      </c>
      <c r="J68" s="14"/>
      <c r="K68" s="14">
        <v>66513074</v>
      </c>
      <c r="L68" s="14"/>
      <c r="M68" s="14">
        <v>369384667394</v>
      </c>
      <c r="N68" s="14"/>
      <c r="O68" s="14">
        <v>369384667394</v>
      </c>
      <c r="P68" s="14"/>
      <c r="Q68" s="14">
        <v>0</v>
      </c>
    </row>
    <row r="69" spans="1:17" x14ac:dyDescent="0.5">
      <c r="A69" s="25" t="s">
        <v>86</v>
      </c>
      <c r="C69" s="14">
        <v>0</v>
      </c>
      <c r="D69" s="14"/>
      <c r="E69" s="14">
        <v>0</v>
      </c>
      <c r="F69" s="14"/>
      <c r="G69" s="14">
        <v>0</v>
      </c>
      <c r="H69" s="14"/>
      <c r="I69" s="14">
        <v>0</v>
      </c>
      <c r="J69" s="14"/>
      <c r="K69" s="14">
        <v>12384304</v>
      </c>
      <c r="L69" s="14"/>
      <c r="M69" s="14">
        <v>252249077414</v>
      </c>
      <c r="N69" s="14"/>
      <c r="O69" s="14">
        <v>98730344574</v>
      </c>
      <c r="P69" s="14"/>
      <c r="Q69" s="14">
        <v>153518732840</v>
      </c>
    </row>
    <row r="70" spans="1:17" x14ac:dyDescent="0.5">
      <c r="A70" s="25" t="s">
        <v>88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v>0</v>
      </c>
      <c r="J70" s="14"/>
      <c r="K70" s="14">
        <v>188460</v>
      </c>
      <c r="L70" s="14"/>
      <c r="M70" s="14">
        <v>5711838990</v>
      </c>
      <c r="N70" s="14"/>
      <c r="O70" s="14">
        <v>5297645129</v>
      </c>
      <c r="P70" s="14"/>
      <c r="Q70" s="14">
        <v>414193861</v>
      </c>
    </row>
    <row r="71" spans="1:17" x14ac:dyDescent="0.5">
      <c r="A71" s="25" t="s">
        <v>201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v>0</v>
      </c>
      <c r="J71" s="14"/>
      <c r="K71" s="14">
        <v>2200000</v>
      </c>
      <c r="L71" s="14"/>
      <c r="M71" s="14">
        <v>166081653666</v>
      </c>
      <c r="N71" s="14"/>
      <c r="O71" s="14">
        <v>93152619450</v>
      </c>
      <c r="P71" s="14"/>
      <c r="Q71" s="14">
        <v>72929034216</v>
      </c>
    </row>
    <row r="72" spans="1:17" x14ac:dyDescent="0.5">
      <c r="A72" s="25" t="s">
        <v>27</v>
      </c>
      <c r="C72" s="14">
        <v>0</v>
      </c>
      <c r="D72" s="14"/>
      <c r="E72" s="14">
        <v>0</v>
      </c>
      <c r="F72" s="14"/>
      <c r="G72" s="14">
        <v>0</v>
      </c>
      <c r="H72" s="14"/>
      <c r="I72" s="14">
        <v>0</v>
      </c>
      <c r="J72" s="14"/>
      <c r="K72" s="14">
        <v>503967</v>
      </c>
      <c r="L72" s="14"/>
      <c r="M72" s="14">
        <v>55338644404</v>
      </c>
      <c r="N72" s="14"/>
      <c r="O72" s="14">
        <v>20710834572</v>
      </c>
      <c r="P72" s="14"/>
      <c r="Q72" s="14">
        <v>34627809832</v>
      </c>
    </row>
    <row r="73" spans="1:17" x14ac:dyDescent="0.5">
      <c r="A73" s="25" t="s">
        <v>48</v>
      </c>
      <c r="C73" s="14">
        <v>0</v>
      </c>
      <c r="D73" s="14"/>
      <c r="E73" s="14">
        <v>0</v>
      </c>
      <c r="F73" s="14"/>
      <c r="G73" s="14">
        <v>0</v>
      </c>
      <c r="H73" s="14"/>
      <c r="I73" s="14">
        <v>0</v>
      </c>
      <c r="J73" s="14"/>
      <c r="K73" s="14">
        <v>1000000</v>
      </c>
      <c r="L73" s="14"/>
      <c r="M73" s="14">
        <v>9319850813</v>
      </c>
      <c r="N73" s="14"/>
      <c r="O73" s="14">
        <v>8601611709</v>
      </c>
      <c r="P73" s="14"/>
      <c r="Q73" s="14">
        <v>718239104</v>
      </c>
    </row>
    <row r="74" spans="1:17" x14ac:dyDescent="0.5">
      <c r="A74" s="25" t="s">
        <v>51</v>
      </c>
      <c r="C74" s="14">
        <v>0</v>
      </c>
      <c r="D74" s="14"/>
      <c r="E74" s="14">
        <v>0</v>
      </c>
      <c r="F74" s="14"/>
      <c r="G74" s="14">
        <v>0</v>
      </c>
      <c r="H74" s="14"/>
      <c r="I74" s="14">
        <v>0</v>
      </c>
      <c r="J74" s="14"/>
      <c r="K74" s="14">
        <v>9800000</v>
      </c>
      <c r="L74" s="14"/>
      <c r="M74" s="14">
        <v>95906397425</v>
      </c>
      <c r="N74" s="14"/>
      <c r="O74" s="14">
        <v>82953298884</v>
      </c>
      <c r="P74" s="14"/>
      <c r="Q74" s="14">
        <v>12953098541</v>
      </c>
    </row>
    <row r="75" spans="1:17" x14ac:dyDescent="0.5">
      <c r="A75" s="25" t="s">
        <v>250</v>
      </c>
      <c r="C75" s="14">
        <v>0</v>
      </c>
      <c r="D75" s="14"/>
      <c r="E75" s="14">
        <v>0</v>
      </c>
      <c r="F75" s="14"/>
      <c r="G75" s="14">
        <v>0</v>
      </c>
      <c r="H75" s="14"/>
      <c r="I75" s="14">
        <v>0</v>
      </c>
      <c r="J75" s="14"/>
      <c r="K75" s="14">
        <v>750245</v>
      </c>
      <c r="L75" s="14"/>
      <c r="M75" s="14">
        <v>22336143057</v>
      </c>
      <c r="N75" s="14"/>
      <c r="O75" s="14">
        <v>13892135107</v>
      </c>
      <c r="P75" s="14"/>
      <c r="Q75" s="14">
        <v>8444007950</v>
      </c>
    </row>
    <row r="76" spans="1:17" x14ac:dyDescent="0.5">
      <c r="A76" s="25" t="s">
        <v>55</v>
      </c>
      <c r="C76" s="14">
        <v>0</v>
      </c>
      <c r="D76" s="14"/>
      <c r="E76" s="14">
        <v>0</v>
      </c>
      <c r="F76" s="14"/>
      <c r="G76" s="14">
        <v>0</v>
      </c>
      <c r="H76" s="14"/>
      <c r="I76" s="14">
        <v>0</v>
      </c>
      <c r="J76" s="14"/>
      <c r="K76" s="14">
        <v>5686647</v>
      </c>
      <c r="L76" s="14"/>
      <c r="M76" s="14">
        <v>81125571564</v>
      </c>
      <c r="N76" s="14"/>
      <c r="O76" s="14">
        <v>46384212463</v>
      </c>
      <c r="P76" s="14"/>
      <c r="Q76" s="14">
        <v>34741359101</v>
      </c>
    </row>
    <row r="77" spans="1:17" x14ac:dyDescent="0.5">
      <c r="A77" s="25" t="s">
        <v>185</v>
      </c>
      <c r="C77" s="14">
        <v>0</v>
      </c>
      <c r="D77" s="14"/>
      <c r="E77" s="14">
        <v>0</v>
      </c>
      <c r="F77" s="14"/>
      <c r="G77" s="14">
        <v>0</v>
      </c>
      <c r="H77" s="14"/>
      <c r="I77" s="14">
        <v>0</v>
      </c>
      <c r="J77" s="14"/>
      <c r="K77" s="14">
        <v>3500000</v>
      </c>
      <c r="L77" s="14"/>
      <c r="M77" s="14">
        <v>228079447625</v>
      </c>
      <c r="N77" s="14"/>
      <c r="O77" s="14">
        <v>104059431000</v>
      </c>
      <c r="P77" s="14"/>
      <c r="Q77" s="14">
        <v>124020016625</v>
      </c>
    </row>
    <row r="78" spans="1:17" x14ac:dyDescent="0.5">
      <c r="A78" s="25" t="s">
        <v>15</v>
      </c>
      <c r="C78" s="14">
        <v>0</v>
      </c>
      <c r="D78" s="14"/>
      <c r="E78" s="14">
        <v>0</v>
      </c>
      <c r="F78" s="14"/>
      <c r="G78" s="14">
        <v>0</v>
      </c>
      <c r="H78" s="14"/>
      <c r="I78" s="14">
        <v>0</v>
      </c>
      <c r="J78" s="14"/>
      <c r="K78" s="14">
        <v>325110224</v>
      </c>
      <c r="L78" s="14"/>
      <c r="M78" s="14">
        <v>1237426233363</v>
      </c>
      <c r="N78" s="14"/>
      <c r="O78" s="14">
        <v>376546739765</v>
      </c>
      <c r="P78" s="14"/>
      <c r="Q78" s="14">
        <v>860879493598</v>
      </c>
    </row>
    <row r="79" spans="1:17" x14ac:dyDescent="0.5">
      <c r="A79" s="25" t="s">
        <v>78</v>
      </c>
      <c r="C79" s="14">
        <v>0</v>
      </c>
      <c r="D79" s="14"/>
      <c r="E79" s="14">
        <v>0</v>
      </c>
      <c r="F79" s="14"/>
      <c r="G79" s="14">
        <v>0</v>
      </c>
      <c r="H79" s="14"/>
      <c r="I79" s="14">
        <v>0</v>
      </c>
      <c r="J79" s="14"/>
      <c r="K79" s="14">
        <v>8175440</v>
      </c>
      <c r="L79" s="14"/>
      <c r="M79" s="14">
        <v>280274923042</v>
      </c>
      <c r="N79" s="14"/>
      <c r="O79" s="14">
        <v>78480001385</v>
      </c>
      <c r="P79" s="14"/>
      <c r="Q79" s="14">
        <v>201794921657</v>
      </c>
    </row>
    <row r="80" spans="1:17" x14ac:dyDescent="0.5">
      <c r="A80" s="25" t="s">
        <v>80</v>
      </c>
      <c r="C80" s="14">
        <v>0</v>
      </c>
      <c r="D80" s="14"/>
      <c r="E80" s="14">
        <v>0</v>
      </c>
      <c r="F80" s="14"/>
      <c r="G80" s="14">
        <v>0</v>
      </c>
      <c r="H80" s="14"/>
      <c r="I80" s="14">
        <v>0</v>
      </c>
      <c r="J80" s="14"/>
      <c r="K80" s="14">
        <v>4899405</v>
      </c>
      <c r="L80" s="14"/>
      <c r="M80" s="14">
        <v>102469787363</v>
      </c>
      <c r="N80" s="14"/>
      <c r="O80" s="14">
        <v>105019040434</v>
      </c>
      <c r="P80" s="14"/>
      <c r="Q80" s="14">
        <v>-2549253071</v>
      </c>
    </row>
    <row r="81" spans="1:17" x14ac:dyDescent="0.5">
      <c r="A81" s="25" t="s">
        <v>93</v>
      </c>
      <c r="C81" s="14">
        <v>0</v>
      </c>
      <c r="D81" s="14"/>
      <c r="E81" s="14">
        <v>0</v>
      </c>
      <c r="F81" s="14"/>
      <c r="G81" s="14">
        <v>0</v>
      </c>
      <c r="H81" s="14"/>
      <c r="I81" s="14">
        <v>0</v>
      </c>
      <c r="J81" s="14"/>
      <c r="K81" s="14">
        <v>4900000</v>
      </c>
      <c r="L81" s="14"/>
      <c r="M81" s="14">
        <v>89553886790</v>
      </c>
      <c r="N81" s="14"/>
      <c r="O81" s="14">
        <v>62816904850</v>
      </c>
      <c r="P81" s="14"/>
      <c r="Q81" s="14">
        <v>26736981940</v>
      </c>
    </row>
    <row r="82" spans="1:17" x14ac:dyDescent="0.5">
      <c r="A82" s="25" t="s">
        <v>72</v>
      </c>
      <c r="C82" s="14">
        <v>0</v>
      </c>
      <c r="D82" s="14"/>
      <c r="E82" s="14">
        <v>0</v>
      </c>
      <c r="F82" s="14"/>
      <c r="G82" s="14">
        <v>0</v>
      </c>
      <c r="H82" s="14"/>
      <c r="I82" s="14">
        <v>0</v>
      </c>
      <c r="J82" s="14"/>
      <c r="K82" s="14">
        <v>500000</v>
      </c>
      <c r="L82" s="14"/>
      <c r="M82" s="14">
        <v>15093176460</v>
      </c>
      <c r="N82" s="14"/>
      <c r="O82" s="14">
        <v>14210979997</v>
      </c>
      <c r="P82" s="14"/>
      <c r="Q82" s="14">
        <v>882196463</v>
      </c>
    </row>
    <row r="83" spans="1:17" x14ac:dyDescent="0.5">
      <c r="A83" s="25" t="s">
        <v>196</v>
      </c>
      <c r="C83" s="14">
        <v>0</v>
      </c>
      <c r="D83" s="14"/>
      <c r="E83" s="14">
        <v>0</v>
      </c>
      <c r="F83" s="14"/>
      <c r="G83" s="14">
        <v>0</v>
      </c>
      <c r="H83" s="14"/>
      <c r="I83" s="14">
        <v>0</v>
      </c>
      <c r="J83" s="14"/>
      <c r="K83" s="14">
        <v>100000</v>
      </c>
      <c r="L83" s="14"/>
      <c r="M83" s="14">
        <v>4108484405</v>
      </c>
      <c r="N83" s="14"/>
      <c r="O83" s="14">
        <v>1342957361</v>
      </c>
      <c r="P83" s="14"/>
      <c r="Q83" s="14">
        <v>2765527044</v>
      </c>
    </row>
    <row r="84" spans="1:17" x14ac:dyDescent="0.5">
      <c r="A84" s="25" t="s">
        <v>198</v>
      </c>
      <c r="C84" s="14">
        <v>0</v>
      </c>
      <c r="D84" s="14"/>
      <c r="E84" s="14">
        <v>0</v>
      </c>
      <c r="F84" s="14"/>
      <c r="G84" s="14">
        <v>0</v>
      </c>
      <c r="H84" s="14"/>
      <c r="I84" s="14">
        <v>0</v>
      </c>
      <c r="J84" s="14"/>
      <c r="K84" s="14">
        <v>1149184</v>
      </c>
      <c r="L84" s="14"/>
      <c r="M84" s="14">
        <v>49094395750</v>
      </c>
      <c r="N84" s="14"/>
      <c r="O84" s="14">
        <v>47942450937</v>
      </c>
      <c r="P84" s="14"/>
      <c r="Q84" s="14">
        <v>1151944813</v>
      </c>
    </row>
    <row r="85" spans="1:17" x14ac:dyDescent="0.5">
      <c r="A85" s="25" t="s">
        <v>57</v>
      </c>
      <c r="C85" s="14">
        <v>0</v>
      </c>
      <c r="D85" s="14"/>
      <c r="E85" s="14">
        <v>0</v>
      </c>
      <c r="F85" s="14"/>
      <c r="G85" s="14">
        <v>0</v>
      </c>
      <c r="H85" s="14"/>
      <c r="I85" s="14">
        <v>0</v>
      </c>
      <c r="J85" s="14"/>
      <c r="K85" s="14">
        <v>30000</v>
      </c>
      <c r="L85" s="14"/>
      <c r="M85" s="14">
        <v>41877987002</v>
      </c>
      <c r="N85" s="14"/>
      <c r="O85" s="14">
        <v>19240467313</v>
      </c>
      <c r="P85" s="14"/>
      <c r="Q85" s="14">
        <v>22637519689</v>
      </c>
    </row>
    <row r="86" spans="1:17" x14ac:dyDescent="0.5">
      <c r="A86" s="25" t="s">
        <v>208</v>
      </c>
      <c r="C86" s="14">
        <v>0</v>
      </c>
      <c r="D86" s="14"/>
      <c r="E86" s="14">
        <v>0</v>
      </c>
      <c r="F86" s="14"/>
      <c r="G86" s="14">
        <v>0</v>
      </c>
      <c r="H86" s="14"/>
      <c r="I86" s="14">
        <v>0</v>
      </c>
      <c r="J86" s="14"/>
      <c r="K86" s="14">
        <v>1000000</v>
      </c>
      <c r="L86" s="14"/>
      <c r="M86" s="14">
        <v>18638438011</v>
      </c>
      <c r="N86" s="14"/>
      <c r="O86" s="14">
        <v>6997106500</v>
      </c>
      <c r="P86" s="14"/>
      <c r="Q86" s="14">
        <v>11641331511</v>
      </c>
    </row>
    <row r="87" spans="1:17" x14ac:dyDescent="0.5">
      <c r="A87" s="25" t="s">
        <v>212</v>
      </c>
      <c r="C87" s="14">
        <v>0</v>
      </c>
      <c r="D87" s="14"/>
      <c r="E87" s="14">
        <v>0</v>
      </c>
      <c r="F87" s="14"/>
      <c r="G87" s="14">
        <v>0</v>
      </c>
      <c r="H87" s="14"/>
      <c r="I87" s="14">
        <v>0</v>
      </c>
      <c r="J87" s="14"/>
      <c r="K87" s="14">
        <v>1086763</v>
      </c>
      <c r="L87" s="14"/>
      <c r="M87" s="14">
        <v>82349580179</v>
      </c>
      <c r="N87" s="14"/>
      <c r="O87" s="14">
        <v>43246693543</v>
      </c>
      <c r="P87" s="14"/>
      <c r="Q87" s="14">
        <v>39102886636</v>
      </c>
    </row>
    <row r="88" spans="1:17" x14ac:dyDescent="0.5">
      <c r="A88" s="25" t="s">
        <v>251</v>
      </c>
      <c r="C88" s="14">
        <v>0</v>
      </c>
      <c r="D88" s="14"/>
      <c r="E88" s="14">
        <v>0</v>
      </c>
      <c r="F88" s="14"/>
      <c r="G88" s="14">
        <v>0</v>
      </c>
      <c r="H88" s="14"/>
      <c r="I88" s="14">
        <v>0</v>
      </c>
      <c r="J88" s="14"/>
      <c r="K88" s="14">
        <v>1996371</v>
      </c>
      <c r="L88" s="14"/>
      <c r="M88" s="14">
        <v>62690127339</v>
      </c>
      <c r="N88" s="14"/>
      <c r="O88" s="14">
        <v>30979147977</v>
      </c>
      <c r="P88" s="14"/>
      <c r="Q88" s="14">
        <v>31710979362</v>
      </c>
    </row>
    <row r="89" spans="1:17" x14ac:dyDescent="0.5">
      <c r="A89" s="25" t="s">
        <v>215</v>
      </c>
      <c r="C89" s="14">
        <v>0</v>
      </c>
      <c r="D89" s="14"/>
      <c r="E89" s="14">
        <v>0</v>
      </c>
      <c r="F89" s="14"/>
      <c r="G89" s="14">
        <v>0</v>
      </c>
      <c r="H89" s="14"/>
      <c r="I89" s="14">
        <v>0</v>
      </c>
      <c r="J89" s="14"/>
      <c r="K89" s="14">
        <v>277849</v>
      </c>
      <c r="L89" s="14"/>
      <c r="M89" s="14">
        <v>3420961170</v>
      </c>
      <c r="N89" s="14"/>
      <c r="O89" s="14">
        <v>1668607713</v>
      </c>
      <c r="P89" s="14"/>
      <c r="Q89" s="14">
        <v>1752353457</v>
      </c>
    </row>
    <row r="90" spans="1:17" x14ac:dyDescent="0.5">
      <c r="A90" s="25" t="s">
        <v>252</v>
      </c>
      <c r="C90" s="14">
        <v>0</v>
      </c>
      <c r="D90" s="14"/>
      <c r="E90" s="14">
        <v>0</v>
      </c>
      <c r="F90" s="14"/>
      <c r="G90" s="14">
        <v>0</v>
      </c>
      <c r="H90" s="14"/>
      <c r="I90" s="14">
        <v>0</v>
      </c>
      <c r="J90" s="14"/>
      <c r="K90" s="14">
        <v>561012</v>
      </c>
      <c r="L90" s="14"/>
      <c r="M90" s="14">
        <v>3043490100</v>
      </c>
      <c r="N90" s="14"/>
      <c r="O90" s="14">
        <v>3043490100</v>
      </c>
      <c r="P90" s="14"/>
      <c r="Q90" s="14">
        <v>0</v>
      </c>
    </row>
    <row r="91" spans="1:17" x14ac:dyDescent="0.5">
      <c r="A91" s="25" t="s">
        <v>253</v>
      </c>
      <c r="C91" s="14">
        <v>0</v>
      </c>
      <c r="D91" s="14"/>
      <c r="E91" s="14">
        <v>0</v>
      </c>
      <c r="F91" s="14"/>
      <c r="G91" s="14">
        <v>0</v>
      </c>
      <c r="H91" s="14"/>
      <c r="I91" s="14">
        <v>0</v>
      </c>
      <c r="J91" s="14"/>
      <c r="K91" s="14">
        <v>14073100</v>
      </c>
      <c r="L91" s="14"/>
      <c r="M91" s="14">
        <v>162934136989</v>
      </c>
      <c r="N91" s="14"/>
      <c r="O91" s="14">
        <v>141732150037</v>
      </c>
      <c r="P91" s="14"/>
      <c r="Q91" s="14">
        <v>21201986952</v>
      </c>
    </row>
    <row r="92" spans="1:17" x14ac:dyDescent="0.5">
      <c r="A92" s="25" t="s">
        <v>254</v>
      </c>
      <c r="C92" s="14">
        <v>0</v>
      </c>
      <c r="D92" s="14"/>
      <c r="E92" s="14">
        <v>0</v>
      </c>
      <c r="F92" s="14"/>
      <c r="G92" s="14">
        <v>0</v>
      </c>
      <c r="H92" s="14"/>
      <c r="I92" s="14">
        <v>0</v>
      </c>
      <c r="J92" s="14"/>
      <c r="K92" s="14">
        <v>4660889</v>
      </c>
      <c r="L92" s="14"/>
      <c r="M92" s="14">
        <v>20163005814</v>
      </c>
      <c r="N92" s="14"/>
      <c r="O92" s="14">
        <v>26908046287</v>
      </c>
      <c r="P92" s="14"/>
      <c r="Q92" s="14">
        <v>-6745040473</v>
      </c>
    </row>
    <row r="93" spans="1:17" x14ac:dyDescent="0.5">
      <c r="A93" s="25" t="s">
        <v>28</v>
      </c>
      <c r="C93" s="14">
        <v>0</v>
      </c>
      <c r="D93" s="14"/>
      <c r="E93" s="14">
        <v>0</v>
      </c>
      <c r="F93" s="14"/>
      <c r="G93" s="14">
        <v>0</v>
      </c>
      <c r="H93" s="14"/>
      <c r="I93" s="14">
        <v>0</v>
      </c>
      <c r="J93" s="14"/>
      <c r="K93" s="14">
        <v>1213875</v>
      </c>
      <c r="L93" s="14"/>
      <c r="M93" s="14">
        <v>47662771638</v>
      </c>
      <c r="N93" s="14"/>
      <c r="O93" s="14">
        <v>49170573663</v>
      </c>
      <c r="P93" s="14"/>
      <c r="Q93" s="14">
        <v>-1507802025</v>
      </c>
    </row>
    <row r="94" spans="1:17" x14ac:dyDescent="0.5">
      <c r="A94" s="25" t="s">
        <v>255</v>
      </c>
      <c r="C94" s="14">
        <v>0</v>
      </c>
      <c r="D94" s="14"/>
      <c r="E94" s="14">
        <v>0</v>
      </c>
      <c r="F94" s="14"/>
      <c r="G94" s="14">
        <v>0</v>
      </c>
      <c r="H94" s="14"/>
      <c r="I94" s="14">
        <v>0</v>
      </c>
      <c r="J94" s="14"/>
      <c r="K94" s="14">
        <v>20322337</v>
      </c>
      <c r="L94" s="14"/>
      <c r="M94" s="14">
        <v>142091247873</v>
      </c>
      <c r="N94" s="14"/>
      <c r="O94" s="14">
        <v>72326354006</v>
      </c>
      <c r="P94" s="14"/>
      <c r="Q94" s="14">
        <v>69764893867</v>
      </c>
    </row>
    <row r="95" spans="1:17" x14ac:dyDescent="0.5">
      <c r="A95" s="25" t="s">
        <v>256</v>
      </c>
      <c r="C95" s="14">
        <v>0</v>
      </c>
      <c r="D95" s="14"/>
      <c r="E95" s="14">
        <v>0</v>
      </c>
      <c r="F95" s="14"/>
      <c r="G95" s="14">
        <v>0</v>
      </c>
      <c r="H95" s="14"/>
      <c r="I95" s="14">
        <v>0</v>
      </c>
      <c r="J95" s="14"/>
      <c r="K95" s="14">
        <v>10360000</v>
      </c>
      <c r="L95" s="14"/>
      <c r="M95" s="14">
        <v>25423437547</v>
      </c>
      <c r="N95" s="14"/>
      <c r="O95" s="14">
        <v>122553894540</v>
      </c>
      <c r="P95" s="14"/>
      <c r="Q95" s="14">
        <v>-97130456993</v>
      </c>
    </row>
    <row r="96" spans="1:17" x14ac:dyDescent="0.5">
      <c r="A96" s="25" t="s">
        <v>33</v>
      </c>
      <c r="C96" s="14">
        <v>0</v>
      </c>
      <c r="D96" s="14"/>
      <c r="E96" s="14">
        <v>0</v>
      </c>
      <c r="F96" s="14"/>
      <c r="G96" s="14">
        <v>0</v>
      </c>
      <c r="H96" s="14"/>
      <c r="I96" s="14">
        <v>0</v>
      </c>
      <c r="J96" s="14"/>
      <c r="K96" s="14">
        <v>28209938</v>
      </c>
      <c r="L96" s="14"/>
      <c r="M96" s="14">
        <v>536249913404</v>
      </c>
      <c r="N96" s="14"/>
      <c r="O96" s="14">
        <v>196381859341</v>
      </c>
      <c r="P96" s="14"/>
      <c r="Q96" s="14">
        <v>339868054063</v>
      </c>
    </row>
    <row r="97" spans="1:17" x14ac:dyDescent="0.5">
      <c r="A97" s="25" t="s">
        <v>30</v>
      </c>
      <c r="C97" s="14">
        <v>0</v>
      </c>
      <c r="D97" s="14"/>
      <c r="E97" s="14">
        <v>0</v>
      </c>
      <c r="F97" s="14"/>
      <c r="G97" s="14">
        <v>0</v>
      </c>
      <c r="H97" s="14"/>
      <c r="I97" s="14">
        <v>0</v>
      </c>
      <c r="J97" s="14"/>
      <c r="K97" s="14">
        <v>200000</v>
      </c>
      <c r="L97" s="14"/>
      <c r="M97" s="14">
        <v>6356552136</v>
      </c>
      <c r="N97" s="14"/>
      <c r="O97" s="14">
        <v>7385655941</v>
      </c>
      <c r="P97" s="14"/>
      <c r="Q97" s="14">
        <v>-1029103805</v>
      </c>
    </row>
    <row r="98" spans="1:17" x14ac:dyDescent="0.5">
      <c r="A98" s="25" t="s">
        <v>23</v>
      </c>
      <c r="C98" s="14">
        <v>0</v>
      </c>
      <c r="D98" s="14"/>
      <c r="E98" s="14">
        <v>0</v>
      </c>
      <c r="F98" s="14"/>
      <c r="G98" s="14">
        <v>0</v>
      </c>
      <c r="H98" s="14"/>
      <c r="I98" s="14">
        <v>0</v>
      </c>
      <c r="J98" s="14"/>
      <c r="K98" s="14">
        <v>4990000</v>
      </c>
      <c r="L98" s="14"/>
      <c r="M98" s="14">
        <v>53482369444</v>
      </c>
      <c r="N98" s="14"/>
      <c r="O98" s="14">
        <v>43557978212</v>
      </c>
      <c r="P98" s="14"/>
      <c r="Q98" s="14">
        <v>9924391232</v>
      </c>
    </row>
    <row r="99" spans="1:17" x14ac:dyDescent="0.5">
      <c r="A99" s="25" t="s">
        <v>257</v>
      </c>
      <c r="C99" s="14">
        <v>0</v>
      </c>
      <c r="D99" s="14"/>
      <c r="E99" s="14">
        <v>0</v>
      </c>
      <c r="F99" s="14"/>
      <c r="G99" s="14">
        <v>0</v>
      </c>
      <c r="H99" s="14"/>
      <c r="I99" s="14">
        <v>0</v>
      </c>
      <c r="J99" s="14"/>
      <c r="K99" s="14">
        <v>109115</v>
      </c>
      <c r="L99" s="14"/>
      <c r="M99" s="14">
        <v>102658604756</v>
      </c>
      <c r="N99" s="14"/>
      <c r="O99" s="14">
        <v>96502324918</v>
      </c>
      <c r="P99" s="14"/>
      <c r="Q99" s="14">
        <v>6156279838</v>
      </c>
    </row>
    <row r="100" spans="1:17" x14ac:dyDescent="0.5">
      <c r="A100" s="25" t="s">
        <v>258</v>
      </c>
      <c r="C100" s="14">
        <v>0</v>
      </c>
      <c r="D100" s="14"/>
      <c r="E100" s="14">
        <v>0</v>
      </c>
      <c r="F100" s="14"/>
      <c r="G100" s="14">
        <v>0</v>
      </c>
      <c r="H100" s="14"/>
      <c r="I100" s="14">
        <v>0</v>
      </c>
      <c r="J100" s="14"/>
      <c r="K100" s="14">
        <v>55336</v>
      </c>
      <c r="L100" s="14"/>
      <c r="M100" s="14">
        <v>55336000000</v>
      </c>
      <c r="N100" s="14"/>
      <c r="O100" s="14">
        <v>54575154881</v>
      </c>
      <c r="P100" s="14"/>
      <c r="Q100" s="14">
        <v>760845119</v>
      </c>
    </row>
    <row r="101" spans="1:17" x14ac:dyDescent="0.5">
      <c r="A101" s="25" t="s">
        <v>259</v>
      </c>
      <c r="C101" s="14">
        <v>0</v>
      </c>
      <c r="D101" s="14"/>
      <c r="E101" s="14">
        <v>0</v>
      </c>
      <c r="F101" s="14"/>
      <c r="G101" s="14">
        <v>0</v>
      </c>
      <c r="H101" s="14"/>
      <c r="I101" s="14">
        <v>0</v>
      </c>
      <c r="J101" s="14"/>
      <c r="K101" s="14">
        <v>8038</v>
      </c>
      <c r="L101" s="14"/>
      <c r="M101" s="14">
        <v>7045990956</v>
      </c>
      <c r="N101" s="14"/>
      <c r="O101" s="14">
        <v>6391769902</v>
      </c>
      <c r="P101" s="14"/>
      <c r="Q101" s="14">
        <v>654221054</v>
      </c>
    </row>
    <row r="102" spans="1:17" x14ac:dyDescent="0.5">
      <c r="A102" s="25" t="s">
        <v>260</v>
      </c>
      <c r="C102" s="14">
        <v>0</v>
      </c>
      <c r="D102" s="14"/>
      <c r="E102" s="14">
        <v>0</v>
      </c>
      <c r="F102" s="14"/>
      <c r="G102" s="14">
        <v>0</v>
      </c>
      <c r="H102" s="14"/>
      <c r="I102" s="14">
        <v>0</v>
      </c>
      <c r="J102" s="14"/>
      <c r="K102" s="14">
        <v>16112</v>
      </c>
      <c r="L102" s="14"/>
      <c r="M102" s="14">
        <v>13209445355</v>
      </c>
      <c r="N102" s="14"/>
      <c r="O102" s="14">
        <v>11989327798</v>
      </c>
      <c r="P102" s="14"/>
      <c r="Q102" s="14">
        <v>1220117557</v>
      </c>
    </row>
    <row r="103" spans="1:17" x14ac:dyDescent="0.5">
      <c r="A103" s="25" t="s">
        <v>261</v>
      </c>
      <c r="C103" s="14">
        <v>0</v>
      </c>
      <c r="D103" s="14"/>
      <c r="E103" s="14">
        <v>0</v>
      </c>
      <c r="F103" s="14"/>
      <c r="G103" s="14">
        <v>0</v>
      </c>
      <c r="H103" s="14"/>
      <c r="I103" s="14">
        <v>0</v>
      </c>
      <c r="J103" s="14"/>
      <c r="K103" s="14">
        <v>30839</v>
      </c>
      <c r="L103" s="14"/>
      <c r="M103" s="14">
        <v>26667816685</v>
      </c>
      <c r="N103" s="14"/>
      <c r="O103" s="14">
        <v>25542527576</v>
      </c>
      <c r="P103" s="14"/>
      <c r="Q103" s="14">
        <v>1125289109</v>
      </c>
    </row>
    <row r="104" spans="1:17" x14ac:dyDescent="0.5">
      <c r="A104" s="25" t="s">
        <v>262</v>
      </c>
      <c r="C104" s="14">
        <v>0</v>
      </c>
      <c r="D104" s="14"/>
      <c r="E104" s="14">
        <v>0</v>
      </c>
      <c r="F104" s="14"/>
      <c r="G104" s="14">
        <v>0</v>
      </c>
      <c r="H104" s="14"/>
      <c r="I104" s="14">
        <v>0</v>
      </c>
      <c r="J104" s="14"/>
      <c r="K104" s="14">
        <v>70165</v>
      </c>
      <c r="L104" s="14"/>
      <c r="M104" s="14">
        <v>60039269846</v>
      </c>
      <c r="N104" s="14"/>
      <c r="O104" s="14">
        <v>54165619709</v>
      </c>
      <c r="P104" s="14"/>
      <c r="Q104" s="14">
        <v>5873650137</v>
      </c>
    </row>
    <row r="105" spans="1:17" x14ac:dyDescent="0.5">
      <c r="A105" s="25" t="s">
        <v>116</v>
      </c>
      <c r="C105" s="14">
        <v>0</v>
      </c>
      <c r="D105" s="14"/>
      <c r="E105" s="14">
        <v>0</v>
      </c>
      <c r="F105" s="14"/>
      <c r="G105" s="14">
        <v>0</v>
      </c>
      <c r="H105" s="14"/>
      <c r="I105" s="14">
        <v>0</v>
      </c>
      <c r="J105" s="14"/>
      <c r="K105" s="14">
        <v>70000</v>
      </c>
      <c r="L105" s="14"/>
      <c r="M105" s="14">
        <v>68529966699</v>
      </c>
      <c r="N105" s="14"/>
      <c r="O105" s="14">
        <v>68536516563</v>
      </c>
      <c r="P105" s="14"/>
      <c r="Q105" s="14">
        <v>-6549864</v>
      </c>
    </row>
    <row r="106" spans="1:17" x14ac:dyDescent="0.5">
      <c r="A106" s="25" t="s">
        <v>263</v>
      </c>
      <c r="C106" s="14">
        <v>0</v>
      </c>
      <c r="D106" s="14"/>
      <c r="E106" s="14">
        <v>0</v>
      </c>
      <c r="F106" s="14"/>
      <c r="G106" s="14">
        <v>0</v>
      </c>
      <c r="H106" s="14"/>
      <c r="I106" s="14">
        <v>0</v>
      </c>
      <c r="J106" s="14"/>
      <c r="K106" s="14">
        <v>388</v>
      </c>
      <c r="L106" s="14"/>
      <c r="M106" s="14">
        <v>325029533</v>
      </c>
      <c r="N106" s="14"/>
      <c r="O106" s="14">
        <v>296940182</v>
      </c>
      <c r="P106" s="14"/>
      <c r="Q106" s="14">
        <v>28089351</v>
      </c>
    </row>
    <row r="107" spans="1:17" x14ac:dyDescent="0.5">
      <c r="A107" s="25" t="s">
        <v>264</v>
      </c>
      <c r="C107" s="14">
        <v>0</v>
      </c>
      <c r="D107" s="14"/>
      <c r="E107" s="14">
        <v>0</v>
      </c>
      <c r="F107" s="14"/>
      <c r="G107" s="14">
        <v>0</v>
      </c>
      <c r="H107" s="14"/>
      <c r="I107" s="14">
        <v>0</v>
      </c>
      <c r="J107" s="14"/>
      <c r="K107" s="14">
        <v>84010</v>
      </c>
      <c r="L107" s="14"/>
      <c r="M107" s="14">
        <v>84010000000</v>
      </c>
      <c r="N107" s="14"/>
      <c r="O107" s="14">
        <v>80302847855</v>
      </c>
      <c r="P107" s="14"/>
      <c r="Q107" s="14">
        <v>3707152145</v>
      </c>
    </row>
    <row r="108" spans="1:17" x14ac:dyDescent="0.5">
      <c r="A108" s="25" t="s">
        <v>265</v>
      </c>
      <c r="C108" s="14">
        <v>0</v>
      </c>
      <c r="D108" s="14"/>
      <c r="E108" s="14">
        <v>0</v>
      </c>
      <c r="F108" s="14"/>
      <c r="G108" s="14">
        <v>0</v>
      </c>
      <c r="H108" s="14"/>
      <c r="I108" s="14">
        <v>0</v>
      </c>
      <c r="J108" s="14"/>
      <c r="K108" s="14">
        <v>16703</v>
      </c>
      <c r="L108" s="14"/>
      <c r="M108" s="14">
        <v>16703000000</v>
      </c>
      <c r="N108" s="14"/>
      <c r="O108" s="14">
        <v>15982712539</v>
      </c>
      <c r="P108" s="14"/>
      <c r="Q108" s="14">
        <v>720287461</v>
      </c>
    </row>
    <row r="109" spans="1:17" x14ac:dyDescent="0.5">
      <c r="A109" s="25" t="s">
        <v>266</v>
      </c>
      <c r="C109" s="14">
        <v>0</v>
      </c>
      <c r="D109" s="14"/>
      <c r="E109" s="14">
        <v>0</v>
      </c>
      <c r="F109" s="14"/>
      <c r="G109" s="14">
        <v>0</v>
      </c>
      <c r="H109" s="14"/>
      <c r="I109" s="14">
        <v>0</v>
      </c>
      <c r="J109" s="14"/>
      <c r="K109" s="14">
        <v>19786</v>
      </c>
      <c r="L109" s="14"/>
      <c r="M109" s="14">
        <v>19786000000</v>
      </c>
      <c r="N109" s="14"/>
      <c r="O109" s="14">
        <v>18428962048</v>
      </c>
      <c r="P109" s="14"/>
      <c r="Q109" s="14">
        <v>1357037952</v>
      </c>
    </row>
    <row r="110" spans="1:17" x14ac:dyDescent="0.5">
      <c r="A110" s="25" t="s">
        <v>267</v>
      </c>
      <c r="C110" s="14">
        <v>0</v>
      </c>
      <c r="D110" s="14"/>
      <c r="E110" s="14">
        <v>0</v>
      </c>
      <c r="F110" s="14"/>
      <c r="G110" s="14">
        <v>0</v>
      </c>
      <c r="H110" s="14"/>
      <c r="I110" s="14">
        <v>0</v>
      </c>
      <c r="J110" s="14"/>
      <c r="K110" s="14">
        <v>566947</v>
      </c>
      <c r="L110" s="14"/>
      <c r="M110" s="14">
        <v>561152729688</v>
      </c>
      <c r="N110" s="14"/>
      <c r="O110" s="14">
        <v>522524050570</v>
      </c>
      <c r="P110" s="14"/>
      <c r="Q110" s="14">
        <v>38628679118</v>
      </c>
    </row>
    <row r="111" spans="1:17" x14ac:dyDescent="0.5">
      <c r="A111" s="25" t="s">
        <v>268</v>
      </c>
      <c r="C111" s="14">
        <v>0</v>
      </c>
      <c r="D111" s="14"/>
      <c r="E111" s="14">
        <v>0</v>
      </c>
      <c r="F111" s="14"/>
      <c r="G111" s="14">
        <v>0</v>
      </c>
      <c r="H111" s="14"/>
      <c r="I111" s="14">
        <v>0</v>
      </c>
      <c r="J111" s="14"/>
      <c r="K111" s="14">
        <v>54420</v>
      </c>
      <c r="L111" s="14"/>
      <c r="M111" s="14">
        <v>54420000000</v>
      </c>
      <c r="N111" s="14"/>
      <c r="O111" s="14">
        <v>51664889818</v>
      </c>
      <c r="P111" s="14"/>
      <c r="Q111" s="14">
        <v>2755110182</v>
      </c>
    </row>
    <row r="112" spans="1:17" x14ac:dyDescent="0.5">
      <c r="A112" s="25" t="s">
        <v>269</v>
      </c>
      <c r="C112" s="14">
        <v>0</v>
      </c>
      <c r="D112" s="14"/>
      <c r="E112" s="14">
        <v>0</v>
      </c>
      <c r="F112" s="14"/>
      <c r="G112" s="14">
        <v>0</v>
      </c>
      <c r="H112" s="14"/>
      <c r="I112" s="14">
        <v>0</v>
      </c>
      <c r="J112" s="14"/>
      <c r="K112" s="14">
        <v>142987</v>
      </c>
      <c r="L112" s="14"/>
      <c r="M112" s="14">
        <v>142987000000</v>
      </c>
      <c r="N112" s="14"/>
      <c r="O112" s="14">
        <v>137028404030</v>
      </c>
      <c r="P112" s="14"/>
      <c r="Q112" s="14">
        <v>5958595970</v>
      </c>
    </row>
    <row r="113" spans="1:17" x14ac:dyDescent="0.5">
      <c r="A113" s="25" t="s">
        <v>270</v>
      </c>
      <c r="C113" s="14">
        <v>0</v>
      </c>
      <c r="D113" s="14"/>
      <c r="E113" s="14">
        <v>0</v>
      </c>
      <c r="F113" s="14"/>
      <c r="G113" s="14">
        <v>0</v>
      </c>
      <c r="H113" s="14"/>
      <c r="I113" s="14">
        <v>0</v>
      </c>
      <c r="J113" s="14"/>
      <c r="K113" s="14">
        <v>18945</v>
      </c>
      <c r="L113" s="14"/>
      <c r="M113" s="14">
        <v>16824713604</v>
      </c>
      <c r="N113" s="14"/>
      <c r="O113" s="14">
        <v>15420556460</v>
      </c>
      <c r="P113" s="14"/>
      <c r="Q113" s="14">
        <v>1404157144</v>
      </c>
    </row>
    <row r="114" spans="1:17" x14ac:dyDescent="0.5">
      <c r="A114" s="25" t="s">
        <v>271</v>
      </c>
      <c r="C114" s="14">
        <v>0</v>
      </c>
      <c r="D114" s="14"/>
      <c r="E114" s="14">
        <v>0</v>
      </c>
      <c r="F114" s="14"/>
      <c r="G114" s="14">
        <v>0</v>
      </c>
      <c r="H114" s="14"/>
      <c r="I114" s="14">
        <v>0</v>
      </c>
      <c r="J114" s="14"/>
      <c r="K114" s="14">
        <v>75029</v>
      </c>
      <c r="L114" s="14"/>
      <c r="M114" s="14">
        <v>75029000000</v>
      </c>
      <c r="N114" s="14"/>
      <c r="O114" s="14">
        <v>71050508177</v>
      </c>
      <c r="P114" s="14"/>
      <c r="Q114" s="14">
        <v>3978491823</v>
      </c>
    </row>
    <row r="115" spans="1:17" x14ac:dyDescent="0.5">
      <c r="A115" s="25" t="s">
        <v>272</v>
      </c>
      <c r="C115" s="14">
        <v>0</v>
      </c>
      <c r="D115" s="14"/>
      <c r="E115" s="14">
        <v>0</v>
      </c>
      <c r="F115" s="14"/>
      <c r="G115" s="14">
        <v>0</v>
      </c>
      <c r="H115" s="14"/>
      <c r="I115" s="14">
        <v>0</v>
      </c>
      <c r="J115" s="14"/>
      <c r="K115" s="14">
        <v>660</v>
      </c>
      <c r="L115" s="14"/>
      <c r="M115" s="14">
        <v>588661468</v>
      </c>
      <c r="N115" s="14"/>
      <c r="O115" s="14">
        <v>534240774</v>
      </c>
      <c r="P115" s="14"/>
      <c r="Q115" s="14">
        <v>54420694</v>
      </c>
    </row>
    <row r="116" spans="1:17" x14ac:dyDescent="0.5">
      <c r="A116" s="25" t="s">
        <v>273</v>
      </c>
      <c r="C116" s="14">
        <v>0</v>
      </c>
      <c r="D116" s="14"/>
      <c r="E116" s="14">
        <v>0</v>
      </c>
      <c r="F116" s="14"/>
      <c r="G116" s="14">
        <v>0</v>
      </c>
      <c r="H116" s="14"/>
      <c r="I116" s="14">
        <v>0</v>
      </c>
      <c r="J116" s="14"/>
      <c r="K116" s="14">
        <v>2612</v>
      </c>
      <c r="L116" s="14"/>
      <c r="M116" s="14">
        <v>2612000000</v>
      </c>
      <c r="N116" s="14"/>
      <c r="O116" s="14">
        <v>2612037778</v>
      </c>
      <c r="P116" s="14"/>
      <c r="Q116" s="14">
        <v>-37778</v>
      </c>
    </row>
    <row r="117" spans="1:17" x14ac:dyDescent="0.5">
      <c r="A117" s="25" t="s">
        <v>274</v>
      </c>
      <c r="C117" s="14">
        <v>0</v>
      </c>
      <c r="D117" s="14"/>
      <c r="E117" s="14">
        <v>0</v>
      </c>
      <c r="F117" s="14"/>
      <c r="G117" s="14">
        <v>0</v>
      </c>
      <c r="H117" s="14"/>
      <c r="I117" s="14">
        <v>0</v>
      </c>
      <c r="J117" s="14"/>
      <c r="K117" s="14">
        <v>50041</v>
      </c>
      <c r="L117" s="14"/>
      <c r="M117" s="14">
        <v>50041000000</v>
      </c>
      <c r="N117" s="14"/>
      <c r="O117" s="14">
        <v>47282463303</v>
      </c>
      <c r="P117" s="14"/>
      <c r="Q117" s="14">
        <v>2758536697</v>
      </c>
    </row>
    <row r="118" spans="1:17" x14ac:dyDescent="0.5">
      <c r="A118" s="25" t="s">
        <v>275</v>
      </c>
      <c r="C118" s="14">
        <v>0</v>
      </c>
      <c r="D118" s="14"/>
      <c r="E118" s="14">
        <v>0</v>
      </c>
      <c r="F118" s="14"/>
      <c r="G118" s="14">
        <v>0</v>
      </c>
      <c r="H118" s="14"/>
      <c r="I118" s="14">
        <v>0</v>
      </c>
      <c r="J118" s="14"/>
      <c r="K118" s="14">
        <v>5949</v>
      </c>
      <c r="L118" s="14"/>
      <c r="M118" s="14">
        <v>5362354851</v>
      </c>
      <c r="N118" s="14"/>
      <c r="O118" s="14">
        <v>4925315831</v>
      </c>
      <c r="P118" s="14"/>
      <c r="Q118" s="14">
        <v>437039020</v>
      </c>
    </row>
    <row r="119" spans="1:17" x14ac:dyDescent="0.5">
      <c r="A119" s="25" t="s">
        <v>276</v>
      </c>
      <c r="C119" s="14">
        <v>0</v>
      </c>
      <c r="D119" s="14"/>
      <c r="E119" s="14">
        <v>0</v>
      </c>
      <c r="F119" s="14"/>
      <c r="G119" s="14">
        <v>0</v>
      </c>
      <c r="H119" s="14"/>
      <c r="I119" s="14">
        <v>0</v>
      </c>
      <c r="J119" s="14"/>
      <c r="K119" s="14">
        <v>11210</v>
      </c>
      <c r="L119" s="14"/>
      <c r="M119" s="14">
        <v>9599546299</v>
      </c>
      <c r="N119" s="14"/>
      <c r="O119" s="14">
        <v>8675357562</v>
      </c>
      <c r="P119" s="14"/>
      <c r="Q119" s="14">
        <v>924188737</v>
      </c>
    </row>
    <row r="120" spans="1:17" x14ac:dyDescent="0.5">
      <c r="A120" s="25" t="s">
        <v>277</v>
      </c>
      <c r="C120" s="14">
        <v>0</v>
      </c>
      <c r="D120" s="14"/>
      <c r="E120" s="14">
        <v>0</v>
      </c>
      <c r="F120" s="14"/>
      <c r="G120" s="14">
        <v>0</v>
      </c>
      <c r="H120" s="14"/>
      <c r="I120" s="14">
        <v>0</v>
      </c>
      <c r="J120" s="14"/>
      <c r="K120" s="14">
        <v>10663</v>
      </c>
      <c r="L120" s="14"/>
      <c r="M120" s="14">
        <v>9363626100</v>
      </c>
      <c r="N120" s="14"/>
      <c r="O120" s="14">
        <v>8925909280</v>
      </c>
      <c r="P120" s="14"/>
      <c r="Q120" s="14">
        <v>437716820</v>
      </c>
    </row>
    <row r="121" spans="1:17" ht="22.5" thickBot="1" x14ac:dyDescent="0.55000000000000004">
      <c r="A121" s="25"/>
      <c r="E121" s="20">
        <f>SUM(E8:E120)</f>
        <v>229058221006</v>
      </c>
      <c r="G121" s="20">
        <f>SUM(G8:G120)</f>
        <v>192311945494</v>
      </c>
      <c r="I121" s="20">
        <f>SUM(I8:I120)</f>
        <v>36746275512</v>
      </c>
      <c r="M121" s="20">
        <f>SUM(M8:M120)</f>
        <v>16134649332486</v>
      </c>
      <c r="O121" s="20">
        <f>SUM(O8:O120)</f>
        <v>8863276593706</v>
      </c>
      <c r="Q121" s="20">
        <f>SUM(Q8:Q120)</f>
        <v>7271372738780</v>
      </c>
    </row>
    <row r="122" spans="1:17" ht="22.5" thickTop="1" x14ac:dyDescent="0.5"/>
    <row r="123" spans="1:17" x14ac:dyDescent="0.5">
      <c r="I123" s="14"/>
      <c r="Q123" s="14"/>
    </row>
    <row r="124" spans="1:17" x14ac:dyDescent="0.5"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5">
      <c r="G125" s="7"/>
      <c r="I125" s="7"/>
      <c r="O125" s="7"/>
      <c r="Q125" s="14"/>
    </row>
    <row r="126" spans="1:17" x14ac:dyDescent="0.5"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8" spans="1:17" x14ac:dyDescent="0.5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5:17" x14ac:dyDescent="0.5">
      <c r="O129" s="7"/>
      <c r="Q129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1"/>
  <sheetViews>
    <sheetView rightToLeft="1" topLeftCell="A113" workbookViewId="0">
      <selection activeCell="I130" sqref="I130"/>
    </sheetView>
  </sheetViews>
  <sheetFormatPr defaultRowHeight="21.75" x14ac:dyDescent="0.5"/>
  <cols>
    <col min="1" max="1" width="36.140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2.5" x14ac:dyDescent="0.5">
      <c r="A3" s="29" t="s">
        <v>152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6" spans="1:21" ht="22.5" x14ac:dyDescent="0.5">
      <c r="A6" s="27" t="s">
        <v>3</v>
      </c>
      <c r="C6" s="28" t="s">
        <v>154</v>
      </c>
      <c r="D6" s="28" t="s">
        <v>154</v>
      </c>
      <c r="E6" s="28" t="s">
        <v>154</v>
      </c>
      <c r="F6" s="28" t="s">
        <v>154</v>
      </c>
      <c r="G6" s="28" t="s">
        <v>154</v>
      </c>
      <c r="H6" s="28" t="s">
        <v>154</v>
      </c>
      <c r="I6" s="28" t="s">
        <v>154</v>
      </c>
      <c r="J6" s="28" t="s">
        <v>154</v>
      </c>
      <c r="K6" s="28" t="s">
        <v>154</v>
      </c>
      <c r="M6" s="28" t="s">
        <v>155</v>
      </c>
      <c r="N6" s="28" t="s">
        <v>155</v>
      </c>
      <c r="O6" s="28" t="s">
        <v>155</v>
      </c>
      <c r="P6" s="28" t="s">
        <v>155</v>
      </c>
      <c r="Q6" s="28" t="s">
        <v>155</v>
      </c>
      <c r="R6" s="28" t="s">
        <v>155</v>
      </c>
      <c r="S6" s="28" t="s">
        <v>155</v>
      </c>
      <c r="T6" s="28" t="s">
        <v>155</v>
      </c>
      <c r="U6" s="28" t="s">
        <v>155</v>
      </c>
    </row>
    <row r="7" spans="1:21" ht="22.5" x14ac:dyDescent="0.5">
      <c r="A7" s="28" t="s">
        <v>3</v>
      </c>
      <c r="C7" s="28" t="s">
        <v>278</v>
      </c>
      <c r="E7" s="28" t="s">
        <v>279</v>
      </c>
      <c r="G7" s="28" t="s">
        <v>280</v>
      </c>
      <c r="I7" s="28" t="s">
        <v>139</v>
      </c>
      <c r="K7" s="28" t="s">
        <v>281</v>
      </c>
      <c r="M7" s="28" t="s">
        <v>278</v>
      </c>
      <c r="O7" s="28" t="s">
        <v>279</v>
      </c>
      <c r="Q7" s="28" t="s">
        <v>280</v>
      </c>
      <c r="S7" s="28" t="s">
        <v>139</v>
      </c>
      <c r="U7" s="28" t="s">
        <v>281</v>
      </c>
    </row>
    <row r="8" spans="1:21" x14ac:dyDescent="0.5">
      <c r="A8" s="25" t="s">
        <v>39</v>
      </c>
      <c r="C8" s="14">
        <v>0</v>
      </c>
      <c r="D8" s="14"/>
      <c r="E8" s="14">
        <v>43987085060</v>
      </c>
      <c r="F8" s="14"/>
      <c r="G8" s="14">
        <v>2516400444</v>
      </c>
      <c r="H8" s="14"/>
      <c r="I8" s="14">
        <v>46503485504</v>
      </c>
      <c r="J8" s="14"/>
      <c r="K8" s="11">
        <f t="shared" ref="K8:K39" si="0">I8/$I$130</f>
        <v>-1.1786007305097598E-2</v>
      </c>
      <c r="L8" s="14"/>
      <c r="M8" s="14">
        <v>2703483000</v>
      </c>
      <c r="N8" s="14"/>
      <c r="O8" s="14">
        <v>21002820131</v>
      </c>
      <c r="P8" s="14"/>
      <c r="Q8" s="14">
        <v>18023368944</v>
      </c>
      <c r="R8" s="14"/>
      <c r="S8" s="14">
        <v>41729672075</v>
      </c>
      <c r="T8" s="4"/>
      <c r="U8" s="11">
        <f t="shared" ref="U8:U39" si="1">S8/$S$130</f>
        <v>3.3209422500547763E-3</v>
      </c>
    </row>
    <row r="9" spans="1:21" x14ac:dyDescent="0.5">
      <c r="A9" s="25" t="s">
        <v>90</v>
      </c>
      <c r="C9" s="14">
        <v>0</v>
      </c>
      <c r="D9" s="14"/>
      <c r="E9" s="14">
        <v>-1067880473</v>
      </c>
      <c r="F9" s="14"/>
      <c r="G9" s="14">
        <v>301508890</v>
      </c>
      <c r="H9" s="14"/>
      <c r="I9" s="14">
        <v>-766371583</v>
      </c>
      <c r="J9" s="14"/>
      <c r="K9" s="11">
        <f t="shared" si="0"/>
        <v>1.9423191568899244E-4</v>
      </c>
      <c r="L9" s="14"/>
      <c r="M9" s="14">
        <v>3654687600</v>
      </c>
      <c r="N9" s="14"/>
      <c r="O9" s="14">
        <v>7540500061</v>
      </c>
      <c r="P9" s="14"/>
      <c r="Q9" s="14">
        <v>65593533301</v>
      </c>
      <c r="R9" s="14"/>
      <c r="S9" s="14">
        <v>76788720962</v>
      </c>
      <c r="T9" s="4"/>
      <c r="U9" s="11">
        <f t="shared" si="1"/>
        <v>6.1110211293308528E-3</v>
      </c>
    </row>
    <row r="10" spans="1:21" x14ac:dyDescent="0.5">
      <c r="A10" s="25" t="s">
        <v>85</v>
      </c>
      <c r="C10" s="14">
        <v>0</v>
      </c>
      <c r="D10" s="14"/>
      <c r="E10" s="14">
        <v>-21107317959</v>
      </c>
      <c r="F10" s="14"/>
      <c r="G10" s="14">
        <v>3579340800</v>
      </c>
      <c r="H10" s="14"/>
      <c r="I10" s="14">
        <v>-17527977159</v>
      </c>
      <c r="J10" s="14"/>
      <c r="K10" s="11">
        <f t="shared" si="0"/>
        <v>4.442352322640169E-3</v>
      </c>
      <c r="L10" s="14"/>
      <c r="M10" s="14">
        <v>0</v>
      </c>
      <c r="N10" s="14"/>
      <c r="O10" s="14">
        <v>59085377316</v>
      </c>
      <c r="P10" s="14"/>
      <c r="Q10" s="14">
        <v>40861581687</v>
      </c>
      <c r="R10" s="14"/>
      <c r="S10" s="14">
        <v>99946959003</v>
      </c>
      <c r="T10" s="4"/>
      <c r="U10" s="11">
        <f t="shared" si="1"/>
        <v>7.9540064039085867E-3</v>
      </c>
    </row>
    <row r="11" spans="1:21" x14ac:dyDescent="0.5">
      <c r="A11" s="25" t="s">
        <v>45</v>
      </c>
      <c r="C11" s="14">
        <v>0</v>
      </c>
      <c r="D11" s="14"/>
      <c r="E11" s="14">
        <v>-2413859297</v>
      </c>
      <c r="F11" s="14"/>
      <c r="G11" s="14">
        <v>846748351</v>
      </c>
      <c r="H11" s="14"/>
      <c r="I11" s="14">
        <v>-1567110946</v>
      </c>
      <c r="J11" s="14"/>
      <c r="K11" s="11">
        <f t="shared" si="0"/>
        <v>3.9717412269808702E-4</v>
      </c>
      <c r="L11" s="14"/>
      <c r="M11" s="14">
        <v>11018252539</v>
      </c>
      <c r="N11" s="14"/>
      <c r="O11" s="14">
        <v>-16963634526</v>
      </c>
      <c r="P11" s="14"/>
      <c r="Q11" s="14">
        <v>-2486945732</v>
      </c>
      <c r="R11" s="14"/>
      <c r="S11" s="14">
        <v>-8432327719</v>
      </c>
      <c r="T11" s="4"/>
      <c r="U11" s="11">
        <f t="shared" si="1"/>
        <v>-6.7106382571148254E-4</v>
      </c>
    </row>
    <row r="12" spans="1:21" s="19" customFormat="1" x14ac:dyDescent="0.5">
      <c r="A12" s="15" t="s">
        <v>91</v>
      </c>
      <c r="C12" s="21">
        <v>0</v>
      </c>
      <c r="D12" s="21"/>
      <c r="E12" s="21">
        <v>19637637399</v>
      </c>
      <c r="F12" s="21"/>
      <c r="G12" s="21">
        <v>-16252156776</v>
      </c>
      <c r="H12" s="21"/>
      <c r="I12" s="21">
        <v>3385480623</v>
      </c>
      <c r="J12" s="21"/>
      <c r="K12" s="17">
        <f t="shared" si="0"/>
        <v>-8.5802814394444159E-4</v>
      </c>
      <c r="L12" s="21"/>
      <c r="M12" s="21">
        <v>5609893807</v>
      </c>
      <c r="N12" s="21"/>
      <c r="O12" s="21">
        <v>0</v>
      </c>
      <c r="P12" s="21"/>
      <c r="Q12" s="21">
        <v>-11776075871</v>
      </c>
      <c r="R12" s="21"/>
      <c r="S12" s="21">
        <v>-6166182064</v>
      </c>
      <c r="T12" s="15"/>
      <c r="U12" s="17">
        <f t="shared" si="1"/>
        <v>-4.9071879839035536E-4</v>
      </c>
    </row>
    <row r="13" spans="1:21" x14ac:dyDescent="0.5">
      <c r="A13" s="25" t="s">
        <v>65</v>
      </c>
      <c r="C13" s="14">
        <v>0</v>
      </c>
      <c r="D13" s="14"/>
      <c r="E13" s="14">
        <v>-4372657586</v>
      </c>
      <c r="F13" s="14"/>
      <c r="G13" s="14">
        <v>599243807</v>
      </c>
      <c r="H13" s="14"/>
      <c r="I13" s="14">
        <v>-3773413779</v>
      </c>
      <c r="J13" s="14"/>
      <c r="K13" s="11">
        <f t="shared" si="0"/>
        <v>9.5634729058372502E-4</v>
      </c>
      <c r="L13" s="14"/>
      <c r="M13" s="14">
        <v>0</v>
      </c>
      <c r="N13" s="14"/>
      <c r="O13" s="14">
        <v>-1606232571</v>
      </c>
      <c r="P13" s="14"/>
      <c r="Q13" s="14">
        <v>599243807</v>
      </c>
      <c r="R13" s="14"/>
      <c r="S13" s="14">
        <v>-1006988764</v>
      </c>
      <c r="T13" s="4"/>
      <c r="U13" s="11">
        <f t="shared" si="1"/>
        <v>-8.0138457011779383E-5</v>
      </c>
    </row>
    <row r="14" spans="1:21" x14ac:dyDescent="0.5">
      <c r="A14" s="25" t="s">
        <v>35</v>
      </c>
      <c r="C14" s="14">
        <v>0</v>
      </c>
      <c r="D14" s="14"/>
      <c r="E14" s="14">
        <v>52852090813</v>
      </c>
      <c r="F14" s="14"/>
      <c r="G14" s="14">
        <v>2557961412</v>
      </c>
      <c r="H14" s="14"/>
      <c r="I14" s="14">
        <v>55410052225</v>
      </c>
      <c r="J14" s="14"/>
      <c r="K14" s="11">
        <f t="shared" si="0"/>
        <v>-1.404331897323086E-2</v>
      </c>
      <c r="L14" s="14"/>
      <c r="M14" s="14">
        <v>7963231404</v>
      </c>
      <c r="N14" s="14"/>
      <c r="O14" s="14">
        <v>67900846283</v>
      </c>
      <c r="P14" s="14"/>
      <c r="Q14" s="14">
        <v>13977111463</v>
      </c>
      <c r="R14" s="14"/>
      <c r="S14" s="14">
        <v>89841189150</v>
      </c>
      <c r="T14" s="4"/>
      <c r="U14" s="11">
        <f t="shared" si="1"/>
        <v>7.1497662456384819E-3</v>
      </c>
    </row>
    <row r="15" spans="1:21" x14ac:dyDescent="0.5">
      <c r="A15" s="25" t="s">
        <v>36</v>
      </c>
      <c r="C15" s="14">
        <v>0</v>
      </c>
      <c r="D15" s="14"/>
      <c r="E15" s="14">
        <v>2277181596</v>
      </c>
      <c r="F15" s="14"/>
      <c r="G15" s="14">
        <v>19370757116</v>
      </c>
      <c r="H15" s="14"/>
      <c r="I15" s="14">
        <v>21647938712</v>
      </c>
      <c r="J15" s="14"/>
      <c r="K15" s="11">
        <f t="shared" si="0"/>
        <v>-5.486529902753009E-3</v>
      </c>
      <c r="L15" s="14"/>
      <c r="M15" s="14">
        <v>12058248600</v>
      </c>
      <c r="N15" s="14"/>
      <c r="O15" s="14">
        <v>165960684360</v>
      </c>
      <c r="P15" s="14"/>
      <c r="Q15" s="14">
        <v>25105375431</v>
      </c>
      <c r="R15" s="14"/>
      <c r="S15" s="14">
        <v>203124308391</v>
      </c>
      <c r="T15" s="4"/>
      <c r="U15" s="11">
        <f t="shared" si="1"/>
        <v>1.6165094624670084E-2</v>
      </c>
    </row>
    <row r="16" spans="1:21" x14ac:dyDescent="0.5">
      <c r="A16" s="25" t="s">
        <v>60</v>
      </c>
      <c r="C16" s="14">
        <v>0</v>
      </c>
      <c r="D16" s="14"/>
      <c r="E16" s="14">
        <v>-1018636281</v>
      </c>
      <c r="F16" s="14"/>
      <c r="G16" s="14">
        <v>3507462891</v>
      </c>
      <c r="H16" s="14"/>
      <c r="I16" s="14">
        <v>2488826610</v>
      </c>
      <c r="J16" s="14"/>
      <c r="K16" s="11">
        <f t="shared" si="0"/>
        <v>-6.307769899109645E-4</v>
      </c>
      <c r="L16" s="14"/>
      <c r="M16" s="14">
        <v>0</v>
      </c>
      <c r="N16" s="14"/>
      <c r="O16" s="14">
        <v>0</v>
      </c>
      <c r="P16" s="14"/>
      <c r="Q16" s="14">
        <v>2247160456</v>
      </c>
      <c r="R16" s="14"/>
      <c r="S16" s="14">
        <v>2247160456</v>
      </c>
      <c r="T16" s="4"/>
      <c r="U16" s="11">
        <f t="shared" si="1"/>
        <v>1.7883414198822833E-4</v>
      </c>
    </row>
    <row r="17" spans="1:21" x14ac:dyDescent="0.5">
      <c r="A17" s="25" t="s">
        <v>26</v>
      </c>
      <c r="C17" s="14">
        <v>0</v>
      </c>
      <c r="D17" s="14"/>
      <c r="E17" s="14">
        <v>-114862629564</v>
      </c>
      <c r="F17" s="14"/>
      <c r="G17" s="14">
        <v>19123686171</v>
      </c>
      <c r="H17" s="14"/>
      <c r="I17" s="14">
        <v>-95738943393</v>
      </c>
      <c r="J17" s="14"/>
      <c r="K17" s="11">
        <f t="shared" si="0"/>
        <v>2.4264415322485144E-2</v>
      </c>
      <c r="L17" s="14"/>
      <c r="M17" s="14">
        <v>12870000000</v>
      </c>
      <c r="N17" s="14"/>
      <c r="O17" s="14">
        <v>49797133837</v>
      </c>
      <c r="P17" s="14"/>
      <c r="Q17" s="14">
        <v>53879342782</v>
      </c>
      <c r="R17" s="14"/>
      <c r="S17" s="14">
        <v>116546476619</v>
      </c>
      <c r="T17" s="4"/>
      <c r="U17" s="11">
        <f t="shared" si="1"/>
        <v>9.2750337841963071E-3</v>
      </c>
    </row>
    <row r="18" spans="1:21" x14ac:dyDescent="0.5">
      <c r="A18" s="25" t="s">
        <v>54</v>
      </c>
      <c r="C18" s="14">
        <v>0</v>
      </c>
      <c r="D18" s="14"/>
      <c r="E18" s="14">
        <v>-8651166903</v>
      </c>
      <c r="F18" s="14"/>
      <c r="G18" s="14">
        <v>595322406</v>
      </c>
      <c r="H18" s="14"/>
      <c r="I18" s="14">
        <v>-8055844497</v>
      </c>
      <c r="J18" s="14"/>
      <c r="K18" s="11">
        <f t="shared" si="0"/>
        <v>2.0417016286275033E-3</v>
      </c>
      <c r="L18" s="14"/>
      <c r="M18" s="14">
        <v>692411924</v>
      </c>
      <c r="N18" s="14"/>
      <c r="O18" s="14">
        <v>9223746259</v>
      </c>
      <c r="P18" s="14"/>
      <c r="Q18" s="14">
        <v>595322406</v>
      </c>
      <c r="R18" s="14"/>
      <c r="S18" s="14">
        <v>10511480589</v>
      </c>
      <c r="T18" s="4"/>
      <c r="U18" s="11">
        <f t="shared" si="1"/>
        <v>8.3652754174298803E-4</v>
      </c>
    </row>
    <row r="19" spans="1:21" x14ac:dyDescent="0.5">
      <c r="A19" s="25" t="s">
        <v>41</v>
      </c>
      <c r="C19" s="14">
        <v>0</v>
      </c>
      <c r="D19" s="14"/>
      <c r="E19" s="14">
        <v>-28080371885</v>
      </c>
      <c r="F19" s="14"/>
      <c r="G19" s="14">
        <v>0</v>
      </c>
      <c r="H19" s="14"/>
      <c r="I19" s="14">
        <v>-28080371885</v>
      </c>
      <c r="J19" s="14"/>
      <c r="K19" s="11">
        <f t="shared" si="0"/>
        <v>7.116788442406108E-3</v>
      </c>
      <c r="L19" s="14"/>
      <c r="M19" s="14">
        <v>0</v>
      </c>
      <c r="N19" s="14"/>
      <c r="O19" s="14">
        <v>0</v>
      </c>
      <c r="P19" s="14"/>
      <c r="Q19" s="14">
        <v>0</v>
      </c>
      <c r="R19" s="14"/>
      <c r="S19" s="14">
        <v>0</v>
      </c>
      <c r="T19" s="4"/>
      <c r="U19" s="11">
        <f t="shared" si="1"/>
        <v>0</v>
      </c>
    </row>
    <row r="20" spans="1:21" x14ac:dyDescent="0.5">
      <c r="A20" s="25" t="s">
        <v>226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v>0</v>
      </c>
      <c r="J20" s="14"/>
      <c r="K20" s="11">
        <f t="shared" si="0"/>
        <v>0</v>
      </c>
      <c r="L20" s="14"/>
      <c r="M20" s="14">
        <v>0</v>
      </c>
      <c r="N20" s="14"/>
      <c r="O20" s="14">
        <v>0</v>
      </c>
      <c r="P20" s="14"/>
      <c r="Q20" s="14">
        <v>28785017643</v>
      </c>
      <c r="R20" s="14"/>
      <c r="S20" s="14">
        <v>28785017643</v>
      </c>
      <c r="T20" s="4"/>
      <c r="U20" s="11">
        <f t="shared" si="1"/>
        <v>2.2907771977551746E-3</v>
      </c>
    </row>
    <row r="21" spans="1:21" x14ac:dyDescent="0.5">
      <c r="A21" s="25" t="s">
        <v>227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v>0</v>
      </c>
      <c r="J21" s="14"/>
      <c r="K21" s="11">
        <f t="shared" si="0"/>
        <v>0</v>
      </c>
      <c r="L21" s="14"/>
      <c r="M21" s="14">
        <v>0</v>
      </c>
      <c r="N21" s="14"/>
      <c r="O21" s="14">
        <v>0</v>
      </c>
      <c r="P21" s="14"/>
      <c r="Q21" s="14">
        <v>-34692096</v>
      </c>
      <c r="R21" s="14"/>
      <c r="S21" s="14">
        <v>-34692096</v>
      </c>
      <c r="T21" s="4"/>
      <c r="U21" s="11">
        <f t="shared" si="1"/>
        <v>-2.760875933611235E-6</v>
      </c>
    </row>
    <row r="22" spans="1:21" x14ac:dyDescent="0.5">
      <c r="A22" s="25" t="s">
        <v>228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v>0</v>
      </c>
      <c r="J22" s="14"/>
      <c r="K22" s="11">
        <f t="shared" si="0"/>
        <v>0</v>
      </c>
      <c r="L22" s="14"/>
      <c r="M22" s="14">
        <v>0</v>
      </c>
      <c r="N22" s="14"/>
      <c r="O22" s="14">
        <v>0</v>
      </c>
      <c r="P22" s="14"/>
      <c r="Q22" s="14">
        <v>13779217936</v>
      </c>
      <c r="R22" s="14"/>
      <c r="S22" s="14">
        <v>13779217936</v>
      </c>
      <c r="T22" s="4"/>
      <c r="U22" s="11">
        <f t="shared" si="1"/>
        <v>1.0965815148063316E-3</v>
      </c>
    </row>
    <row r="23" spans="1:21" x14ac:dyDescent="0.5">
      <c r="A23" s="25" t="s">
        <v>75</v>
      </c>
      <c r="C23" s="14">
        <v>0</v>
      </c>
      <c r="D23" s="14"/>
      <c r="E23" s="14">
        <v>-407379220639</v>
      </c>
      <c r="F23" s="14"/>
      <c r="G23" s="14">
        <v>0</v>
      </c>
      <c r="H23" s="14"/>
      <c r="I23" s="14">
        <v>-407379220639</v>
      </c>
      <c r="J23" s="14"/>
      <c r="K23" s="11">
        <f t="shared" si="0"/>
        <v>0.1032476258146979</v>
      </c>
      <c r="L23" s="14"/>
      <c r="M23" s="14">
        <v>16230742672</v>
      </c>
      <c r="N23" s="14"/>
      <c r="O23" s="14">
        <v>175061689296</v>
      </c>
      <c r="P23" s="14"/>
      <c r="Q23" s="14">
        <v>652257920302</v>
      </c>
      <c r="R23" s="14"/>
      <c r="S23" s="14">
        <v>843550352270</v>
      </c>
      <c r="T23" s="4"/>
      <c r="U23" s="11">
        <f t="shared" si="1"/>
        <v>6.7131656339574367E-2</v>
      </c>
    </row>
    <row r="24" spans="1:21" x14ac:dyDescent="0.5">
      <c r="A24" s="25" t="s">
        <v>229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14"/>
      <c r="K24" s="11">
        <f t="shared" si="0"/>
        <v>0</v>
      </c>
      <c r="L24" s="14"/>
      <c r="M24" s="14">
        <v>0</v>
      </c>
      <c r="N24" s="14"/>
      <c r="O24" s="14">
        <v>0</v>
      </c>
      <c r="P24" s="14"/>
      <c r="Q24" s="14">
        <v>-32050265448</v>
      </c>
      <c r="R24" s="14"/>
      <c r="S24" s="14">
        <v>-32050265448</v>
      </c>
      <c r="T24" s="4"/>
      <c r="U24" s="11">
        <f t="shared" si="1"/>
        <v>-2.5506330474017744E-3</v>
      </c>
    </row>
    <row r="25" spans="1:21" x14ac:dyDescent="0.5">
      <c r="A25" s="25" t="s">
        <v>37</v>
      </c>
      <c r="C25" s="14">
        <v>0</v>
      </c>
      <c r="D25" s="14"/>
      <c r="E25" s="14">
        <v>-142272923</v>
      </c>
      <c r="F25" s="14"/>
      <c r="G25" s="14">
        <v>0</v>
      </c>
      <c r="H25" s="14"/>
      <c r="I25" s="14">
        <v>-142272923</v>
      </c>
      <c r="J25" s="14"/>
      <c r="K25" s="11">
        <f t="shared" si="0"/>
        <v>3.6058151160548074E-5</v>
      </c>
      <c r="L25" s="14"/>
      <c r="M25" s="14">
        <v>8375223000</v>
      </c>
      <c r="N25" s="14"/>
      <c r="O25" s="14">
        <v>3811756</v>
      </c>
      <c r="P25" s="14"/>
      <c r="Q25" s="14">
        <v>-31571662503</v>
      </c>
      <c r="R25" s="14"/>
      <c r="S25" s="14">
        <v>-23192627747</v>
      </c>
      <c r="T25" s="4"/>
      <c r="U25" s="11">
        <f t="shared" si="1"/>
        <v>-1.8457220856271256E-3</v>
      </c>
    </row>
    <row r="26" spans="1:21" x14ac:dyDescent="0.5">
      <c r="A26" s="25" t="s">
        <v>230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4"/>
      <c r="K26" s="11">
        <f t="shared" si="0"/>
        <v>0</v>
      </c>
      <c r="L26" s="14"/>
      <c r="M26" s="14">
        <v>0</v>
      </c>
      <c r="N26" s="14"/>
      <c r="O26" s="14">
        <v>0</v>
      </c>
      <c r="P26" s="14"/>
      <c r="Q26" s="14">
        <v>53012821019</v>
      </c>
      <c r="R26" s="14"/>
      <c r="S26" s="14">
        <v>53012821019</v>
      </c>
      <c r="T26" s="4"/>
      <c r="U26" s="11">
        <f t="shared" si="1"/>
        <v>4.2188809152435454E-3</v>
      </c>
    </row>
    <row r="27" spans="1:21" x14ac:dyDescent="0.5">
      <c r="A27" s="25" t="s">
        <v>84</v>
      </c>
      <c r="C27" s="14">
        <v>0</v>
      </c>
      <c r="D27" s="14"/>
      <c r="E27" s="14">
        <v>-29847135286</v>
      </c>
      <c r="F27" s="14"/>
      <c r="G27" s="14">
        <v>0</v>
      </c>
      <c r="H27" s="14"/>
      <c r="I27" s="14">
        <v>-29847135286</v>
      </c>
      <c r="J27" s="14"/>
      <c r="K27" s="11">
        <f t="shared" si="0"/>
        <v>7.5645631871351674E-3</v>
      </c>
      <c r="L27" s="14"/>
      <c r="M27" s="14">
        <v>0</v>
      </c>
      <c r="N27" s="14"/>
      <c r="O27" s="14">
        <v>-30130626291</v>
      </c>
      <c r="P27" s="14"/>
      <c r="Q27" s="14">
        <v>2158829377</v>
      </c>
      <c r="R27" s="14"/>
      <c r="S27" s="14">
        <v>-27971796914</v>
      </c>
      <c r="T27" s="4"/>
      <c r="U27" s="11">
        <f t="shared" si="1"/>
        <v>-2.2260592418435489E-3</v>
      </c>
    </row>
    <row r="28" spans="1:21" x14ac:dyDescent="0.5">
      <c r="A28" s="25" t="s">
        <v>49</v>
      </c>
      <c r="C28" s="14">
        <v>0</v>
      </c>
      <c r="D28" s="14"/>
      <c r="E28" s="14">
        <v>-72528870150</v>
      </c>
      <c r="F28" s="14"/>
      <c r="G28" s="14">
        <v>0</v>
      </c>
      <c r="H28" s="14"/>
      <c r="I28" s="14">
        <v>-72528870150</v>
      </c>
      <c r="J28" s="14"/>
      <c r="K28" s="11">
        <f t="shared" si="0"/>
        <v>1.8381972537195028E-2</v>
      </c>
      <c r="L28" s="14"/>
      <c r="M28" s="14">
        <v>15720000000</v>
      </c>
      <c r="N28" s="14"/>
      <c r="O28" s="14">
        <v>54247995146</v>
      </c>
      <c r="P28" s="14"/>
      <c r="Q28" s="14">
        <v>312200311250</v>
      </c>
      <c r="R28" s="14"/>
      <c r="S28" s="14">
        <v>382168306396</v>
      </c>
      <c r="T28" s="4"/>
      <c r="U28" s="11">
        <f t="shared" si="1"/>
        <v>3.0413823359582568E-2</v>
      </c>
    </row>
    <row r="29" spans="1:21" x14ac:dyDescent="0.5">
      <c r="A29" s="25" t="s">
        <v>231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1">
        <f t="shared" si="0"/>
        <v>0</v>
      </c>
      <c r="L29" s="14"/>
      <c r="M29" s="14">
        <v>0</v>
      </c>
      <c r="N29" s="14"/>
      <c r="O29" s="14">
        <v>0</v>
      </c>
      <c r="P29" s="14"/>
      <c r="Q29" s="14">
        <v>4042033461</v>
      </c>
      <c r="R29" s="14"/>
      <c r="S29" s="14">
        <v>4042033461</v>
      </c>
      <c r="T29" s="4"/>
      <c r="U29" s="11">
        <f t="shared" si="1"/>
        <v>3.2167421954920877E-4</v>
      </c>
    </row>
    <row r="30" spans="1:21" x14ac:dyDescent="0.5">
      <c r="A30" s="25" t="s">
        <v>74</v>
      </c>
      <c r="C30" s="14">
        <v>0</v>
      </c>
      <c r="D30" s="14"/>
      <c r="E30" s="14">
        <v>-151893623975</v>
      </c>
      <c r="F30" s="14"/>
      <c r="G30" s="14">
        <v>0</v>
      </c>
      <c r="H30" s="14"/>
      <c r="I30" s="14">
        <v>-151893623975</v>
      </c>
      <c r="J30" s="14"/>
      <c r="K30" s="11">
        <f t="shared" si="0"/>
        <v>3.8496455531556055E-2</v>
      </c>
      <c r="L30" s="14"/>
      <c r="M30" s="14">
        <v>28889396800</v>
      </c>
      <c r="N30" s="14"/>
      <c r="O30" s="14">
        <v>298206573961</v>
      </c>
      <c r="P30" s="14"/>
      <c r="Q30" s="14">
        <v>19320575822</v>
      </c>
      <c r="R30" s="14"/>
      <c r="S30" s="14">
        <v>346416546583</v>
      </c>
      <c r="T30" s="4"/>
      <c r="U30" s="11">
        <f t="shared" si="1"/>
        <v>2.7568616968710106E-2</v>
      </c>
    </row>
    <row r="31" spans="1:21" x14ac:dyDescent="0.5">
      <c r="A31" s="25" t="s">
        <v>232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1">
        <f t="shared" si="0"/>
        <v>0</v>
      </c>
      <c r="L31" s="14"/>
      <c r="M31" s="14">
        <v>0</v>
      </c>
      <c r="N31" s="14"/>
      <c r="O31" s="14">
        <v>0</v>
      </c>
      <c r="P31" s="14"/>
      <c r="Q31" s="14">
        <v>67769901260</v>
      </c>
      <c r="R31" s="14"/>
      <c r="S31" s="14">
        <v>67769901260</v>
      </c>
      <c r="T31" s="4"/>
      <c r="U31" s="11">
        <f t="shared" si="1"/>
        <v>5.3932829371838393E-3</v>
      </c>
    </row>
    <row r="32" spans="1:21" x14ac:dyDescent="0.5">
      <c r="A32" s="25" t="s">
        <v>87</v>
      </c>
      <c r="C32" s="14">
        <v>0</v>
      </c>
      <c r="D32" s="14"/>
      <c r="E32" s="14">
        <v>-196113296565</v>
      </c>
      <c r="F32" s="14"/>
      <c r="G32" s="14">
        <v>0</v>
      </c>
      <c r="H32" s="14"/>
      <c r="I32" s="14">
        <v>-196113296565</v>
      </c>
      <c r="J32" s="14"/>
      <c r="K32" s="11">
        <f t="shared" si="0"/>
        <v>4.970364524059271E-2</v>
      </c>
      <c r="L32" s="14"/>
      <c r="M32" s="14">
        <v>11131032456</v>
      </c>
      <c r="N32" s="14"/>
      <c r="O32" s="14">
        <v>172788334520</v>
      </c>
      <c r="P32" s="14"/>
      <c r="Q32" s="14">
        <v>956112169335</v>
      </c>
      <c r="R32" s="14"/>
      <c r="S32" s="14">
        <v>1140031536311</v>
      </c>
      <c r="T32" s="4"/>
      <c r="U32" s="11">
        <f t="shared" si="1"/>
        <v>9.0726303540693609E-2</v>
      </c>
    </row>
    <row r="33" spans="1:21" x14ac:dyDescent="0.5">
      <c r="A33" s="25" t="s">
        <v>177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1">
        <f t="shared" si="0"/>
        <v>0</v>
      </c>
      <c r="L33" s="14"/>
      <c r="M33" s="14">
        <v>4507180000</v>
      </c>
      <c r="N33" s="14"/>
      <c r="O33" s="14">
        <v>0</v>
      </c>
      <c r="P33" s="14"/>
      <c r="Q33" s="14">
        <v>275685335365</v>
      </c>
      <c r="R33" s="14"/>
      <c r="S33" s="14">
        <v>280192515365</v>
      </c>
      <c r="T33" s="4"/>
      <c r="U33" s="11">
        <f t="shared" si="1"/>
        <v>2.2298357886742406E-2</v>
      </c>
    </row>
    <row r="34" spans="1:21" x14ac:dyDescent="0.5">
      <c r="A34" s="25" t="s">
        <v>233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4"/>
      <c r="K34" s="11">
        <f t="shared" si="0"/>
        <v>0</v>
      </c>
      <c r="L34" s="14"/>
      <c r="M34" s="14">
        <v>0</v>
      </c>
      <c r="N34" s="14"/>
      <c r="O34" s="14">
        <v>0</v>
      </c>
      <c r="P34" s="14"/>
      <c r="Q34" s="14">
        <v>133354131231</v>
      </c>
      <c r="R34" s="14"/>
      <c r="S34" s="14">
        <v>133354131231</v>
      </c>
      <c r="T34" s="4"/>
      <c r="U34" s="11">
        <f t="shared" si="1"/>
        <v>1.0612625180193848E-2</v>
      </c>
    </row>
    <row r="35" spans="1:21" x14ac:dyDescent="0.5">
      <c r="A35" s="25" t="s">
        <v>182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1">
        <f t="shared" si="0"/>
        <v>0</v>
      </c>
      <c r="L35" s="14"/>
      <c r="M35" s="14">
        <v>2387903336</v>
      </c>
      <c r="N35" s="14"/>
      <c r="O35" s="14">
        <v>0</v>
      </c>
      <c r="P35" s="14"/>
      <c r="Q35" s="14">
        <v>285807392037</v>
      </c>
      <c r="R35" s="14"/>
      <c r="S35" s="14">
        <v>288195295373</v>
      </c>
      <c r="T35" s="4"/>
      <c r="U35" s="11">
        <f t="shared" si="1"/>
        <v>2.2935237328274918E-2</v>
      </c>
    </row>
    <row r="36" spans="1:21" x14ac:dyDescent="0.5">
      <c r="A36" s="25" t="s">
        <v>16</v>
      </c>
      <c r="C36" s="14">
        <v>0</v>
      </c>
      <c r="D36" s="14"/>
      <c r="E36" s="14">
        <v>-84578744250</v>
      </c>
      <c r="F36" s="14"/>
      <c r="G36" s="14">
        <v>0</v>
      </c>
      <c r="H36" s="14"/>
      <c r="I36" s="14">
        <v>-84578744250</v>
      </c>
      <c r="J36" s="14"/>
      <c r="K36" s="11">
        <f t="shared" si="0"/>
        <v>2.1435935108578854E-2</v>
      </c>
      <c r="L36" s="14"/>
      <c r="M36" s="14">
        <v>0</v>
      </c>
      <c r="N36" s="14"/>
      <c r="O36" s="14">
        <v>107590847356</v>
      </c>
      <c r="P36" s="14"/>
      <c r="Q36" s="14">
        <v>157614453324</v>
      </c>
      <c r="R36" s="14"/>
      <c r="S36" s="14">
        <v>265205300680</v>
      </c>
      <c r="T36" s="4"/>
      <c r="U36" s="11">
        <f t="shared" si="1"/>
        <v>2.1105641242130289E-2</v>
      </c>
    </row>
    <row r="37" spans="1:21" x14ac:dyDescent="0.5">
      <c r="A37" s="25" t="s">
        <v>64</v>
      </c>
      <c r="C37" s="14">
        <v>0</v>
      </c>
      <c r="D37" s="14"/>
      <c r="E37" s="14">
        <v>-225284439451</v>
      </c>
      <c r="F37" s="14"/>
      <c r="G37" s="14">
        <v>0</v>
      </c>
      <c r="H37" s="14"/>
      <c r="I37" s="14">
        <v>-225284439451</v>
      </c>
      <c r="J37" s="14"/>
      <c r="K37" s="11">
        <f t="shared" si="0"/>
        <v>5.7096882530792578E-2</v>
      </c>
      <c r="L37" s="14"/>
      <c r="M37" s="14">
        <v>14350000000</v>
      </c>
      <c r="N37" s="14"/>
      <c r="O37" s="14">
        <v>121182115727</v>
      </c>
      <c r="P37" s="14"/>
      <c r="Q37" s="14">
        <v>29782438380</v>
      </c>
      <c r="R37" s="14"/>
      <c r="S37" s="14">
        <v>165314554107</v>
      </c>
      <c r="T37" s="4"/>
      <c r="U37" s="11">
        <f t="shared" si="1"/>
        <v>1.3156108351299635E-2</v>
      </c>
    </row>
    <row r="38" spans="1:21" x14ac:dyDescent="0.5">
      <c r="A38" s="25" t="s">
        <v>76</v>
      </c>
      <c r="C38" s="14">
        <v>0</v>
      </c>
      <c r="D38" s="14"/>
      <c r="E38" s="14">
        <v>-39513454117</v>
      </c>
      <c r="F38" s="14"/>
      <c r="G38" s="14">
        <v>0</v>
      </c>
      <c r="H38" s="14"/>
      <c r="I38" s="14">
        <v>-39513454117</v>
      </c>
      <c r="J38" s="14"/>
      <c r="K38" s="11">
        <f t="shared" si="0"/>
        <v>1.001442910838464E-2</v>
      </c>
      <c r="L38" s="14"/>
      <c r="M38" s="14">
        <v>2347158868</v>
      </c>
      <c r="N38" s="14"/>
      <c r="O38" s="14">
        <v>53882345043</v>
      </c>
      <c r="P38" s="14"/>
      <c r="Q38" s="14">
        <v>11865686260</v>
      </c>
      <c r="R38" s="14"/>
      <c r="S38" s="14">
        <v>68095190171</v>
      </c>
      <c r="T38" s="4"/>
      <c r="U38" s="11">
        <f t="shared" si="1"/>
        <v>5.4191701688417505E-3</v>
      </c>
    </row>
    <row r="39" spans="1:21" x14ac:dyDescent="0.5">
      <c r="A39" s="25" t="s">
        <v>234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1">
        <f t="shared" si="0"/>
        <v>0</v>
      </c>
      <c r="L39" s="14"/>
      <c r="M39" s="14">
        <v>0</v>
      </c>
      <c r="N39" s="14"/>
      <c r="O39" s="14">
        <v>0</v>
      </c>
      <c r="P39" s="14"/>
      <c r="Q39" s="14">
        <v>20856504296</v>
      </c>
      <c r="R39" s="14"/>
      <c r="S39" s="14">
        <v>20856504296</v>
      </c>
      <c r="T39" s="4"/>
      <c r="U39" s="11">
        <f t="shared" si="1"/>
        <v>1.6598080660818458E-3</v>
      </c>
    </row>
    <row r="40" spans="1:21" x14ac:dyDescent="0.5">
      <c r="A40" s="25" t="s">
        <v>21</v>
      </c>
      <c r="C40" s="14">
        <v>0</v>
      </c>
      <c r="D40" s="14"/>
      <c r="E40" s="14">
        <v>-65967388955</v>
      </c>
      <c r="F40" s="14"/>
      <c r="G40" s="14">
        <v>0</v>
      </c>
      <c r="H40" s="14"/>
      <c r="I40" s="14">
        <v>-65967388955</v>
      </c>
      <c r="J40" s="14"/>
      <c r="K40" s="11">
        <f t="shared" ref="K40:K71" si="2">I40/$I$130</f>
        <v>1.6719007611912629E-2</v>
      </c>
      <c r="L40" s="14"/>
      <c r="M40" s="14">
        <v>29372720592</v>
      </c>
      <c r="N40" s="14"/>
      <c r="O40" s="14">
        <v>122264138759</v>
      </c>
      <c r="P40" s="14"/>
      <c r="Q40" s="14">
        <v>28083108906</v>
      </c>
      <c r="R40" s="14"/>
      <c r="S40" s="14">
        <v>179719968257</v>
      </c>
      <c r="T40" s="4"/>
      <c r="U40" s="11">
        <f t="shared" ref="U40:U71" si="3">S40/$S$130</f>
        <v>1.4302523985582375E-2</v>
      </c>
    </row>
    <row r="41" spans="1:21" x14ac:dyDescent="0.5">
      <c r="A41" s="25" t="s">
        <v>235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1">
        <f t="shared" si="2"/>
        <v>0</v>
      </c>
      <c r="L41" s="14"/>
      <c r="M41" s="14">
        <v>0</v>
      </c>
      <c r="N41" s="14"/>
      <c r="O41" s="14">
        <v>0</v>
      </c>
      <c r="P41" s="14"/>
      <c r="Q41" s="14">
        <v>0</v>
      </c>
      <c r="R41" s="14"/>
      <c r="S41" s="14">
        <v>0</v>
      </c>
      <c r="T41" s="4"/>
      <c r="U41" s="11">
        <f t="shared" si="3"/>
        <v>0</v>
      </c>
    </row>
    <row r="42" spans="1:21" x14ac:dyDescent="0.5">
      <c r="A42" s="25" t="s">
        <v>207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1">
        <f t="shared" si="2"/>
        <v>0</v>
      </c>
      <c r="L42" s="14"/>
      <c r="M42" s="14">
        <v>421728000</v>
      </c>
      <c r="N42" s="14"/>
      <c r="O42" s="14">
        <v>0</v>
      </c>
      <c r="P42" s="14"/>
      <c r="Q42" s="14">
        <v>3005522008</v>
      </c>
      <c r="R42" s="14"/>
      <c r="S42" s="14">
        <v>3427250008</v>
      </c>
      <c r="T42" s="4"/>
      <c r="U42" s="11">
        <f t="shared" si="3"/>
        <v>2.7274835356030702E-4</v>
      </c>
    </row>
    <row r="43" spans="1:21" x14ac:dyDescent="0.5">
      <c r="A43" s="25" t="s">
        <v>236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1">
        <f t="shared" si="2"/>
        <v>0</v>
      </c>
      <c r="L43" s="14"/>
      <c r="M43" s="14">
        <v>0</v>
      </c>
      <c r="N43" s="14"/>
      <c r="O43" s="14">
        <v>0</v>
      </c>
      <c r="P43" s="14"/>
      <c r="Q43" s="14">
        <v>0</v>
      </c>
      <c r="R43" s="14"/>
      <c r="S43" s="14">
        <v>0</v>
      </c>
      <c r="T43" s="4"/>
      <c r="U43" s="11">
        <f t="shared" si="3"/>
        <v>0</v>
      </c>
    </row>
    <row r="44" spans="1:21" x14ac:dyDescent="0.5">
      <c r="A44" s="25" t="s">
        <v>237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1">
        <f t="shared" si="2"/>
        <v>0</v>
      </c>
      <c r="L44" s="14"/>
      <c r="M44" s="14">
        <v>0</v>
      </c>
      <c r="N44" s="14"/>
      <c r="O44" s="14">
        <v>0</v>
      </c>
      <c r="P44" s="14"/>
      <c r="Q44" s="14">
        <v>37731216878</v>
      </c>
      <c r="R44" s="14"/>
      <c r="S44" s="14">
        <v>37731216878</v>
      </c>
      <c r="T44" s="4"/>
      <c r="U44" s="11">
        <f t="shared" si="3"/>
        <v>3.002736087907062E-3</v>
      </c>
    </row>
    <row r="45" spans="1:21" x14ac:dyDescent="0.5">
      <c r="A45" s="25" t="s">
        <v>82</v>
      </c>
      <c r="C45" s="14">
        <v>0</v>
      </c>
      <c r="D45" s="14"/>
      <c r="E45" s="14">
        <v>-124678702511</v>
      </c>
      <c r="F45" s="14"/>
      <c r="G45" s="14">
        <v>0</v>
      </c>
      <c r="H45" s="14"/>
      <c r="I45" s="14">
        <v>-124678702511</v>
      </c>
      <c r="J45" s="14"/>
      <c r="K45" s="11">
        <f t="shared" si="2"/>
        <v>3.1599009894824767E-2</v>
      </c>
      <c r="L45" s="14"/>
      <c r="M45" s="14">
        <v>0</v>
      </c>
      <c r="N45" s="14"/>
      <c r="O45" s="14">
        <v>-65716984204</v>
      </c>
      <c r="P45" s="14"/>
      <c r="Q45" s="14">
        <v>162297782587</v>
      </c>
      <c r="R45" s="14"/>
      <c r="S45" s="14">
        <v>96580798383</v>
      </c>
      <c r="T45" s="4"/>
      <c r="U45" s="11">
        <f t="shared" si="3"/>
        <v>7.6861196828402522E-3</v>
      </c>
    </row>
    <row r="46" spans="1:21" x14ac:dyDescent="0.5">
      <c r="A46" s="25" t="s">
        <v>89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1">
        <f t="shared" si="2"/>
        <v>0</v>
      </c>
      <c r="L46" s="14"/>
      <c r="M46" s="14">
        <v>4945589600</v>
      </c>
      <c r="N46" s="14"/>
      <c r="O46" s="14">
        <v>52635318511</v>
      </c>
      <c r="P46" s="14"/>
      <c r="Q46" s="14">
        <v>153527595231</v>
      </c>
      <c r="R46" s="14"/>
      <c r="S46" s="14">
        <v>211108503342</v>
      </c>
      <c r="T46" s="4"/>
      <c r="U46" s="11">
        <f t="shared" si="3"/>
        <v>1.6800495025080492E-2</v>
      </c>
    </row>
    <row r="47" spans="1:21" x14ac:dyDescent="0.5">
      <c r="A47" s="25" t="s">
        <v>38</v>
      </c>
      <c r="C47" s="14">
        <v>0</v>
      </c>
      <c r="D47" s="14"/>
      <c r="E47" s="14">
        <v>-24867824798</v>
      </c>
      <c r="F47" s="14"/>
      <c r="G47" s="14">
        <v>0</v>
      </c>
      <c r="H47" s="14"/>
      <c r="I47" s="14">
        <v>-24867824798</v>
      </c>
      <c r="J47" s="14"/>
      <c r="K47" s="11">
        <f t="shared" si="2"/>
        <v>6.3025891834689431E-3</v>
      </c>
      <c r="L47" s="14"/>
      <c r="M47" s="14">
        <v>0</v>
      </c>
      <c r="N47" s="14"/>
      <c r="O47" s="14">
        <v>18928982790</v>
      </c>
      <c r="P47" s="14"/>
      <c r="Q47" s="14">
        <v>93451410902</v>
      </c>
      <c r="R47" s="14"/>
      <c r="S47" s="14">
        <v>112380393692</v>
      </c>
      <c r="T47" s="4"/>
      <c r="U47" s="11">
        <f t="shared" si="3"/>
        <v>8.943487425896627E-3</v>
      </c>
    </row>
    <row r="48" spans="1:21" x14ac:dyDescent="0.5">
      <c r="A48" s="25" t="s">
        <v>238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4"/>
      <c r="K48" s="11">
        <f t="shared" si="2"/>
        <v>0</v>
      </c>
      <c r="L48" s="14"/>
      <c r="M48" s="14">
        <v>0</v>
      </c>
      <c r="N48" s="14"/>
      <c r="O48" s="14">
        <v>0</v>
      </c>
      <c r="P48" s="14"/>
      <c r="Q48" s="14">
        <v>31495702324</v>
      </c>
      <c r="R48" s="14"/>
      <c r="S48" s="14">
        <v>31495702324</v>
      </c>
      <c r="T48" s="4"/>
      <c r="U48" s="11">
        <f t="shared" si="3"/>
        <v>2.5064996522122804E-3</v>
      </c>
    </row>
    <row r="49" spans="1:21" x14ac:dyDescent="0.5">
      <c r="A49" s="25" t="s">
        <v>24</v>
      </c>
      <c r="C49" s="14">
        <v>0</v>
      </c>
      <c r="D49" s="14"/>
      <c r="E49" s="14">
        <v>-6902683200</v>
      </c>
      <c r="F49" s="14"/>
      <c r="G49" s="14">
        <v>0</v>
      </c>
      <c r="H49" s="14"/>
      <c r="I49" s="14">
        <v>-6902683200</v>
      </c>
      <c r="J49" s="14"/>
      <c r="K49" s="11">
        <f t="shared" si="2"/>
        <v>1.749440364270689E-3</v>
      </c>
      <c r="L49" s="14"/>
      <c r="M49" s="14">
        <v>24000</v>
      </c>
      <c r="N49" s="14"/>
      <c r="O49" s="14">
        <v>-6060274395</v>
      </c>
      <c r="P49" s="14"/>
      <c r="Q49" s="14">
        <v>197813</v>
      </c>
      <c r="R49" s="14"/>
      <c r="S49" s="14">
        <v>-6060052582</v>
      </c>
      <c r="T49" s="4"/>
      <c r="U49" s="11">
        <f t="shared" si="3"/>
        <v>-4.8227277273942817E-4</v>
      </c>
    </row>
    <row r="50" spans="1:21" x14ac:dyDescent="0.5">
      <c r="A50" s="25" t="s">
        <v>77</v>
      </c>
      <c r="C50" s="14">
        <v>0</v>
      </c>
      <c r="D50" s="14"/>
      <c r="E50" s="14">
        <v>-117040467928</v>
      </c>
      <c r="F50" s="14"/>
      <c r="G50" s="14">
        <v>0</v>
      </c>
      <c r="H50" s="14"/>
      <c r="I50" s="14">
        <v>-117040467928</v>
      </c>
      <c r="J50" s="14"/>
      <c r="K50" s="11">
        <f t="shared" si="2"/>
        <v>2.9663148795003688E-2</v>
      </c>
      <c r="L50" s="14"/>
      <c r="M50" s="14">
        <v>11836936919</v>
      </c>
      <c r="N50" s="14"/>
      <c r="O50" s="14">
        <v>183186747578</v>
      </c>
      <c r="P50" s="14"/>
      <c r="Q50" s="14">
        <v>430544361530</v>
      </c>
      <c r="R50" s="14"/>
      <c r="S50" s="14">
        <v>625568046027</v>
      </c>
      <c r="T50" s="4"/>
      <c r="U50" s="11">
        <f t="shared" si="3"/>
        <v>4.9784128439865662E-2</v>
      </c>
    </row>
    <row r="51" spans="1:21" x14ac:dyDescent="0.5">
      <c r="A51" s="25" t="s">
        <v>239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J51" s="14"/>
      <c r="K51" s="11">
        <f t="shared" si="2"/>
        <v>0</v>
      </c>
      <c r="L51" s="14"/>
      <c r="M51" s="14">
        <v>0</v>
      </c>
      <c r="N51" s="14"/>
      <c r="O51" s="14">
        <v>0</v>
      </c>
      <c r="P51" s="14"/>
      <c r="Q51" s="14">
        <v>4085675233</v>
      </c>
      <c r="R51" s="14"/>
      <c r="S51" s="14">
        <v>4085675233</v>
      </c>
      <c r="T51" s="4"/>
      <c r="U51" s="11">
        <f t="shared" si="3"/>
        <v>3.2514733106184116E-4</v>
      </c>
    </row>
    <row r="52" spans="1:21" x14ac:dyDescent="0.5">
      <c r="A52" s="25" t="s">
        <v>240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1">
        <f t="shared" si="2"/>
        <v>0</v>
      </c>
      <c r="L52" s="14"/>
      <c r="M52" s="14">
        <v>0</v>
      </c>
      <c r="N52" s="14"/>
      <c r="O52" s="14">
        <v>0</v>
      </c>
      <c r="P52" s="14"/>
      <c r="Q52" s="14">
        <v>67793741347</v>
      </c>
      <c r="R52" s="14"/>
      <c r="S52" s="14">
        <v>67793741347</v>
      </c>
      <c r="T52" s="4"/>
      <c r="U52" s="11">
        <f t="shared" si="3"/>
        <v>5.3951801855499654E-3</v>
      </c>
    </row>
    <row r="53" spans="1:21" x14ac:dyDescent="0.5">
      <c r="A53" s="25" t="s">
        <v>241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4"/>
      <c r="K53" s="11">
        <f t="shared" si="2"/>
        <v>0</v>
      </c>
      <c r="L53" s="14"/>
      <c r="M53" s="14">
        <v>0</v>
      </c>
      <c r="N53" s="14"/>
      <c r="O53" s="14">
        <v>0</v>
      </c>
      <c r="P53" s="14"/>
      <c r="Q53" s="14">
        <v>36388240236</v>
      </c>
      <c r="R53" s="14"/>
      <c r="S53" s="14">
        <v>36388240236</v>
      </c>
      <c r="T53" s="4"/>
      <c r="U53" s="11">
        <f t="shared" si="3"/>
        <v>2.8958589511004582E-3</v>
      </c>
    </row>
    <row r="54" spans="1:21" x14ac:dyDescent="0.5">
      <c r="A54" s="25" t="s">
        <v>242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1">
        <f t="shared" si="2"/>
        <v>0</v>
      </c>
      <c r="L54" s="14"/>
      <c r="M54" s="14">
        <v>0</v>
      </c>
      <c r="N54" s="14"/>
      <c r="O54" s="14">
        <v>0</v>
      </c>
      <c r="P54" s="14"/>
      <c r="Q54" s="14">
        <v>0</v>
      </c>
      <c r="R54" s="14"/>
      <c r="S54" s="14">
        <v>0</v>
      </c>
      <c r="T54" s="4"/>
      <c r="U54" s="11">
        <f t="shared" si="3"/>
        <v>0</v>
      </c>
    </row>
    <row r="55" spans="1:21" x14ac:dyDescent="0.5">
      <c r="A55" s="25" t="s">
        <v>243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4"/>
      <c r="K55" s="11">
        <f t="shared" si="2"/>
        <v>0</v>
      </c>
      <c r="L55" s="14"/>
      <c r="M55" s="14">
        <v>0</v>
      </c>
      <c r="N55" s="14"/>
      <c r="O55" s="14">
        <v>0</v>
      </c>
      <c r="P55" s="14"/>
      <c r="Q55" s="14">
        <v>-2</v>
      </c>
      <c r="R55" s="14"/>
      <c r="S55" s="14">
        <v>-2</v>
      </c>
      <c r="T55" s="4"/>
      <c r="U55" s="11">
        <f t="shared" si="3"/>
        <v>-1.5916455054265012E-13</v>
      </c>
    </row>
    <row r="56" spans="1:21" x14ac:dyDescent="0.5">
      <c r="A56" s="25" t="s">
        <v>244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v>0</v>
      </c>
      <c r="J56" s="14"/>
      <c r="K56" s="11">
        <f t="shared" si="2"/>
        <v>0</v>
      </c>
      <c r="L56" s="14"/>
      <c r="M56" s="14">
        <v>0</v>
      </c>
      <c r="N56" s="14"/>
      <c r="O56" s="14">
        <v>0</v>
      </c>
      <c r="P56" s="14"/>
      <c r="Q56" s="14">
        <v>0</v>
      </c>
      <c r="R56" s="14"/>
      <c r="S56" s="14">
        <v>0</v>
      </c>
      <c r="T56" s="4"/>
      <c r="U56" s="11">
        <f t="shared" si="3"/>
        <v>0</v>
      </c>
    </row>
    <row r="57" spans="1:21" x14ac:dyDescent="0.5">
      <c r="A57" s="25" t="s">
        <v>32</v>
      </c>
      <c r="C57" s="14">
        <v>0</v>
      </c>
      <c r="D57" s="14"/>
      <c r="E57" s="14">
        <v>-51435405097</v>
      </c>
      <c r="F57" s="14"/>
      <c r="G57" s="14">
        <v>0</v>
      </c>
      <c r="H57" s="14"/>
      <c r="I57" s="14">
        <v>-51435405097</v>
      </c>
      <c r="J57" s="14"/>
      <c r="K57" s="11">
        <f t="shared" si="2"/>
        <v>1.3035970393267669E-2</v>
      </c>
      <c r="L57" s="14"/>
      <c r="M57" s="14">
        <v>19276244800</v>
      </c>
      <c r="N57" s="14"/>
      <c r="O57" s="14">
        <v>155336516756</v>
      </c>
      <c r="P57" s="14"/>
      <c r="Q57" s="14">
        <v>58145754865</v>
      </c>
      <c r="R57" s="14"/>
      <c r="S57" s="14">
        <v>232758516421</v>
      </c>
      <c r="T57" s="4"/>
      <c r="U57" s="11">
        <f t="shared" si="3"/>
        <v>1.8523452325561254E-2</v>
      </c>
    </row>
    <row r="58" spans="1:21" x14ac:dyDescent="0.5">
      <c r="A58" s="25" t="s">
        <v>50</v>
      </c>
      <c r="C58" s="14">
        <v>0</v>
      </c>
      <c r="D58" s="14"/>
      <c r="E58" s="14">
        <v>-11278082715</v>
      </c>
      <c r="F58" s="14"/>
      <c r="G58" s="14">
        <v>0</v>
      </c>
      <c r="H58" s="14"/>
      <c r="I58" s="14">
        <v>-11278082715</v>
      </c>
      <c r="J58" s="14"/>
      <c r="K58" s="11">
        <f t="shared" si="2"/>
        <v>2.8583570419694997E-3</v>
      </c>
      <c r="L58" s="14"/>
      <c r="M58" s="14">
        <v>10548302427</v>
      </c>
      <c r="N58" s="14"/>
      <c r="O58" s="14">
        <v>-4848917639</v>
      </c>
      <c r="P58" s="14"/>
      <c r="Q58" s="14">
        <v>77438583424</v>
      </c>
      <c r="R58" s="14"/>
      <c r="S58" s="14">
        <v>83137968212</v>
      </c>
      <c r="T58" s="4"/>
      <c r="U58" s="11">
        <f t="shared" si="3"/>
        <v>6.6163086717460568E-3</v>
      </c>
    </row>
    <row r="59" spans="1:21" x14ac:dyDescent="0.5">
      <c r="A59" s="25" t="s">
        <v>245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v>0</v>
      </c>
      <c r="J59" s="14"/>
      <c r="K59" s="11">
        <f t="shared" si="2"/>
        <v>0</v>
      </c>
      <c r="L59" s="14"/>
      <c r="M59" s="14">
        <v>0</v>
      </c>
      <c r="N59" s="14"/>
      <c r="O59" s="14">
        <v>0</v>
      </c>
      <c r="P59" s="14"/>
      <c r="Q59" s="14">
        <v>22587690797</v>
      </c>
      <c r="R59" s="14"/>
      <c r="S59" s="14">
        <v>22587690797</v>
      </c>
      <c r="T59" s="4"/>
      <c r="U59" s="11">
        <f t="shared" si="3"/>
        <v>1.7975798267504297E-3</v>
      </c>
    </row>
    <row r="60" spans="1:21" x14ac:dyDescent="0.5">
      <c r="A60" s="25" t="s">
        <v>56</v>
      </c>
      <c r="C60" s="14">
        <v>0</v>
      </c>
      <c r="D60" s="14"/>
      <c r="E60" s="14">
        <v>-184611868654</v>
      </c>
      <c r="F60" s="14"/>
      <c r="G60" s="14">
        <v>0</v>
      </c>
      <c r="H60" s="14"/>
      <c r="I60" s="14">
        <v>-184611868654</v>
      </c>
      <c r="J60" s="14"/>
      <c r="K60" s="11">
        <f t="shared" si="2"/>
        <v>4.678868280478906E-2</v>
      </c>
      <c r="L60" s="14"/>
      <c r="M60" s="14">
        <v>19600000000</v>
      </c>
      <c r="N60" s="14"/>
      <c r="O60" s="14">
        <v>-25945140275</v>
      </c>
      <c r="P60" s="14"/>
      <c r="Q60" s="14">
        <v>169736287748</v>
      </c>
      <c r="R60" s="14"/>
      <c r="S60" s="14">
        <v>163391147473</v>
      </c>
      <c r="T60" s="4"/>
      <c r="U60" s="11">
        <f t="shared" si="3"/>
        <v>1.3003039275093954E-2</v>
      </c>
    </row>
    <row r="61" spans="1:21" x14ac:dyDescent="0.5">
      <c r="A61" s="25" t="s">
        <v>63</v>
      </c>
      <c r="C61" s="14">
        <v>0</v>
      </c>
      <c r="D61" s="14"/>
      <c r="E61" s="14">
        <v>-14396299700</v>
      </c>
      <c r="F61" s="14"/>
      <c r="G61" s="14">
        <v>0</v>
      </c>
      <c r="H61" s="14"/>
      <c r="I61" s="14">
        <v>-14396299700</v>
      </c>
      <c r="J61" s="14"/>
      <c r="K61" s="11">
        <f t="shared" si="2"/>
        <v>3.6486489473134174E-3</v>
      </c>
      <c r="L61" s="14"/>
      <c r="M61" s="14">
        <v>2830516150</v>
      </c>
      <c r="N61" s="14"/>
      <c r="O61" s="14">
        <v>33187986980</v>
      </c>
      <c r="P61" s="14"/>
      <c r="Q61" s="14">
        <v>1421577680</v>
      </c>
      <c r="R61" s="14"/>
      <c r="S61" s="14">
        <v>37440080810</v>
      </c>
      <c r="T61" s="4"/>
      <c r="U61" s="11">
        <f t="shared" si="3"/>
        <v>2.979566817202075E-3</v>
      </c>
    </row>
    <row r="62" spans="1:21" x14ac:dyDescent="0.5">
      <c r="A62" s="25" t="s">
        <v>18</v>
      </c>
      <c r="C62" s="14">
        <v>0</v>
      </c>
      <c r="D62" s="14"/>
      <c r="E62" s="14">
        <v>-107757444200</v>
      </c>
      <c r="F62" s="14"/>
      <c r="G62" s="14">
        <v>0</v>
      </c>
      <c r="H62" s="14"/>
      <c r="I62" s="14">
        <v>-107757444200</v>
      </c>
      <c r="J62" s="14"/>
      <c r="K62" s="11">
        <f t="shared" si="2"/>
        <v>2.7310426535890629E-2</v>
      </c>
      <c r="L62" s="14"/>
      <c r="M62" s="14">
        <v>3839401023</v>
      </c>
      <c r="N62" s="14"/>
      <c r="O62" s="14">
        <v>122723665482</v>
      </c>
      <c r="P62" s="14"/>
      <c r="Q62" s="14">
        <v>6539204399</v>
      </c>
      <c r="R62" s="14"/>
      <c r="S62" s="14">
        <v>133102270904</v>
      </c>
      <c r="T62" s="4"/>
      <c r="U62" s="11">
        <f t="shared" si="3"/>
        <v>1.0592581562320609E-2</v>
      </c>
    </row>
    <row r="63" spans="1:21" x14ac:dyDescent="0.5">
      <c r="A63" s="25" t="s">
        <v>246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v>0</v>
      </c>
      <c r="J63" s="14"/>
      <c r="K63" s="11">
        <f t="shared" si="2"/>
        <v>0</v>
      </c>
      <c r="L63" s="14"/>
      <c r="M63" s="14">
        <v>0</v>
      </c>
      <c r="N63" s="14"/>
      <c r="O63" s="14">
        <v>0</v>
      </c>
      <c r="P63" s="14"/>
      <c r="Q63" s="14">
        <v>449651871138</v>
      </c>
      <c r="R63" s="14"/>
      <c r="S63" s="14">
        <v>449651871138</v>
      </c>
      <c r="T63" s="4"/>
      <c r="U63" s="11">
        <f t="shared" si="3"/>
        <v>3.5784318985170697E-2</v>
      </c>
    </row>
    <row r="64" spans="1:21" x14ac:dyDescent="0.5">
      <c r="A64" s="25" t="s">
        <v>191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v>0</v>
      </c>
      <c r="J64" s="14"/>
      <c r="K64" s="11">
        <f t="shared" si="2"/>
        <v>0</v>
      </c>
      <c r="L64" s="14"/>
      <c r="M64" s="14">
        <v>2962886250</v>
      </c>
      <c r="N64" s="14"/>
      <c r="O64" s="14">
        <v>0</v>
      </c>
      <c r="P64" s="14"/>
      <c r="Q64" s="14">
        <v>165910310347</v>
      </c>
      <c r="R64" s="14"/>
      <c r="S64" s="14">
        <v>168873196597</v>
      </c>
      <c r="T64" s="4"/>
      <c r="U64" s="11">
        <f t="shared" si="3"/>
        <v>1.3439313217531048E-2</v>
      </c>
    </row>
    <row r="65" spans="1:21" x14ac:dyDescent="0.5">
      <c r="A65" s="25" t="s">
        <v>247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v>0</v>
      </c>
      <c r="J65" s="14"/>
      <c r="K65" s="11">
        <f t="shared" si="2"/>
        <v>0</v>
      </c>
      <c r="L65" s="14"/>
      <c r="M65" s="14">
        <v>0</v>
      </c>
      <c r="N65" s="14"/>
      <c r="O65" s="14">
        <v>0</v>
      </c>
      <c r="P65" s="14"/>
      <c r="Q65" s="14">
        <v>0</v>
      </c>
      <c r="R65" s="14"/>
      <c r="S65" s="14">
        <v>0</v>
      </c>
      <c r="T65" s="4"/>
      <c r="U65" s="11">
        <f t="shared" si="3"/>
        <v>0</v>
      </c>
    </row>
    <row r="66" spans="1:21" x14ac:dyDescent="0.5">
      <c r="A66" s="25" t="s">
        <v>81</v>
      </c>
      <c r="C66" s="14">
        <v>0</v>
      </c>
      <c r="D66" s="14"/>
      <c r="E66" s="14">
        <v>-1035779901</v>
      </c>
      <c r="F66" s="14"/>
      <c r="G66" s="14">
        <v>0</v>
      </c>
      <c r="H66" s="14"/>
      <c r="I66" s="14">
        <v>-1035779901</v>
      </c>
      <c r="J66" s="14"/>
      <c r="K66" s="11">
        <f t="shared" si="2"/>
        <v>2.6251170954936744E-4</v>
      </c>
      <c r="L66" s="14"/>
      <c r="M66" s="14">
        <v>808302720</v>
      </c>
      <c r="N66" s="14"/>
      <c r="O66" s="14">
        <v>3373362233</v>
      </c>
      <c r="P66" s="14"/>
      <c r="Q66" s="14">
        <v>27345786194</v>
      </c>
      <c r="R66" s="14"/>
      <c r="S66" s="14">
        <v>31527451147</v>
      </c>
      <c r="T66" s="4"/>
      <c r="U66" s="11">
        <f t="shared" si="3"/>
        <v>2.5090262957838069E-3</v>
      </c>
    </row>
    <row r="67" spans="1:21" x14ac:dyDescent="0.5">
      <c r="A67" s="25" t="s">
        <v>248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v>0</v>
      </c>
      <c r="J67" s="14"/>
      <c r="K67" s="11">
        <f t="shared" si="2"/>
        <v>0</v>
      </c>
      <c r="L67" s="14"/>
      <c r="M67" s="14">
        <v>0</v>
      </c>
      <c r="N67" s="14"/>
      <c r="O67" s="14">
        <v>0</v>
      </c>
      <c r="P67" s="14"/>
      <c r="Q67" s="14">
        <v>22670363997</v>
      </c>
      <c r="R67" s="14"/>
      <c r="S67" s="14">
        <v>22670363997</v>
      </c>
      <c r="T67" s="4"/>
      <c r="U67" s="11">
        <f t="shared" si="3"/>
        <v>1.804159148110391E-3</v>
      </c>
    </row>
    <row r="68" spans="1:21" x14ac:dyDescent="0.5">
      <c r="A68" s="25" t="s">
        <v>249</v>
      </c>
      <c r="C68" s="14">
        <v>0</v>
      </c>
      <c r="D68" s="14"/>
      <c r="E68" s="14">
        <v>0</v>
      </c>
      <c r="F68" s="14"/>
      <c r="G68" s="14">
        <v>0</v>
      </c>
      <c r="H68" s="14"/>
      <c r="I68" s="14">
        <v>0</v>
      </c>
      <c r="J68" s="14"/>
      <c r="K68" s="11">
        <f t="shared" si="2"/>
        <v>0</v>
      </c>
      <c r="L68" s="14"/>
      <c r="M68" s="14">
        <v>0</v>
      </c>
      <c r="N68" s="14"/>
      <c r="O68" s="14">
        <v>0</v>
      </c>
      <c r="P68" s="14"/>
      <c r="Q68" s="14">
        <v>0</v>
      </c>
      <c r="R68" s="14"/>
      <c r="S68" s="14">
        <v>0</v>
      </c>
      <c r="T68" s="4"/>
      <c r="U68" s="11">
        <f t="shared" si="3"/>
        <v>0</v>
      </c>
    </row>
    <row r="69" spans="1:21" x14ac:dyDescent="0.5">
      <c r="A69" s="25" t="s">
        <v>86</v>
      </c>
      <c r="C69" s="14">
        <v>0</v>
      </c>
      <c r="D69" s="14"/>
      <c r="E69" s="14">
        <v>-62701080309</v>
      </c>
      <c r="F69" s="14"/>
      <c r="G69" s="14">
        <v>0</v>
      </c>
      <c r="H69" s="14"/>
      <c r="I69" s="14">
        <v>-62701080309</v>
      </c>
      <c r="J69" s="14"/>
      <c r="K69" s="11">
        <f t="shared" si="2"/>
        <v>1.5891182833936618E-2</v>
      </c>
      <c r="L69" s="14"/>
      <c r="M69" s="14">
        <v>11879903000</v>
      </c>
      <c r="N69" s="14"/>
      <c r="O69" s="14">
        <v>187738012163</v>
      </c>
      <c r="P69" s="14"/>
      <c r="Q69" s="14">
        <v>153518732840</v>
      </c>
      <c r="R69" s="14"/>
      <c r="S69" s="14">
        <v>353136648003</v>
      </c>
      <c r="T69" s="4"/>
      <c r="U69" s="11">
        <f t="shared" si="3"/>
        <v>2.8103417929767768E-2</v>
      </c>
    </row>
    <row r="70" spans="1:21" x14ac:dyDescent="0.5">
      <c r="A70" s="25" t="s">
        <v>88</v>
      </c>
      <c r="C70" s="14">
        <v>0</v>
      </c>
      <c r="D70" s="14"/>
      <c r="E70" s="14">
        <v>15497521676</v>
      </c>
      <c r="F70" s="14"/>
      <c r="G70" s="14">
        <v>0</v>
      </c>
      <c r="H70" s="14"/>
      <c r="I70" s="14">
        <v>15497521676</v>
      </c>
      <c r="J70" s="14"/>
      <c r="K70" s="11">
        <f t="shared" si="2"/>
        <v>-3.9277465270540499E-3</v>
      </c>
      <c r="L70" s="14"/>
      <c r="M70" s="14">
        <v>13111648500</v>
      </c>
      <c r="N70" s="14"/>
      <c r="O70" s="14">
        <v>53689882569</v>
      </c>
      <c r="P70" s="14"/>
      <c r="Q70" s="14">
        <v>414193861</v>
      </c>
      <c r="R70" s="14"/>
      <c r="S70" s="14">
        <v>67215724930</v>
      </c>
      <c r="T70" s="4"/>
      <c r="U70" s="11">
        <f t="shared" si="3"/>
        <v>5.3491803239409264E-3</v>
      </c>
    </row>
    <row r="71" spans="1:21" x14ac:dyDescent="0.5">
      <c r="A71" s="25" t="s">
        <v>201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v>0</v>
      </c>
      <c r="J71" s="14"/>
      <c r="K71" s="11">
        <f t="shared" si="2"/>
        <v>0</v>
      </c>
      <c r="L71" s="14"/>
      <c r="M71" s="14">
        <v>9240000000</v>
      </c>
      <c r="N71" s="14"/>
      <c r="O71" s="14">
        <v>0</v>
      </c>
      <c r="P71" s="14"/>
      <c r="Q71" s="14">
        <v>72929034216</v>
      </c>
      <c r="R71" s="14"/>
      <c r="S71" s="14">
        <v>82169034216</v>
      </c>
      <c r="T71" s="4"/>
      <c r="U71" s="11">
        <f t="shared" si="3"/>
        <v>6.5391986997566393E-3</v>
      </c>
    </row>
    <row r="72" spans="1:21" x14ac:dyDescent="0.5">
      <c r="A72" s="25" t="s">
        <v>27</v>
      </c>
      <c r="C72" s="14">
        <v>0</v>
      </c>
      <c r="D72" s="14"/>
      <c r="E72" s="14">
        <v>-89703720050</v>
      </c>
      <c r="F72" s="14"/>
      <c r="G72" s="14">
        <v>0</v>
      </c>
      <c r="H72" s="14"/>
      <c r="I72" s="14">
        <v>-89703720050</v>
      </c>
      <c r="J72" s="14"/>
      <c r="K72" s="11">
        <f t="shared" ref="K72:K103" si="4">I72/$I$130</f>
        <v>2.2734827042432994E-2</v>
      </c>
      <c r="L72" s="14"/>
      <c r="M72" s="14">
        <v>23000000000</v>
      </c>
      <c r="N72" s="14"/>
      <c r="O72" s="14">
        <v>192814441478</v>
      </c>
      <c r="P72" s="14"/>
      <c r="Q72" s="14">
        <v>34627809832</v>
      </c>
      <c r="R72" s="14"/>
      <c r="S72" s="14">
        <v>250442251310</v>
      </c>
      <c r="T72" s="4"/>
      <c r="U72" s="11">
        <f t="shared" ref="U72:U103" si="5">S72/$S$130</f>
        <v>1.9930764183322788E-2</v>
      </c>
    </row>
    <row r="73" spans="1:21" x14ac:dyDescent="0.5">
      <c r="A73" s="25" t="s">
        <v>48</v>
      </c>
      <c r="C73" s="14">
        <v>0</v>
      </c>
      <c r="D73" s="14"/>
      <c r="E73" s="14">
        <v>20947033296</v>
      </c>
      <c r="F73" s="14"/>
      <c r="G73" s="14">
        <v>0</v>
      </c>
      <c r="H73" s="14"/>
      <c r="I73" s="14">
        <v>20947033296</v>
      </c>
      <c r="J73" s="14"/>
      <c r="K73" s="11">
        <f t="shared" si="4"/>
        <v>-5.3088899632166937E-3</v>
      </c>
      <c r="L73" s="14"/>
      <c r="M73" s="14">
        <v>0</v>
      </c>
      <c r="N73" s="14"/>
      <c r="O73" s="14">
        <v>12414191495</v>
      </c>
      <c r="P73" s="14"/>
      <c r="Q73" s="14">
        <v>718239104</v>
      </c>
      <c r="R73" s="14"/>
      <c r="S73" s="14">
        <v>13132430599</v>
      </c>
      <c r="T73" s="4"/>
      <c r="U73" s="11">
        <f t="shared" si="5"/>
        <v>1.0451087069111903E-3</v>
      </c>
    </row>
    <row r="74" spans="1:21" x14ac:dyDescent="0.5">
      <c r="A74" s="25" t="s">
        <v>51</v>
      </c>
      <c r="C74" s="14">
        <v>0</v>
      </c>
      <c r="D74" s="14"/>
      <c r="E74" s="14">
        <v>-152070890690</v>
      </c>
      <c r="F74" s="14"/>
      <c r="G74" s="14">
        <v>0</v>
      </c>
      <c r="H74" s="14"/>
      <c r="I74" s="14">
        <v>-152070890690</v>
      </c>
      <c r="J74" s="14"/>
      <c r="K74" s="11">
        <f t="shared" si="4"/>
        <v>3.8541382632724872E-2</v>
      </c>
      <c r="L74" s="14"/>
      <c r="M74" s="14">
        <v>119481268639</v>
      </c>
      <c r="N74" s="14"/>
      <c r="O74" s="14">
        <v>-7686663903</v>
      </c>
      <c r="P74" s="14"/>
      <c r="Q74" s="14">
        <v>12953098541</v>
      </c>
      <c r="R74" s="14"/>
      <c r="S74" s="14">
        <v>124747703277</v>
      </c>
      <c r="T74" s="4"/>
      <c r="U74" s="11">
        <f t="shared" si="5"/>
        <v>9.927706061655793E-3</v>
      </c>
    </row>
    <row r="75" spans="1:21" x14ac:dyDescent="0.5">
      <c r="A75" s="25" t="s">
        <v>250</v>
      </c>
      <c r="C75" s="14">
        <v>0</v>
      </c>
      <c r="D75" s="14"/>
      <c r="E75" s="14">
        <v>0</v>
      </c>
      <c r="F75" s="14"/>
      <c r="G75" s="14">
        <v>0</v>
      </c>
      <c r="H75" s="14"/>
      <c r="I75" s="14">
        <v>0</v>
      </c>
      <c r="J75" s="14"/>
      <c r="K75" s="11">
        <f t="shared" si="4"/>
        <v>0</v>
      </c>
      <c r="L75" s="14"/>
      <c r="M75" s="14">
        <v>0</v>
      </c>
      <c r="N75" s="14"/>
      <c r="O75" s="14">
        <v>0</v>
      </c>
      <c r="P75" s="14"/>
      <c r="Q75" s="14">
        <v>8444007950</v>
      </c>
      <c r="R75" s="14"/>
      <c r="S75" s="14">
        <v>8444007950</v>
      </c>
      <c r="T75" s="4"/>
      <c r="U75" s="11">
        <f t="shared" si="5"/>
        <v>6.7199336507015723E-4</v>
      </c>
    </row>
    <row r="76" spans="1:21" x14ac:dyDescent="0.5">
      <c r="A76" s="25" t="s">
        <v>55</v>
      </c>
      <c r="C76" s="14">
        <v>0</v>
      </c>
      <c r="D76" s="14"/>
      <c r="E76" s="14">
        <v>-149966411038</v>
      </c>
      <c r="F76" s="14"/>
      <c r="G76" s="14">
        <v>0</v>
      </c>
      <c r="H76" s="14"/>
      <c r="I76" s="14">
        <v>-149966411038</v>
      </c>
      <c r="J76" s="14"/>
      <c r="K76" s="11">
        <f t="shared" si="4"/>
        <v>3.8008015890789629E-2</v>
      </c>
      <c r="L76" s="14"/>
      <c r="M76" s="14">
        <v>32520649600</v>
      </c>
      <c r="N76" s="14"/>
      <c r="O76" s="14">
        <v>144146954530</v>
      </c>
      <c r="P76" s="14"/>
      <c r="Q76" s="14">
        <v>34741359101</v>
      </c>
      <c r="R76" s="14"/>
      <c r="S76" s="14">
        <v>211408963231</v>
      </c>
      <c r="T76" s="4"/>
      <c r="U76" s="11">
        <f t="shared" si="5"/>
        <v>1.682440630667488E-2</v>
      </c>
    </row>
    <row r="77" spans="1:21" x14ac:dyDescent="0.5">
      <c r="A77" s="25" t="s">
        <v>185</v>
      </c>
      <c r="C77" s="14">
        <v>0</v>
      </c>
      <c r="D77" s="14"/>
      <c r="E77" s="14">
        <v>0</v>
      </c>
      <c r="F77" s="14"/>
      <c r="G77" s="14">
        <v>0</v>
      </c>
      <c r="H77" s="14"/>
      <c r="I77" s="14">
        <v>0</v>
      </c>
      <c r="J77" s="14"/>
      <c r="K77" s="11">
        <f t="shared" si="4"/>
        <v>0</v>
      </c>
      <c r="L77" s="14"/>
      <c r="M77" s="14">
        <v>2359405301</v>
      </c>
      <c r="N77" s="14"/>
      <c r="O77" s="14">
        <v>0</v>
      </c>
      <c r="P77" s="14"/>
      <c r="Q77" s="14">
        <v>124020016625</v>
      </c>
      <c r="R77" s="14"/>
      <c r="S77" s="14">
        <v>126379421926</v>
      </c>
      <c r="T77" s="4"/>
      <c r="U77" s="11">
        <f t="shared" si="5"/>
        <v>1.0057561944345865E-2</v>
      </c>
    </row>
    <row r="78" spans="1:21" x14ac:dyDescent="0.5">
      <c r="A78" s="25" t="s">
        <v>15</v>
      </c>
      <c r="C78" s="14">
        <v>0</v>
      </c>
      <c r="D78" s="14"/>
      <c r="E78" s="14">
        <v>-261498769200</v>
      </c>
      <c r="F78" s="14"/>
      <c r="G78" s="14">
        <v>0</v>
      </c>
      <c r="H78" s="14"/>
      <c r="I78" s="14">
        <v>-261498769200</v>
      </c>
      <c r="J78" s="14"/>
      <c r="K78" s="11">
        <f t="shared" si="4"/>
        <v>6.6275169928932107E-2</v>
      </c>
      <c r="L78" s="14"/>
      <c r="M78" s="14">
        <v>0</v>
      </c>
      <c r="N78" s="14"/>
      <c r="O78" s="14">
        <v>338291696540</v>
      </c>
      <c r="P78" s="14"/>
      <c r="Q78" s="14">
        <v>860879493598</v>
      </c>
      <c r="R78" s="14"/>
      <c r="S78" s="14">
        <v>1199171190138</v>
      </c>
      <c r="T78" s="4"/>
      <c r="U78" s="11">
        <f t="shared" si="5"/>
        <v>9.54327717510048E-2</v>
      </c>
    </row>
    <row r="79" spans="1:21" x14ac:dyDescent="0.5">
      <c r="A79" s="25" t="s">
        <v>78</v>
      </c>
      <c r="C79" s="14">
        <v>857382550</v>
      </c>
      <c r="D79" s="14"/>
      <c r="E79" s="14">
        <v>-4745594700</v>
      </c>
      <c r="F79" s="14"/>
      <c r="G79" s="14">
        <v>0</v>
      </c>
      <c r="H79" s="14"/>
      <c r="I79" s="14">
        <v>-3888212150</v>
      </c>
      <c r="J79" s="14"/>
      <c r="K79" s="11">
        <f t="shared" si="4"/>
        <v>9.8544219442922121E-4</v>
      </c>
      <c r="L79" s="14"/>
      <c r="M79" s="14">
        <v>857382550</v>
      </c>
      <c r="N79" s="14"/>
      <c r="O79" s="14">
        <v>-1887694535</v>
      </c>
      <c r="P79" s="14"/>
      <c r="Q79" s="14">
        <v>201794921657</v>
      </c>
      <c r="R79" s="14"/>
      <c r="S79" s="14">
        <v>200764609672</v>
      </c>
      <c r="T79" s="4"/>
      <c r="U79" s="11">
        <f t="shared" si="5"/>
        <v>1.5977304431657232E-2</v>
      </c>
    </row>
    <row r="80" spans="1:21" x14ac:dyDescent="0.5">
      <c r="A80" s="25" t="s">
        <v>80</v>
      </c>
      <c r="C80" s="14">
        <v>0</v>
      </c>
      <c r="D80" s="14"/>
      <c r="E80" s="14">
        <v>-202894669144</v>
      </c>
      <c r="F80" s="14"/>
      <c r="G80" s="14">
        <v>0</v>
      </c>
      <c r="H80" s="14"/>
      <c r="I80" s="14">
        <v>-202894669144</v>
      </c>
      <c r="J80" s="14"/>
      <c r="K80" s="11">
        <f t="shared" si="4"/>
        <v>5.1422340213420237E-2</v>
      </c>
      <c r="L80" s="14"/>
      <c r="M80" s="14">
        <v>99660639600</v>
      </c>
      <c r="N80" s="14"/>
      <c r="O80" s="14">
        <v>-105586768107</v>
      </c>
      <c r="P80" s="14"/>
      <c r="Q80" s="14">
        <v>-2549253071</v>
      </c>
      <c r="R80" s="14"/>
      <c r="S80" s="14">
        <v>-8475381578</v>
      </c>
      <c r="T80" s="4"/>
      <c r="U80" s="11">
        <f t="shared" si="5"/>
        <v>-6.7449014976991341E-4</v>
      </c>
    </row>
    <row r="81" spans="1:21" x14ac:dyDescent="0.5">
      <c r="A81" s="25" t="s">
        <v>93</v>
      </c>
      <c r="C81" s="14">
        <v>0</v>
      </c>
      <c r="D81" s="14"/>
      <c r="E81" s="14">
        <v>-47784376507</v>
      </c>
      <c r="F81" s="14"/>
      <c r="G81" s="14">
        <v>0</v>
      </c>
      <c r="H81" s="14"/>
      <c r="I81" s="14">
        <v>-47784376507</v>
      </c>
      <c r="J81" s="14"/>
      <c r="K81" s="11">
        <f t="shared" si="4"/>
        <v>1.2110640836429206E-2</v>
      </c>
      <c r="L81" s="14"/>
      <c r="M81" s="14">
        <v>0</v>
      </c>
      <c r="N81" s="14"/>
      <c r="O81" s="14">
        <v>143510958927</v>
      </c>
      <c r="P81" s="14"/>
      <c r="Q81" s="14">
        <v>26736981940</v>
      </c>
      <c r="R81" s="14"/>
      <c r="S81" s="14">
        <v>170247940867</v>
      </c>
      <c r="T81" s="4"/>
      <c r="U81" s="11">
        <f t="shared" si="5"/>
        <v>1.3548718494453865E-2</v>
      </c>
    </row>
    <row r="82" spans="1:21" x14ac:dyDescent="0.5">
      <c r="A82" s="25" t="s">
        <v>72</v>
      </c>
      <c r="C82" s="14">
        <v>0</v>
      </c>
      <c r="D82" s="14"/>
      <c r="E82" s="14">
        <v>-11127334257</v>
      </c>
      <c r="F82" s="14"/>
      <c r="G82" s="14">
        <v>0</v>
      </c>
      <c r="H82" s="14"/>
      <c r="I82" s="14">
        <v>-11127334257</v>
      </c>
      <c r="J82" s="14"/>
      <c r="K82" s="11">
        <f t="shared" si="4"/>
        <v>2.8201508213397068E-3</v>
      </c>
      <c r="L82" s="14"/>
      <c r="M82" s="14">
        <v>8713422345</v>
      </c>
      <c r="N82" s="14"/>
      <c r="O82" s="14">
        <v>-18925554973</v>
      </c>
      <c r="P82" s="14"/>
      <c r="Q82" s="14">
        <v>882196463</v>
      </c>
      <c r="R82" s="14"/>
      <c r="S82" s="14">
        <v>-9329936165</v>
      </c>
      <c r="T82" s="4"/>
      <c r="U82" s="11">
        <f t="shared" si="5"/>
        <v>-7.4249754814692081E-4</v>
      </c>
    </row>
    <row r="83" spans="1:21" x14ac:dyDescent="0.5">
      <c r="A83" s="25" t="s">
        <v>196</v>
      </c>
      <c r="C83" s="14">
        <v>0</v>
      </c>
      <c r="D83" s="14"/>
      <c r="E83" s="14">
        <v>0</v>
      </c>
      <c r="F83" s="14"/>
      <c r="G83" s="14">
        <v>0</v>
      </c>
      <c r="H83" s="14"/>
      <c r="I83" s="14">
        <v>0</v>
      </c>
      <c r="J83" s="14"/>
      <c r="K83" s="11">
        <f t="shared" si="4"/>
        <v>0</v>
      </c>
      <c r="L83" s="14"/>
      <c r="M83" s="14">
        <v>16491694</v>
      </c>
      <c r="N83" s="14"/>
      <c r="O83" s="14">
        <v>0</v>
      </c>
      <c r="P83" s="14"/>
      <c r="Q83" s="14">
        <v>2765527044</v>
      </c>
      <c r="R83" s="14"/>
      <c r="S83" s="14">
        <v>2782018738</v>
      </c>
      <c r="T83" s="4"/>
      <c r="U83" s="11">
        <f t="shared" si="5"/>
        <v>2.2139938101750035E-4</v>
      </c>
    </row>
    <row r="84" spans="1:21" x14ac:dyDescent="0.5">
      <c r="A84" s="25" t="s">
        <v>198</v>
      </c>
      <c r="C84" s="14">
        <v>0</v>
      </c>
      <c r="D84" s="14"/>
      <c r="E84" s="14">
        <v>0</v>
      </c>
      <c r="F84" s="14"/>
      <c r="G84" s="14">
        <v>0</v>
      </c>
      <c r="H84" s="14"/>
      <c r="I84" s="14">
        <v>0</v>
      </c>
      <c r="J84" s="14"/>
      <c r="K84" s="11">
        <f t="shared" si="4"/>
        <v>0</v>
      </c>
      <c r="L84" s="14"/>
      <c r="M84" s="14">
        <v>1669764352</v>
      </c>
      <c r="N84" s="14"/>
      <c r="O84" s="14">
        <v>0</v>
      </c>
      <c r="P84" s="14"/>
      <c r="Q84" s="14">
        <v>1151944813</v>
      </c>
      <c r="R84" s="14"/>
      <c r="S84" s="14">
        <v>2821709165</v>
      </c>
      <c r="T84" s="4"/>
      <c r="U84" s="11">
        <f t="shared" si="5"/>
        <v>2.2455803550465079E-4</v>
      </c>
    </row>
    <row r="85" spans="1:21" x14ac:dyDescent="0.5">
      <c r="A85" s="25" t="s">
        <v>57</v>
      </c>
      <c r="C85" s="14">
        <v>0</v>
      </c>
      <c r="D85" s="14"/>
      <c r="E85" s="14">
        <v>-35203144995</v>
      </c>
      <c r="F85" s="14"/>
      <c r="G85" s="14">
        <v>0</v>
      </c>
      <c r="H85" s="14"/>
      <c r="I85" s="14">
        <v>-35203144995</v>
      </c>
      <c r="J85" s="14"/>
      <c r="K85" s="11">
        <f t="shared" si="4"/>
        <v>8.9220091693512291E-3</v>
      </c>
      <c r="L85" s="14"/>
      <c r="M85" s="14">
        <v>0</v>
      </c>
      <c r="N85" s="14"/>
      <c r="O85" s="14">
        <v>86444064720</v>
      </c>
      <c r="P85" s="14"/>
      <c r="Q85" s="14">
        <v>22637519689</v>
      </c>
      <c r="R85" s="14"/>
      <c r="S85" s="14">
        <v>109081584409</v>
      </c>
      <c r="T85" s="4"/>
      <c r="U85" s="11">
        <f t="shared" si="5"/>
        <v>8.6809606774693182E-3</v>
      </c>
    </row>
    <row r="86" spans="1:21" x14ac:dyDescent="0.5">
      <c r="A86" s="25" t="s">
        <v>208</v>
      </c>
      <c r="C86" s="14">
        <v>0</v>
      </c>
      <c r="D86" s="14"/>
      <c r="E86" s="14">
        <v>0</v>
      </c>
      <c r="F86" s="14"/>
      <c r="G86" s="14">
        <v>0</v>
      </c>
      <c r="H86" s="14"/>
      <c r="I86" s="14">
        <v>0</v>
      </c>
      <c r="J86" s="14"/>
      <c r="K86" s="11">
        <f t="shared" si="4"/>
        <v>0</v>
      </c>
      <c r="L86" s="14"/>
      <c r="M86" s="14">
        <v>500000000</v>
      </c>
      <c r="N86" s="14"/>
      <c r="O86" s="14">
        <v>0</v>
      </c>
      <c r="P86" s="14"/>
      <c r="Q86" s="14">
        <v>11641331511</v>
      </c>
      <c r="R86" s="14"/>
      <c r="S86" s="14">
        <v>12141331511</v>
      </c>
      <c r="T86" s="4"/>
      <c r="U86" s="11">
        <f t="shared" si="5"/>
        <v>9.6623478646881505E-4</v>
      </c>
    </row>
    <row r="87" spans="1:21" x14ac:dyDescent="0.5">
      <c r="A87" s="25" t="s">
        <v>212</v>
      </c>
      <c r="C87" s="14">
        <v>0</v>
      </c>
      <c r="D87" s="14"/>
      <c r="E87" s="14">
        <v>0</v>
      </c>
      <c r="F87" s="14"/>
      <c r="G87" s="14">
        <v>0</v>
      </c>
      <c r="H87" s="14"/>
      <c r="I87" s="14">
        <v>0</v>
      </c>
      <c r="J87" s="14"/>
      <c r="K87" s="11">
        <f t="shared" si="4"/>
        <v>0</v>
      </c>
      <c r="L87" s="14"/>
      <c r="M87" s="14">
        <v>262976165</v>
      </c>
      <c r="N87" s="14"/>
      <c r="O87" s="14">
        <v>0</v>
      </c>
      <c r="P87" s="14"/>
      <c r="Q87" s="14">
        <v>39102886636</v>
      </c>
      <c r="R87" s="14"/>
      <c r="S87" s="14">
        <v>39365862801</v>
      </c>
      <c r="T87" s="4"/>
      <c r="U87" s="11">
        <f t="shared" si="5"/>
        <v>3.1328249297223974E-3</v>
      </c>
    </row>
    <row r="88" spans="1:21" x14ac:dyDescent="0.5">
      <c r="A88" s="25" t="s">
        <v>251</v>
      </c>
      <c r="C88" s="14">
        <v>0</v>
      </c>
      <c r="D88" s="14"/>
      <c r="E88" s="14">
        <v>0</v>
      </c>
      <c r="F88" s="14"/>
      <c r="G88" s="14">
        <v>0</v>
      </c>
      <c r="H88" s="14"/>
      <c r="I88" s="14">
        <v>0</v>
      </c>
      <c r="J88" s="14"/>
      <c r="K88" s="11">
        <f t="shared" si="4"/>
        <v>0</v>
      </c>
      <c r="L88" s="14"/>
      <c r="M88" s="14">
        <v>0</v>
      </c>
      <c r="N88" s="14"/>
      <c r="O88" s="14">
        <v>0</v>
      </c>
      <c r="P88" s="14"/>
      <c r="Q88" s="14">
        <v>31710979362</v>
      </c>
      <c r="R88" s="14"/>
      <c r="S88" s="14">
        <v>31710979362</v>
      </c>
      <c r="T88" s="4"/>
      <c r="U88" s="11">
        <f t="shared" si="5"/>
        <v>2.523631888709992E-3</v>
      </c>
    </row>
    <row r="89" spans="1:21" x14ac:dyDescent="0.5">
      <c r="A89" s="25" t="s">
        <v>215</v>
      </c>
      <c r="C89" s="14">
        <v>0</v>
      </c>
      <c r="D89" s="14"/>
      <c r="E89" s="14">
        <v>0</v>
      </c>
      <c r="F89" s="14"/>
      <c r="G89" s="14">
        <v>0</v>
      </c>
      <c r="H89" s="14"/>
      <c r="I89" s="14">
        <v>0</v>
      </c>
      <c r="J89" s="14"/>
      <c r="K89" s="11">
        <f t="shared" si="4"/>
        <v>0</v>
      </c>
      <c r="L89" s="14"/>
      <c r="M89" s="14">
        <v>3851198</v>
      </c>
      <c r="N89" s="14"/>
      <c r="O89" s="14">
        <v>0</v>
      </c>
      <c r="P89" s="14"/>
      <c r="Q89" s="14">
        <v>1752353457</v>
      </c>
      <c r="R89" s="14"/>
      <c r="S89" s="14">
        <v>1756204655</v>
      </c>
      <c r="T89" s="4"/>
      <c r="U89" s="11">
        <f t="shared" si="5"/>
        <v>1.3976276228699246E-4</v>
      </c>
    </row>
    <row r="90" spans="1:21" x14ac:dyDescent="0.5">
      <c r="A90" s="25" t="s">
        <v>253</v>
      </c>
      <c r="C90" s="14">
        <v>0</v>
      </c>
      <c r="D90" s="14"/>
      <c r="E90" s="14">
        <v>0</v>
      </c>
      <c r="F90" s="14"/>
      <c r="G90" s="14">
        <v>0</v>
      </c>
      <c r="H90" s="14"/>
      <c r="I90" s="14">
        <v>0</v>
      </c>
      <c r="J90" s="14"/>
      <c r="K90" s="11">
        <f t="shared" si="4"/>
        <v>0</v>
      </c>
      <c r="L90" s="14"/>
      <c r="M90" s="14">
        <v>0</v>
      </c>
      <c r="N90" s="14"/>
      <c r="O90" s="14">
        <v>0</v>
      </c>
      <c r="P90" s="14"/>
      <c r="Q90" s="14">
        <v>21201986952</v>
      </c>
      <c r="R90" s="14"/>
      <c r="S90" s="14">
        <v>21201986952</v>
      </c>
      <c r="T90" s="4"/>
      <c r="U90" s="11">
        <f t="shared" si="5"/>
        <v>1.6873023619131062E-3</v>
      </c>
    </row>
    <row r="91" spans="1:21" x14ac:dyDescent="0.5">
      <c r="A91" s="25" t="s">
        <v>254</v>
      </c>
      <c r="C91" s="14">
        <v>0</v>
      </c>
      <c r="D91" s="14"/>
      <c r="E91" s="14">
        <v>0</v>
      </c>
      <c r="F91" s="14"/>
      <c r="G91" s="14">
        <v>0</v>
      </c>
      <c r="H91" s="14"/>
      <c r="I91" s="14">
        <v>0</v>
      </c>
      <c r="J91" s="14"/>
      <c r="K91" s="11">
        <f t="shared" si="4"/>
        <v>0</v>
      </c>
      <c r="L91" s="14"/>
      <c r="M91" s="14">
        <v>0</v>
      </c>
      <c r="N91" s="14"/>
      <c r="O91" s="14">
        <v>0</v>
      </c>
      <c r="P91" s="14"/>
      <c r="Q91" s="14">
        <v>-6745040473</v>
      </c>
      <c r="R91" s="14"/>
      <c r="S91" s="14">
        <v>-6745040473</v>
      </c>
      <c r="T91" s="4"/>
      <c r="U91" s="11">
        <f t="shared" si="5"/>
        <v>-5.3678566763851459E-4</v>
      </c>
    </row>
    <row r="92" spans="1:21" x14ac:dyDescent="0.5">
      <c r="A92" s="25" t="s">
        <v>28</v>
      </c>
      <c r="C92" s="14">
        <v>0</v>
      </c>
      <c r="D92" s="14"/>
      <c r="E92" s="14">
        <v>-20669205638</v>
      </c>
      <c r="F92" s="14"/>
      <c r="G92" s="14">
        <v>0</v>
      </c>
      <c r="H92" s="14"/>
      <c r="I92" s="14">
        <v>-20669205638</v>
      </c>
      <c r="J92" s="14"/>
      <c r="K92" s="11">
        <f t="shared" si="4"/>
        <v>5.2384763421459788E-3</v>
      </c>
      <c r="L92" s="14"/>
      <c r="M92" s="14">
        <v>0</v>
      </c>
      <c r="N92" s="14"/>
      <c r="O92" s="14">
        <v>-15562792813</v>
      </c>
      <c r="P92" s="14"/>
      <c r="Q92" s="14">
        <v>-1507802025</v>
      </c>
      <c r="R92" s="14"/>
      <c r="S92" s="14">
        <v>-17070594838</v>
      </c>
      <c r="T92" s="4"/>
      <c r="U92" s="11">
        <f t="shared" si="5"/>
        <v>-1.3585167774429767E-3</v>
      </c>
    </row>
    <row r="93" spans="1:21" x14ac:dyDescent="0.5">
      <c r="A93" s="25" t="s">
        <v>255</v>
      </c>
      <c r="C93" s="14">
        <v>0</v>
      </c>
      <c r="D93" s="14"/>
      <c r="E93" s="14">
        <v>0</v>
      </c>
      <c r="F93" s="14"/>
      <c r="G93" s="14">
        <v>0</v>
      </c>
      <c r="H93" s="14"/>
      <c r="I93" s="14">
        <v>0</v>
      </c>
      <c r="J93" s="14"/>
      <c r="K93" s="11">
        <f t="shared" si="4"/>
        <v>0</v>
      </c>
      <c r="L93" s="14"/>
      <c r="M93" s="14">
        <v>0</v>
      </c>
      <c r="N93" s="14"/>
      <c r="O93" s="14">
        <v>0</v>
      </c>
      <c r="P93" s="14"/>
      <c r="Q93" s="14">
        <v>69764893867</v>
      </c>
      <c r="R93" s="14"/>
      <c r="S93" s="14">
        <v>69764893867</v>
      </c>
      <c r="T93" s="4"/>
      <c r="U93" s="11">
        <f t="shared" si="5"/>
        <v>5.552048987998371E-3</v>
      </c>
    </row>
    <row r="94" spans="1:21" x14ac:dyDescent="0.5">
      <c r="A94" s="25" t="s">
        <v>256</v>
      </c>
      <c r="C94" s="14">
        <v>0</v>
      </c>
      <c r="D94" s="14"/>
      <c r="E94" s="14">
        <v>0</v>
      </c>
      <c r="F94" s="14"/>
      <c r="G94" s="14">
        <v>0</v>
      </c>
      <c r="H94" s="14"/>
      <c r="I94" s="14">
        <v>0</v>
      </c>
      <c r="J94" s="14"/>
      <c r="K94" s="11">
        <f t="shared" si="4"/>
        <v>0</v>
      </c>
      <c r="L94" s="14"/>
      <c r="M94" s="14">
        <v>0</v>
      </c>
      <c r="N94" s="14"/>
      <c r="O94" s="14">
        <v>0</v>
      </c>
      <c r="P94" s="14"/>
      <c r="Q94" s="14">
        <v>-97130456993</v>
      </c>
      <c r="R94" s="14"/>
      <c r="S94" s="14">
        <v>-97130456993</v>
      </c>
      <c r="T94" s="4"/>
      <c r="U94" s="11">
        <f t="shared" si="5"/>
        <v>-7.7298627656465259E-3</v>
      </c>
    </row>
    <row r="95" spans="1:21" x14ac:dyDescent="0.5">
      <c r="A95" s="25" t="s">
        <v>33</v>
      </c>
      <c r="C95" s="14">
        <v>0</v>
      </c>
      <c r="D95" s="14"/>
      <c r="E95" s="14">
        <v>-62954489510</v>
      </c>
      <c r="F95" s="14"/>
      <c r="G95" s="14">
        <v>0</v>
      </c>
      <c r="H95" s="14"/>
      <c r="I95" s="14">
        <v>-62954489510</v>
      </c>
      <c r="J95" s="14"/>
      <c r="K95" s="11">
        <f t="shared" si="4"/>
        <v>1.5955407755182748E-2</v>
      </c>
      <c r="L95" s="14"/>
      <c r="M95" s="14">
        <v>17490161560</v>
      </c>
      <c r="N95" s="14"/>
      <c r="O95" s="14">
        <v>101027367424</v>
      </c>
      <c r="P95" s="14"/>
      <c r="Q95" s="14">
        <v>339868054063</v>
      </c>
      <c r="R95" s="14"/>
      <c r="S95" s="14">
        <v>458385583047</v>
      </c>
      <c r="T95" s="4"/>
      <c r="U95" s="11">
        <f t="shared" si="5"/>
        <v>3.647936765045319E-2</v>
      </c>
    </row>
    <row r="96" spans="1:21" x14ac:dyDescent="0.5">
      <c r="A96" s="25" t="s">
        <v>30</v>
      </c>
      <c r="C96" s="14">
        <v>0</v>
      </c>
      <c r="D96" s="14"/>
      <c r="E96" s="14">
        <v>-19565664824</v>
      </c>
      <c r="F96" s="14"/>
      <c r="G96" s="14">
        <v>0</v>
      </c>
      <c r="H96" s="14"/>
      <c r="I96" s="14">
        <v>-19565664824</v>
      </c>
      <c r="J96" s="14"/>
      <c r="K96" s="11">
        <f t="shared" si="4"/>
        <v>4.9587910679280145E-3</v>
      </c>
      <c r="L96" s="14"/>
      <c r="M96" s="14">
        <v>11608519264</v>
      </c>
      <c r="N96" s="14"/>
      <c r="O96" s="14">
        <v>-29254343600</v>
      </c>
      <c r="P96" s="14"/>
      <c r="Q96" s="14">
        <v>-1029103805</v>
      </c>
      <c r="R96" s="14"/>
      <c r="S96" s="14">
        <v>-18674928141</v>
      </c>
      <c r="T96" s="4"/>
      <c r="U96" s="11">
        <f t="shared" si="5"/>
        <v>-1.4861932719892768E-3</v>
      </c>
    </row>
    <row r="97" spans="1:21" x14ac:dyDescent="0.5">
      <c r="A97" s="25" t="s">
        <v>23</v>
      </c>
      <c r="C97" s="14">
        <v>0</v>
      </c>
      <c r="D97" s="14"/>
      <c r="E97" s="14">
        <v>-41744474313</v>
      </c>
      <c r="F97" s="14"/>
      <c r="G97" s="14">
        <v>0</v>
      </c>
      <c r="H97" s="14"/>
      <c r="I97" s="14">
        <v>-41744474313</v>
      </c>
      <c r="J97" s="14"/>
      <c r="K97" s="11">
        <f t="shared" si="4"/>
        <v>1.0579866731885238E-2</v>
      </c>
      <c r="L97" s="14"/>
      <c r="M97" s="14">
        <v>0</v>
      </c>
      <c r="N97" s="14"/>
      <c r="O97" s="14">
        <v>-45848706877</v>
      </c>
      <c r="P97" s="14"/>
      <c r="Q97" s="14">
        <v>9924391232</v>
      </c>
      <c r="R97" s="14"/>
      <c r="S97" s="14">
        <v>-35924315645</v>
      </c>
      <c r="T97" s="4"/>
      <c r="U97" s="11">
        <f t="shared" si="5"/>
        <v>-2.8589387765943592E-3</v>
      </c>
    </row>
    <row r="98" spans="1:21" x14ac:dyDescent="0.5">
      <c r="A98" s="25" t="s">
        <v>52</v>
      </c>
      <c r="C98" s="14">
        <v>0</v>
      </c>
      <c r="D98" s="14"/>
      <c r="E98" s="14">
        <v>49297676398</v>
      </c>
      <c r="F98" s="14"/>
      <c r="G98" s="14">
        <v>0</v>
      </c>
      <c r="H98" s="14"/>
      <c r="I98" s="14">
        <v>49297676398</v>
      </c>
      <c r="J98" s="14"/>
      <c r="K98" s="11">
        <f t="shared" si="4"/>
        <v>-1.249417689564772E-2</v>
      </c>
      <c r="L98" s="14"/>
      <c r="M98" s="14">
        <v>7126377503</v>
      </c>
      <c r="N98" s="14"/>
      <c r="O98" s="14">
        <v>99873656926</v>
      </c>
      <c r="P98" s="14"/>
      <c r="Q98" s="14">
        <v>0</v>
      </c>
      <c r="R98" s="14"/>
      <c r="S98" s="14">
        <v>107000034429</v>
      </c>
      <c r="T98" s="4"/>
      <c r="U98" s="11">
        <f t="shared" si="5"/>
        <v>8.5153061939699359E-3</v>
      </c>
    </row>
    <row r="99" spans="1:21" x14ac:dyDescent="0.5">
      <c r="A99" s="25" t="s">
        <v>29</v>
      </c>
      <c r="C99" s="14">
        <v>0</v>
      </c>
      <c r="D99" s="14"/>
      <c r="E99" s="14">
        <v>-67703838767</v>
      </c>
      <c r="F99" s="14"/>
      <c r="G99" s="14">
        <v>0</v>
      </c>
      <c r="H99" s="14"/>
      <c r="I99" s="14">
        <v>-67703838767</v>
      </c>
      <c r="J99" s="14"/>
      <c r="K99" s="11">
        <f t="shared" si="4"/>
        <v>1.7159099573780884E-2</v>
      </c>
      <c r="L99" s="14"/>
      <c r="M99" s="14">
        <v>2118564382</v>
      </c>
      <c r="N99" s="14"/>
      <c r="O99" s="14">
        <v>211844290906</v>
      </c>
      <c r="P99" s="14"/>
      <c r="Q99" s="14">
        <v>0</v>
      </c>
      <c r="R99" s="14"/>
      <c r="S99" s="14">
        <v>213962855288</v>
      </c>
      <c r="T99" s="4"/>
      <c r="U99" s="11">
        <f t="shared" si="5"/>
        <v>1.7027650847368306E-2</v>
      </c>
    </row>
    <row r="100" spans="1:21" x14ac:dyDescent="0.5">
      <c r="A100" s="25" t="s">
        <v>73</v>
      </c>
      <c r="C100" s="14">
        <v>0</v>
      </c>
      <c r="D100" s="14"/>
      <c r="E100" s="14">
        <v>-333462850199</v>
      </c>
      <c r="F100" s="14"/>
      <c r="G100" s="14">
        <v>0</v>
      </c>
      <c r="H100" s="14"/>
      <c r="I100" s="14">
        <v>-333462850199</v>
      </c>
      <c r="J100" s="14"/>
      <c r="K100" s="11">
        <f t="shared" si="4"/>
        <v>8.451400031264375E-2</v>
      </c>
      <c r="L100" s="14"/>
      <c r="M100" s="14">
        <v>16871282306</v>
      </c>
      <c r="N100" s="14"/>
      <c r="O100" s="14">
        <v>465067047917</v>
      </c>
      <c r="P100" s="14"/>
      <c r="Q100" s="14">
        <v>0</v>
      </c>
      <c r="R100" s="14"/>
      <c r="S100" s="14">
        <v>481938330223</v>
      </c>
      <c r="T100" s="4"/>
      <c r="U100" s="11">
        <f t="shared" si="5"/>
        <v>3.8353748859609543E-2</v>
      </c>
    </row>
    <row r="101" spans="1:21" x14ac:dyDescent="0.5">
      <c r="A101" s="25" t="s">
        <v>25</v>
      </c>
      <c r="C101" s="14">
        <v>0</v>
      </c>
      <c r="D101" s="14"/>
      <c r="E101" s="14">
        <v>-61537689966</v>
      </c>
      <c r="F101" s="14"/>
      <c r="G101" s="14">
        <v>0</v>
      </c>
      <c r="H101" s="14"/>
      <c r="I101" s="14">
        <v>-61537689966</v>
      </c>
      <c r="J101" s="14"/>
      <c r="K101" s="11">
        <f t="shared" si="4"/>
        <v>1.5596329084101059E-2</v>
      </c>
      <c r="L101" s="14"/>
      <c r="M101" s="14">
        <v>22138763820</v>
      </c>
      <c r="N101" s="14"/>
      <c r="O101" s="14">
        <v>188483070016</v>
      </c>
      <c r="P101" s="14"/>
      <c r="Q101" s="14">
        <v>0</v>
      </c>
      <c r="R101" s="14"/>
      <c r="S101" s="14">
        <v>210621833836</v>
      </c>
      <c r="T101" s="4"/>
      <c r="U101" s="11">
        <f t="shared" si="5"/>
        <v>1.6761764758487837E-2</v>
      </c>
    </row>
    <row r="102" spans="1:21" x14ac:dyDescent="0.5">
      <c r="A102" s="25" t="s">
        <v>22</v>
      </c>
      <c r="C102" s="14">
        <v>0</v>
      </c>
      <c r="D102" s="14"/>
      <c r="E102" s="14">
        <v>-141453107401</v>
      </c>
      <c r="F102" s="14"/>
      <c r="G102" s="14">
        <v>0</v>
      </c>
      <c r="H102" s="14"/>
      <c r="I102" s="14">
        <v>-141453107401</v>
      </c>
      <c r="J102" s="14"/>
      <c r="K102" s="11">
        <f t="shared" si="4"/>
        <v>3.5850374205037588E-2</v>
      </c>
      <c r="L102" s="14"/>
      <c r="M102" s="14">
        <v>57734998800</v>
      </c>
      <c r="N102" s="14"/>
      <c r="O102" s="14">
        <v>362497988186</v>
      </c>
      <c r="P102" s="14"/>
      <c r="Q102" s="14">
        <v>0</v>
      </c>
      <c r="R102" s="14"/>
      <c r="S102" s="14">
        <v>420232986986</v>
      </c>
      <c r="T102" s="4"/>
      <c r="U102" s="11">
        <f t="shared" si="5"/>
        <v>3.3443097248411012E-2</v>
      </c>
    </row>
    <row r="103" spans="1:21" x14ac:dyDescent="0.5">
      <c r="A103" s="25" t="s">
        <v>34</v>
      </c>
      <c r="C103" s="14">
        <v>0</v>
      </c>
      <c r="D103" s="14"/>
      <c r="E103" s="14">
        <v>-5279780700</v>
      </c>
      <c r="F103" s="14"/>
      <c r="G103" s="14">
        <v>0</v>
      </c>
      <c r="H103" s="14"/>
      <c r="I103" s="14">
        <v>-5279780700</v>
      </c>
      <c r="J103" s="14"/>
      <c r="K103" s="11">
        <f t="shared" si="4"/>
        <v>1.338126233444605E-3</v>
      </c>
      <c r="L103" s="14"/>
      <c r="M103" s="14">
        <v>12338086500</v>
      </c>
      <c r="N103" s="14"/>
      <c r="O103" s="14">
        <v>2822806244</v>
      </c>
      <c r="P103" s="14"/>
      <c r="Q103" s="14">
        <v>0</v>
      </c>
      <c r="R103" s="14"/>
      <c r="S103" s="14">
        <v>15160892744</v>
      </c>
      <c r="T103" s="4"/>
      <c r="U103" s="11">
        <f t="shared" si="5"/>
        <v>1.2065383397120426E-3</v>
      </c>
    </row>
    <row r="104" spans="1:21" x14ac:dyDescent="0.5">
      <c r="A104" s="25" t="s">
        <v>31</v>
      </c>
      <c r="C104" s="14">
        <v>0</v>
      </c>
      <c r="D104" s="14"/>
      <c r="E104" s="14">
        <v>-52660323608</v>
      </c>
      <c r="F104" s="14"/>
      <c r="G104" s="14">
        <v>0</v>
      </c>
      <c r="H104" s="14"/>
      <c r="I104" s="14">
        <v>-52660323608</v>
      </c>
      <c r="J104" s="14"/>
      <c r="K104" s="11">
        <f t="shared" ref="K104:K129" si="6">I104/$I$130</f>
        <v>1.3346418058906699E-2</v>
      </c>
      <c r="L104" s="14"/>
      <c r="M104" s="14">
        <v>18797768000</v>
      </c>
      <c r="N104" s="14"/>
      <c r="O104" s="14">
        <v>38951214834</v>
      </c>
      <c r="P104" s="14"/>
      <c r="Q104" s="14">
        <v>0</v>
      </c>
      <c r="R104" s="14"/>
      <c r="S104" s="14">
        <v>57748982834</v>
      </c>
      <c r="T104" s="4"/>
      <c r="U104" s="11">
        <f t="shared" ref="U104:U129" si="7">S104/$S$130</f>
        <v>4.5957954485344133E-3</v>
      </c>
    </row>
    <row r="105" spans="1:21" x14ac:dyDescent="0.5">
      <c r="A105" s="25" t="s">
        <v>71</v>
      </c>
      <c r="C105" s="14">
        <v>0</v>
      </c>
      <c r="D105" s="14"/>
      <c r="E105" s="14">
        <v>1502151012</v>
      </c>
      <c r="F105" s="14"/>
      <c r="G105" s="14">
        <v>0</v>
      </c>
      <c r="H105" s="14"/>
      <c r="I105" s="14">
        <v>1502151012</v>
      </c>
      <c r="J105" s="14"/>
      <c r="K105" s="11">
        <f t="shared" si="6"/>
        <v>-3.8071044802155543E-4</v>
      </c>
      <c r="L105" s="14"/>
      <c r="M105" s="14">
        <v>621601850</v>
      </c>
      <c r="N105" s="14"/>
      <c r="O105" s="14">
        <v>14941729636</v>
      </c>
      <c r="P105" s="14"/>
      <c r="Q105" s="14">
        <v>0</v>
      </c>
      <c r="R105" s="14"/>
      <c r="S105" s="14">
        <v>15563331486</v>
      </c>
      <c r="T105" s="4"/>
      <c r="U105" s="11">
        <f t="shared" si="7"/>
        <v>1.2385653304577324E-3</v>
      </c>
    </row>
    <row r="106" spans="1:21" x14ac:dyDescent="0.5">
      <c r="A106" s="25" t="s">
        <v>68</v>
      </c>
      <c r="C106" s="14">
        <v>0</v>
      </c>
      <c r="D106" s="14"/>
      <c r="E106" s="14">
        <v>765553214</v>
      </c>
      <c r="F106" s="14"/>
      <c r="G106" s="14">
        <v>0</v>
      </c>
      <c r="H106" s="14"/>
      <c r="I106" s="14">
        <v>765553214</v>
      </c>
      <c r="J106" s="14"/>
      <c r="K106" s="11">
        <f t="shared" si="6"/>
        <v>-1.9402450536463222E-4</v>
      </c>
      <c r="L106" s="14"/>
      <c r="M106" s="14">
        <v>85164240</v>
      </c>
      <c r="N106" s="14"/>
      <c r="O106" s="14">
        <v>2314829905</v>
      </c>
      <c r="P106" s="14"/>
      <c r="Q106" s="14">
        <v>0</v>
      </c>
      <c r="R106" s="14"/>
      <c r="S106" s="14">
        <v>2399994145</v>
      </c>
      <c r="T106" s="4"/>
      <c r="U106" s="11">
        <f t="shared" si="7"/>
        <v>1.9099699469695843E-4</v>
      </c>
    </row>
    <row r="107" spans="1:21" x14ac:dyDescent="0.5">
      <c r="A107" s="25" t="s">
        <v>19</v>
      </c>
      <c r="C107" s="14">
        <v>0</v>
      </c>
      <c r="D107" s="14"/>
      <c r="E107" s="14">
        <v>-4923470551</v>
      </c>
      <c r="F107" s="14"/>
      <c r="G107" s="14">
        <v>0</v>
      </c>
      <c r="H107" s="14"/>
      <c r="I107" s="14">
        <v>-4923470551</v>
      </c>
      <c r="J107" s="14"/>
      <c r="K107" s="11">
        <f t="shared" si="6"/>
        <v>1.2478217331801421E-3</v>
      </c>
      <c r="L107" s="14"/>
      <c r="M107" s="14">
        <v>164257803</v>
      </c>
      <c r="N107" s="14"/>
      <c r="O107" s="14">
        <v>10994940698</v>
      </c>
      <c r="P107" s="14"/>
      <c r="Q107" s="14">
        <v>0</v>
      </c>
      <c r="R107" s="14"/>
      <c r="S107" s="14">
        <v>11159198501</v>
      </c>
      <c r="T107" s="4"/>
      <c r="U107" s="11">
        <f t="shared" si="7"/>
        <v>8.8807440691393992E-4</v>
      </c>
    </row>
    <row r="108" spans="1:21" x14ac:dyDescent="0.5">
      <c r="A108" s="25" t="s">
        <v>43</v>
      </c>
      <c r="C108" s="14">
        <v>0</v>
      </c>
      <c r="D108" s="14"/>
      <c r="E108" s="14">
        <v>-27128568558</v>
      </c>
      <c r="F108" s="14"/>
      <c r="G108" s="14">
        <v>0</v>
      </c>
      <c r="H108" s="14"/>
      <c r="I108" s="14">
        <v>-27128568558</v>
      </c>
      <c r="J108" s="14"/>
      <c r="K108" s="11">
        <f t="shared" si="6"/>
        <v>6.8755600518143264E-3</v>
      </c>
      <c r="L108" s="14"/>
      <c r="M108" s="14">
        <v>0</v>
      </c>
      <c r="N108" s="14"/>
      <c r="O108" s="14">
        <v>108770371277</v>
      </c>
      <c r="P108" s="14"/>
      <c r="Q108" s="14">
        <v>0</v>
      </c>
      <c r="R108" s="14"/>
      <c r="S108" s="14">
        <v>108770371277</v>
      </c>
      <c r="T108" s="4"/>
      <c r="U108" s="11">
        <f t="shared" si="7"/>
        <v>8.6561936283304428E-3</v>
      </c>
    </row>
    <row r="109" spans="1:21" x14ac:dyDescent="0.5">
      <c r="A109" s="25" t="s">
        <v>40</v>
      </c>
      <c r="C109" s="14">
        <v>0</v>
      </c>
      <c r="D109" s="14"/>
      <c r="E109" s="14">
        <v>-59534203596</v>
      </c>
      <c r="F109" s="14"/>
      <c r="G109" s="14">
        <v>0</v>
      </c>
      <c r="H109" s="14"/>
      <c r="I109" s="14">
        <v>-59534203596</v>
      </c>
      <c r="J109" s="14"/>
      <c r="K109" s="11">
        <f t="shared" si="6"/>
        <v>1.5088558435588005E-2</v>
      </c>
      <c r="L109" s="14"/>
      <c r="M109" s="14">
        <v>0</v>
      </c>
      <c r="N109" s="14"/>
      <c r="O109" s="14">
        <v>45090242981</v>
      </c>
      <c r="P109" s="14"/>
      <c r="Q109" s="14">
        <v>0</v>
      </c>
      <c r="R109" s="14"/>
      <c r="S109" s="14">
        <v>45090242981</v>
      </c>
      <c r="T109" s="4"/>
      <c r="U109" s="11">
        <f t="shared" si="7"/>
        <v>3.5883841289648748E-3</v>
      </c>
    </row>
    <row r="110" spans="1:21" x14ac:dyDescent="0.5">
      <c r="A110" s="25" t="s">
        <v>94</v>
      </c>
      <c r="C110" s="14">
        <v>0</v>
      </c>
      <c r="D110" s="14"/>
      <c r="E110" s="14">
        <v>40316751110</v>
      </c>
      <c r="F110" s="14"/>
      <c r="G110" s="14">
        <v>0</v>
      </c>
      <c r="H110" s="14"/>
      <c r="I110" s="14">
        <v>40316751110</v>
      </c>
      <c r="J110" s="14"/>
      <c r="K110" s="11">
        <f t="shared" si="6"/>
        <v>-1.0218019530157361E-2</v>
      </c>
      <c r="L110" s="14"/>
      <c r="M110" s="14">
        <v>0</v>
      </c>
      <c r="N110" s="14"/>
      <c r="O110" s="14">
        <v>40316751110</v>
      </c>
      <c r="P110" s="14"/>
      <c r="Q110" s="14">
        <v>0</v>
      </c>
      <c r="R110" s="14"/>
      <c r="S110" s="14">
        <v>40316751110</v>
      </c>
      <c r="T110" s="4"/>
      <c r="U110" s="11">
        <f t="shared" si="7"/>
        <v>3.2084987848815202E-3</v>
      </c>
    </row>
    <row r="111" spans="1:21" x14ac:dyDescent="0.5">
      <c r="A111" s="25" t="s">
        <v>42</v>
      </c>
      <c r="C111" s="14">
        <v>0</v>
      </c>
      <c r="D111" s="14"/>
      <c r="E111" s="14">
        <v>3788900195</v>
      </c>
      <c r="F111" s="14"/>
      <c r="G111" s="14">
        <v>0</v>
      </c>
      <c r="H111" s="14"/>
      <c r="I111" s="14">
        <v>3788900195</v>
      </c>
      <c r="J111" s="14"/>
      <c r="K111" s="11">
        <f t="shared" si="6"/>
        <v>-9.6027222244910273E-4</v>
      </c>
      <c r="L111" s="14"/>
      <c r="M111" s="14">
        <v>0</v>
      </c>
      <c r="N111" s="14"/>
      <c r="O111" s="14">
        <v>43554810309</v>
      </c>
      <c r="P111" s="14"/>
      <c r="Q111" s="14">
        <v>0</v>
      </c>
      <c r="R111" s="14"/>
      <c r="S111" s="14">
        <v>43554810309</v>
      </c>
      <c r="T111" s="4"/>
      <c r="U111" s="11">
        <f t="shared" si="7"/>
        <v>3.4661909034011847E-3</v>
      </c>
    </row>
    <row r="112" spans="1:21" x14ac:dyDescent="0.5">
      <c r="A112" s="25" t="s">
        <v>67</v>
      </c>
      <c r="C112" s="14">
        <v>0</v>
      </c>
      <c r="D112" s="14"/>
      <c r="E112" s="14">
        <v>775285586</v>
      </c>
      <c r="F112" s="14"/>
      <c r="G112" s="14">
        <v>0</v>
      </c>
      <c r="H112" s="14"/>
      <c r="I112" s="14">
        <v>775285586</v>
      </c>
      <c r="J112" s="14"/>
      <c r="K112" s="11">
        <f t="shared" si="6"/>
        <v>-1.964911120338906E-4</v>
      </c>
      <c r="L112" s="14"/>
      <c r="M112" s="14">
        <v>0</v>
      </c>
      <c r="N112" s="14"/>
      <c r="O112" s="14">
        <v>-169016396</v>
      </c>
      <c r="P112" s="14"/>
      <c r="Q112" s="14">
        <v>0</v>
      </c>
      <c r="R112" s="14"/>
      <c r="S112" s="14">
        <v>-169016396</v>
      </c>
      <c r="T112" s="4"/>
      <c r="U112" s="11">
        <f t="shared" si="7"/>
        <v>-1.3450709351839283E-5</v>
      </c>
    </row>
    <row r="113" spans="1:21" x14ac:dyDescent="0.5">
      <c r="A113" s="25" t="s">
        <v>66</v>
      </c>
      <c r="C113" s="14">
        <v>0</v>
      </c>
      <c r="D113" s="14"/>
      <c r="E113" s="14">
        <v>-6314205600</v>
      </c>
      <c r="F113" s="14"/>
      <c r="G113" s="14">
        <v>0</v>
      </c>
      <c r="H113" s="14"/>
      <c r="I113" s="14">
        <v>-6314205600</v>
      </c>
      <c r="J113" s="14"/>
      <c r="K113" s="11">
        <f t="shared" si="6"/>
        <v>1.6002945267637409E-3</v>
      </c>
      <c r="L113" s="14"/>
      <c r="M113" s="14">
        <v>0</v>
      </c>
      <c r="N113" s="14"/>
      <c r="O113" s="14">
        <v>-8550348165</v>
      </c>
      <c r="P113" s="14"/>
      <c r="Q113" s="14">
        <v>0</v>
      </c>
      <c r="R113" s="14"/>
      <c r="S113" s="14">
        <v>-8550348165</v>
      </c>
      <c r="T113" s="4"/>
      <c r="U113" s="11">
        <f t="shared" si="7"/>
        <v>-6.8045616133269912E-4</v>
      </c>
    </row>
    <row r="114" spans="1:21" x14ac:dyDescent="0.5">
      <c r="A114" s="25" t="s">
        <v>79</v>
      </c>
      <c r="C114" s="14">
        <v>0</v>
      </c>
      <c r="D114" s="14"/>
      <c r="E114" s="14">
        <v>-3276410777</v>
      </c>
      <c r="F114" s="14"/>
      <c r="G114" s="14">
        <v>0</v>
      </c>
      <c r="H114" s="14"/>
      <c r="I114" s="14">
        <v>-3276410777</v>
      </c>
      <c r="J114" s="14"/>
      <c r="K114" s="11">
        <f t="shared" si="6"/>
        <v>8.3038509766974252E-4</v>
      </c>
      <c r="L114" s="14"/>
      <c r="M114" s="14">
        <v>0</v>
      </c>
      <c r="N114" s="14"/>
      <c r="O114" s="14">
        <v>11213032296</v>
      </c>
      <c r="P114" s="14"/>
      <c r="Q114" s="14">
        <v>0</v>
      </c>
      <c r="R114" s="14"/>
      <c r="S114" s="14">
        <v>11213032296</v>
      </c>
      <c r="T114" s="4"/>
      <c r="U114" s="11">
        <f t="shared" si="7"/>
        <v>8.9235862280653009E-4</v>
      </c>
    </row>
    <row r="115" spans="1:21" x14ac:dyDescent="0.5">
      <c r="A115" s="25" t="s">
        <v>58</v>
      </c>
      <c r="C115" s="14">
        <v>0</v>
      </c>
      <c r="D115" s="14"/>
      <c r="E115" s="14">
        <v>-17279849654</v>
      </c>
      <c r="F115" s="14"/>
      <c r="G115" s="14">
        <v>0</v>
      </c>
      <c r="H115" s="14"/>
      <c r="I115" s="14">
        <v>-17279849654</v>
      </c>
      <c r="J115" s="14"/>
      <c r="K115" s="11">
        <f t="shared" si="6"/>
        <v>4.3794660130478677E-3</v>
      </c>
      <c r="L115" s="14"/>
      <c r="M115" s="14">
        <v>0</v>
      </c>
      <c r="N115" s="14"/>
      <c r="O115" s="14">
        <v>42217941285</v>
      </c>
      <c r="P115" s="14"/>
      <c r="Q115" s="14">
        <v>0</v>
      </c>
      <c r="R115" s="14"/>
      <c r="S115" s="14">
        <v>42217941285</v>
      </c>
      <c r="T115" s="4"/>
      <c r="U115" s="11">
        <f t="shared" si="7"/>
        <v>3.3597998247315089E-3</v>
      </c>
    </row>
    <row r="116" spans="1:21" x14ac:dyDescent="0.5">
      <c r="A116" s="25" t="s">
        <v>59</v>
      </c>
      <c r="C116" s="14">
        <v>0</v>
      </c>
      <c r="D116" s="14"/>
      <c r="E116" s="14">
        <v>-12200492556</v>
      </c>
      <c r="F116" s="14"/>
      <c r="G116" s="14">
        <v>0</v>
      </c>
      <c r="H116" s="14"/>
      <c r="I116" s="14">
        <v>-12200492556</v>
      </c>
      <c r="J116" s="14"/>
      <c r="K116" s="11">
        <f t="shared" si="6"/>
        <v>3.0921358438484427E-3</v>
      </c>
      <c r="L116" s="14"/>
      <c r="M116" s="14">
        <v>0</v>
      </c>
      <c r="N116" s="14"/>
      <c r="O116" s="14">
        <v>30333923048</v>
      </c>
      <c r="P116" s="14"/>
      <c r="Q116" s="14">
        <v>0</v>
      </c>
      <c r="R116" s="14"/>
      <c r="S116" s="14">
        <v>30333923048</v>
      </c>
      <c r="T116" s="4"/>
      <c r="U116" s="11">
        <f t="shared" si="7"/>
        <v>2.4140426140651277E-3</v>
      </c>
    </row>
    <row r="117" spans="1:21" x14ac:dyDescent="0.5">
      <c r="A117" s="25" t="s">
        <v>46</v>
      </c>
      <c r="C117" s="14">
        <v>0</v>
      </c>
      <c r="D117" s="14"/>
      <c r="E117" s="14">
        <v>277017856</v>
      </c>
      <c r="F117" s="14"/>
      <c r="G117" s="14">
        <v>0</v>
      </c>
      <c r="H117" s="14"/>
      <c r="I117" s="14">
        <v>277017856</v>
      </c>
      <c r="J117" s="14"/>
      <c r="K117" s="11">
        <f t="shared" si="6"/>
        <v>-7.0208381997036355E-5</v>
      </c>
      <c r="L117" s="14"/>
      <c r="M117" s="14">
        <v>0</v>
      </c>
      <c r="N117" s="14"/>
      <c r="O117" s="14">
        <v>1291688973</v>
      </c>
      <c r="P117" s="14"/>
      <c r="Q117" s="14">
        <v>0</v>
      </c>
      <c r="R117" s="14"/>
      <c r="S117" s="14">
        <v>1291688973</v>
      </c>
      <c r="T117" s="4"/>
      <c r="U117" s="11">
        <f t="shared" si="7"/>
        <v>1.0279554741422117E-4</v>
      </c>
    </row>
    <row r="118" spans="1:21" x14ac:dyDescent="0.5">
      <c r="A118" s="25" t="s">
        <v>83</v>
      </c>
      <c r="C118" s="14">
        <v>0</v>
      </c>
      <c r="D118" s="14"/>
      <c r="E118" s="14">
        <v>151399779</v>
      </c>
      <c r="F118" s="14"/>
      <c r="G118" s="14">
        <v>0</v>
      </c>
      <c r="H118" s="14"/>
      <c r="I118" s="14">
        <v>151399779</v>
      </c>
      <c r="J118" s="14"/>
      <c r="K118" s="11">
        <f t="shared" si="6"/>
        <v>-3.8371293720137963E-5</v>
      </c>
      <c r="L118" s="14"/>
      <c r="M118" s="14">
        <v>0</v>
      </c>
      <c r="N118" s="14"/>
      <c r="O118" s="14">
        <v>2285499532</v>
      </c>
      <c r="P118" s="14"/>
      <c r="Q118" s="14">
        <v>0</v>
      </c>
      <c r="R118" s="14"/>
      <c r="S118" s="14">
        <v>2285499532</v>
      </c>
      <c r="T118" s="4"/>
      <c r="U118" s="11">
        <f t="shared" si="7"/>
        <v>1.818852528881086E-4</v>
      </c>
    </row>
    <row r="119" spans="1:21" x14ac:dyDescent="0.5">
      <c r="A119" s="25" t="s">
        <v>70</v>
      </c>
      <c r="C119" s="14">
        <v>0</v>
      </c>
      <c r="D119" s="14"/>
      <c r="E119" s="14">
        <v>2414842269</v>
      </c>
      <c r="F119" s="14"/>
      <c r="G119" s="14">
        <v>0</v>
      </c>
      <c r="H119" s="14"/>
      <c r="I119" s="14">
        <v>2414842269</v>
      </c>
      <c r="J119" s="14"/>
      <c r="K119" s="11">
        <f t="shared" si="6"/>
        <v>-6.1202613771056701E-4</v>
      </c>
      <c r="L119" s="14"/>
      <c r="M119" s="14">
        <v>0</v>
      </c>
      <c r="N119" s="14"/>
      <c r="O119" s="14">
        <v>2606826320</v>
      </c>
      <c r="P119" s="14"/>
      <c r="Q119" s="14">
        <v>0</v>
      </c>
      <c r="R119" s="14"/>
      <c r="S119" s="14">
        <v>2606826320</v>
      </c>
      <c r="T119" s="4"/>
      <c r="U119" s="11">
        <f t="shared" si="7"/>
        <v>2.074571697827753E-4</v>
      </c>
    </row>
    <row r="120" spans="1:21" x14ac:dyDescent="0.5">
      <c r="A120" s="25" t="s">
        <v>95</v>
      </c>
      <c r="C120" s="14">
        <v>0</v>
      </c>
      <c r="D120" s="14"/>
      <c r="E120" s="14">
        <v>276613803</v>
      </c>
      <c r="F120" s="14"/>
      <c r="G120" s="14">
        <v>0</v>
      </c>
      <c r="H120" s="14"/>
      <c r="I120" s="14">
        <v>276613803</v>
      </c>
      <c r="J120" s="14"/>
      <c r="K120" s="11">
        <f t="shared" si="6"/>
        <v>-7.0105977380306334E-5</v>
      </c>
      <c r="L120" s="14"/>
      <c r="M120" s="14">
        <v>0</v>
      </c>
      <c r="N120" s="14"/>
      <c r="O120" s="14">
        <v>276613803</v>
      </c>
      <c r="P120" s="14"/>
      <c r="Q120" s="14">
        <v>0</v>
      </c>
      <c r="R120" s="14"/>
      <c r="S120" s="14">
        <v>276613803</v>
      </c>
      <c r="T120" s="4"/>
      <c r="U120" s="11">
        <f t="shared" si="7"/>
        <v>2.2013555814194082E-5</v>
      </c>
    </row>
    <row r="121" spans="1:21" x14ac:dyDescent="0.5">
      <c r="A121" s="25" t="s">
        <v>20</v>
      </c>
      <c r="C121" s="14">
        <v>0</v>
      </c>
      <c r="D121" s="14"/>
      <c r="E121" s="14">
        <v>-19376836875</v>
      </c>
      <c r="F121" s="14"/>
      <c r="G121" s="14">
        <v>0</v>
      </c>
      <c r="H121" s="14"/>
      <c r="I121" s="14">
        <v>-19376836875</v>
      </c>
      <c r="J121" s="14"/>
      <c r="K121" s="11">
        <f t="shared" si="6"/>
        <v>4.9109338468573665E-3</v>
      </c>
      <c r="L121" s="14"/>
      <c r="M121" s="14">
        <v>0</v>
      </c>
      <c r="N121" s="14"/>
      <c r="O121" s="14">
        <v>4188365312</v>
      </c>
      <c r="P121" s="14"/>
      <c r="Q121" s="14">
        <v>0</v>
      </c>
      <c r="R121" s="14"/>
      <c r="S121" s="14">
        <v>4188365312</v>
      </c>
      <c r="T121" s="4"/>
      <c r="U121" s="11">
        <f t="shared" si="7"/>
        <v>3.3331964119645324E-4</v>
      </c>
    </row>
    <row r="122" spans="1:21" x14ac:dyDescent="0.5">
      <c r="A122" s="25" t="s">
        <v>53</v>
      </c>
      <c r="C122" s="14">
        <v>0</v>
      </c>
      <c r="D122" s="14"/>
      <c r="E122" s="14">
        <v>-54398629036</v>
      </c>
      <c r="F122" s="14"/>
      <c r="G122" s="14">
        <v>0</v>
      </c>
      <c r="H122" s="14"/>
      <c r="I122" s="14">
        <v>-54398629036</v>
      </c>
      <c r="J122" s="14"/>
      <c r="K122" s="11">
        <f t="shared" si="6"/>
        <v>1.3786980314635607E-2</v>
      </c>
      <c r="L122" s="14"/>
      <c r="M122" s="14">
        <v>0</v>
      </c>
      <c r="N122" s="14"/>
      <c r="O122" s="14">
        <v>28411820401</v>
      </c>
      <c r="P122" s="14"/>
      <c r="Q122" s="14">
        <v>0</v>
      </c>
      <c r="R122" s="14"/>
      <c r="S122" s="14">
        <v>28411820401</v>
      </c>
      <c r="T122" s="4"/>
      <c r="U122" s="11">
        <f t="shared" si="7"/>
        <v>2.261077312111831E-3</v>
      </c>
    </row>
    <row r="123" spans="1:21" x14ac:dyDescent="0.5">
      <c r="A123" s="25" t="s">
        <v>92</v>
      </c>
      <c r="C123" s="14">
        <v>0</v>
      </c>
      <c r="D123" s="14"/>
      <c r="E123" s="14">
        <v>-14918769895</v>
      </c>
      <c r="F123" s="14"/>
      <c r="G123" s="14">
        <v>0</v>
      </c>
      <c r="H123" s="14"/>
      <c r="I123" s="14">
        <v>-14918769895</v>
      </c>
      <c r="J123" s="14"/>
      <c r="K123" s="11">
        <f t="shared" si="6"/>
        <v>3.781065635400939E-3</v>
      </c>
      <c r="L123" s="14"/>
      <c r="M123" s="14">
        <v>0</v>
      </c>
      <c r="N123" s="14"/>
      <c r="O123" s="14">
        <v>-21459606970</v>
      </c>
      <c r="P123" s="14"/>
      <c r="Q123" s="14">
        <v>0</v>
      </c>
      <c r="R123" s="14"/>
      <c r="S123" s="14">
        <v>-21459606970</v>
      </c>
      <c r="T123" s="4"/>
      <c r="U123" s="11">
        <f t="shared" si="7"/>
        <v>-1.7078043491009858E-3</v>
      </c>
    </row>
    <row r="124" spans="1:21" x14ac:dyDescent="0.5">
      <c r="A124" s="25" t="s">
        <v>62</v>
      </c>
      <c r="C124" s="14">
        <v>0</v>
      </c>
      <c r="D124" s="14"/>
      <c r="E124" s="14">
        <v>11141011232</v>
      </c>
      <c r="F124" s="14"/>
      <c r="G124" s="14">
        <v>0</v>
      </c>
      <c r="H124" s="14"/>
      <c r="I124" s="14">
        <v>11141011232</v>
      </c>
      <c r="J124" s="14"/>
      <c r="K124" s="11">
        <f t="shared" si="6"/>
        <v>-2.8236171620992134E-3</v>
      </c>
      <c r="L124" s="14"/>
      <c r="M124" s="14">
        <v>0</v>
      </c>
      <c r="N124" s="14"/>
      <c r="O124" s="14">
        <v>12531669140</v>
      </c>
      <c r="P124" s="14"/>
      <c r="Q124" s="14">
        <v>0</v>
      </c>
      <c r="R124" s="14"/>
      <c r="S124" s="14">
        <v>12531669140</v>
      </c>
      <c r="T124" s="4"/>
      <c r="U124" s="11">
        <f t="shared" si="7"/>
        <v>9.9729874310864946E-4</v>
      </c>
    </row>
    <row r="125" spans="1:21" x14ac:dyDescent="0.5">
      <c r="A125" s="25" t="s">
        <v>61</v>
      </c>
      <c r="C125" s="14">
        <v>0</v>
      </c>
      <c r="D125" s="14"/>
      <c r="E125" s="14">
        <v>416987782</v>
      </c>
      <c r="F125" s="14"/>
      <c r="G125" s="14">
        <v>0</v>
      </c>
      <c r="H125" s="14"/>
      <c r="I125" s="14">
        <v>416987782</v>
      </c>
      <c r="J125" s="14"/>
      <c r="K125" s="11">
        <f t="shared" si="6"/>
        <v>-1.0568285347913789E-4</v>
      </c>
      <c r="L125" s="14"/>
      <c r="M125" s="14">
        <v>0</v>
      </c>
      <c r="N125" s="14"/>
      <c r="O125" s="14">
        <v>-6973558826</v>
      </c>
      <c r="P125" s="14"/>
      <c r="Q125" s="14">
        <v>0</v>
      </c>
      <c r="R125" s="14"/>
      <c r="S125" s="14">
        <v>-6973558826</v>
      </c>
      <c r="T125" s="4"/>
      <c r="U125" s="11">
        <f t="shared" si="7"/>
        <v>-5.5497167811151043E-4</v>
      </c>
    </row>
    <row r="126" spans="1:21" x14ac:dyDescent="0.5">
      <c r="A126" s="25" t="s">
        <v>47</v>
      </c>
      <c r="C126" s="14">
        <v>0</v>
      </c>
      <c r="D126" s="14"/>
      <c r="E126" s="14">
        <v>6960501264</v>
      </c>
      <c r="F126" s="14"/>
      <c r="G126" s="14">
        <v>0</v>
      </c>
      <c r="H126" s="14"/>
      <c r="I126" s="14">
        <v>6960501264</v>
      </c>
      <c r="J126" s="14"/>
      <c r="K126" s="11">
        <f t="shared" si="6"/>
        <v>-1.7640939782371514E-3</v>
      </c>
      <c r="L126" s="14"/>
      <c r="M126" s="14">
        <v>0</v>
      </c>
      <c r="N126" s="14"/>
      <c r="O126" s="14">
        <v>64613165020</v>
      </c>
      <c r="P126" s="14"/>
      <c r="Q126" s="14">
        <v>0</v>
      </c>
      <c r="R126" s="14"/>
      <c r="S126" s="14">
        <v>64613165020</v>
      </c>
      <c r="T126" s="4"/>
      <c r="U126" s="11">
        <f t="shared" si="7"/>
        <v>5.1420626847731915E-3</v>
      </c>
    </row>
    <row r="127" spans="1:21" x14ac:dyDescent="0.5">
      <c r="A127" s="25" t="s">
        <v>17</v>
      </c>
      <c r="C127" s="14">
        <v>0</v>
      </c>
      <c r="D127" s="14"/>
      <c r="E127" s="14">
        <v>-49619927902</v>
      </c>
      <c r="F127" s="14"/>
      <c r="G127" s="14">
        <v>0</v>
      </c>
      <c r="H127" s="14"/>
      <c r="I127" s="14">
        <v>-49619927902</v>
      </c>
      <c r="J127" s="14"/>
      <c r="K127" s="11">
        <f t="shared" si="6"/>
        <v>1.2575849452856275E-2</v>
      </c>
      <c r="L127" s="14"/>
      <c r="M127" s="14">
        <v>0</v>
      </c>
      <c r="N127" s="14"/>
      <c r="O127" s="14">
        <v>-57344206893</v>
      </c>
      <c r="P127" s="14"/>
      <c r="Q127" s="14">
        <v>0</v>
      </c>
      <c r="R127" s="14"/>
      <c r="S127" s="14">
        <v>-57344206893</v>
      </c>
      <c r="T127" s="4"/>
      <c r="U127" s="11">
        <f t="shared" si="7"/>
        <v>-4.5635824581745418E-3</v>
      </c>
    </row>
    <row r="128" spans="1:21" x14ac:dyDescent="0.5">
      <c r="A128" s="25" t="s">
        <v>44</v>
      </c>
      <c r="C128" s="14">
        <v>0</v>
      </c>
      <c r="D128" s="14"/>
      <c r="E128" s="14">
        <v>-55626975217</v>
      </c>
      <c r="F128" s="14"/>
      <c r="G128" s="14">
        <v>0</v>
      </c>
      <c r="H128" s="14"/>
      <c r="I128" s="14">
        <v>-55626975217</v>
      </c>
      <c r="J128" s="14"/>
      <c r="K128" s="11">
        <f t="shared" si="6"/>
        <v>1.4098296701043019E-2</v>
      </c>
      <c r="L128" s="14"/>
      <c r="M128" s="14">
        <v>0</v>
      </c>
      <c r="N128" s="14"/>
      <c r="O128" s="14">
        <v>-57796125851</v>
      </c>
      <c r="P128" s="14"/>
      <c r="Q128" s="14">
        <v>0</v>
      </c>
      <c r="R128" s="14"/>
      <c r="S128" s="14">
        <v>-57796125851</v>
      </c>
      <c r="T128" s="4"/>
      <c r="U128" s="11">
        <f t="shared" si="7"/>
        <v>-4.599547197090428E-3</v>
      </c>
    </row>
    <row r="129" spans="1:21" x14ac:dyDescent="0.5">
      <c r="A129" s="25" t="s">
        <v>69</v>
      </c>
      <c r="C129" s="14">
        <v>0</v>
      </c>
      <c r="D129" s="14"/>
      <c r="E129" s="14">
        <v>-8385805800</v>
      </c>
      <c r="F129" s="14"/>
      <c r="G129" s="14">
        <v>0</v>
      </c>
      <c r="H129" s="14"/>
      <c r="I129" s="14">
        <v>-8385805800</v>
      </c>
      <c r="J129" s="14"/>
      <c r="K129" s="11">
        <f t="shared" si="6"/>
        <v>2.1253281844740108E-3</v>
      </c>
      <c r="L129" s="14"/>
      <c r="M129" s="14">
        <v>0</v>
      </c>
      <c r="N129" s="14"/>
      <c r="O129" s="14">
        <v>-6517989963</v>
      </c>
      <c r="P129" s="14"/>
      <c r="Q129" s="14">
        <v>0</v>
      </c>
      <c r="R129" s="14"/>
      <c r="S129" s="14">
        <v>-6517989963</v>
      </c>
      <c r="T129" s="4"/>
      <c r="U129" s="11">
        <f t="shared" si="7"/>
        <v>-5.1871647145119981E-4</v>
      </c>
    </row>
    <row r="130" spans="1:21" ht="22.5" thickBot="1" x14ac:dyDescent="0.55000000000000004">
      <c r="A130" s="25"/>
      <c r="C130" s="20">
        <f>SUM(C8:C129)</f>
        <v>857382550</v>
      </c>
      <c r="D130" s="4"/>
      <c r="E130" s="20">
        <f>SUM(E8:E129)</f>
        <v>-3983255845456</v>
      </c>
      <c r="F130" s="4"/>
      <c r="G130" s="20">
        <f>SUM(G8:G129)</f>
        <v>36746275512</v>
      </c>
      <c r="H130" s="4"/>
      <c r="I130" s="20">
        <f>SUM(I8:I129)</f>
        <v>-3945652187394</v>
      </c>
      <c r="J130" s="4"/>
      <c r="K130" s="12">
        <f>SUM(K8:K129)</f>
        <v>1.0000000000000002</v>
      </c>
      <c r="L130" s="4"/>
      <c r="M130" s="20">
        <f>SUM(M8:M129)</f>
        <v>757324447459</v>
      </c>
      <c r="N130" s="4"/>
      <c r="O130" s="20">
        <f>SUM(O8:O129)</f>
        <v>4615848218289</v>
      </c>
      <c r="P130" s="4"/>
      <c r="Q130" s="20">
        <f>SUM(Q8:Q129)</f>
        <v>7192439420494</v>
      </c>
      <c r="R130" s="4"/>
      <c r="S130" s="20">
        <f>SUM(S8:S129)</f>
        <v>12565612086242</v>
      </c>
      <c r="T130" s="4"/>
      <c r="U130" s="12">
        <f>SUM(U8:U129)</f>
        <v>0.99999999999999967</v>
      </c>
    </row>
    <row r="131" spans="1:21" ht="22.5" thickTop="1" x14ac:dyDescent="0.5">
      <c r="A131" s="25"/>
    </row>
  </sheetData>
  <mergeCells count="16">
    <mergeCell ref="A2:U2"/>
    <mergeCell ref="A4:U4"/>
    <mergeCell ref="S7"/>
    <mergeCell ref="U7"/>
    <mergeCell ref="M6:U6"/>
    <mergeCell ref="A3:U3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topLeftCell="A33" workbookViewId="0">
      <selection activeCell="K10" sqref="K10"/>
    </sheetView>
  </sheetViews>
  <sheetFormatPr defaultRowHeight="21.75" x14ac:dyDescent="0.5"/>
  <cols>
    <col min="1" max="1" width="29.28515625" style="25" bestFit="1" customWidth="1"/>
    <col min="2" max="2" width="1" style="1" customWidth="1"/>
    <col min="3" max="3" width="16.140625" style="4" bestFit="1" customWidth="1"/>
    <col min="4" max="4" width="1" style="4" customWidth="1"/>
    <col min="5" max="5" width="17.28515625" style="4" bestFit="1" customWidth="1"/>
    <col min="6" max="6" width="1" style="4" customWidth="1"/>
    <col min="7" max="7" width="12.5703125" style="4" bestFit="1" customWidth="1"/>
    <col min="8" max="8" width="1" style="4" customWidth="1"/>
    <col min="9" max="9" width="16.5703125" style="4" bestFit="1" customWidth="1"/>
    <col min="10" max="10" width="1" style="4" customWidth="1"/>
    <col min="11" max="11" width="17.28515625" style="4" bestFit="1" customWidth="1"/>
    <col min="12" max="12" width="1" style="4" customWidth="1"/>
    <col min="13" max="13" width="17.28515625" style="4" bestFit="1" customWidth="1"/>
    <col min="14" max="14" width="1" style="4" customWidth="1"/>
    <col min="15" max="15" width="16.5703125" style="4" bestFit="1" customWidth="1"/>
    <col min="16" max="16" width="1" style="4" customWidth="1"/>
    <col min="17" max="17" width="17.28515625" style="4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2.5" x14ac:dyDescent="0.5">
      <c r="A3" s="29" t="s">
        <v>152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x14ac:dyDescent="0.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2.5" x14ac:dyDescent="0.5">
      <c r="A6" s="27" t="s">
        <v>156</v>
      </c>
      <c r="C6" s="28" t="s">
        <v>154</v>
      </c>
      <c r="D6" s="28" t="s">
        <v>154</v>
      </c>
      <c r="E6" s="28" t="s">
        <v>154</v>
      </c>
      <c r="F6" s="28" t="s">
        <v>154</v>
      </c>
      <c r="G6" s="28" t="s">
        <v>154</v>
      </c>
      <c r="H6" s="28" t="s">
        <v>154</v>
      </c>
      <c r="I6" s="28" t="s">
        <v>154</v>
      </c>
      <c r="K6" s="28" t="s">
        <v>155</v>
      </c>
      <c r="L6" s="28" t="s">
        <v>155</v>
      </c>
      <c r="M6" s="28" t="s">
        <v>155</v>
      </c>
      <c r="N6" s="28" t="s">
        <v>155</v>
      </c>
      <c r="O6" s="28" t="s">
        <v>155</v>
      </c>
      <c r="P6" s="28" t="s">
        <v>155</v>
      </c>
      <c r="Q6" s="28" t="s">
        <v>155</v>
      </c>
    </row>
    <row r="7" spans="1:17" ht="22.5" x14ac:dyDescent="0.5">
      <c r="A7" s="28" t="s">
        <v>156</v>
      </c>
      <c r="C7" s="28" t="s">
        <v>282</v>
      </c>
      <c r="E7" s="28" t="s">
        <v>279</v>
      </c>
      <c r="G7" s="28" t="s">
        <v>280</v>
      </c>
      <c r="I7" s="28" t="s">
        <v>283</v>
      </c>
      <c r="K7" s="28" t="s">
        <v>282</v>
      </c>
      <c r="M7" s="28" t="s">
        <v>279</v>
      </c>
      <c r="O7" s="28" t="s">
        <v>280</v>
      </c>
      <c r="Q7" s="28" t="s">
        <v>283</v>
      </c>
    </row>
    <row r="8" spans="1:17" x14ac:dyDescent="0.5">
      <c r="A8" s="25" t="s">
        <v>257</v>
      </c>
      <c r="C8" s="14">
        <v>0</v>
      </c>
      <c r="D8" s="14"/>
      <c r="E8" s="14">
        <v>0</v>
      </c>
      <c r="F8" s="14"/>
      <c r="G8" s="14">
        <v>0</v>
      </c>
      <c r="H8" s="14"/>
      <c r="I8" s="14">
        <v>0</v>
      </c>
      <c r="J8" s="14"/>
      <c r="K8" s="14">
        <v>0</v>
      </c>
      <c r="L8" s="14"/>
      <c r="M8" s="14">
        <v>0</v>
      </c>
      <c r="N8" s="14"/>
      <c r="O8" s="14">
        <v>6156279838</v>
      </c>
      <c r="P8" s="14"/>
      <c r="Q8" s="14">
        <v>6156279838</v>
      </c>
    </row>
    <row r="9" spans="1:17" x14ac:dyDescent="0.5">
      <c r="A9" s="25" t="s">
        <v>258</v>
      </c>
      <c r="C9" s="14">
        <v>0</v>
      </c>
      <c r="D9" s="14"/>
      <c r="E9" s="14">
        <v>0</v>
      </c>
      <c r="F9" s="14"/>
      <c r="G9" s="14">
        <v>0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760845119</v>
      </c>
      <c r="P9" s="14"/>
      <c r="Q9" s="14">
        <v>760845119</v>
      </c>
    </row>
    <row r="10" spans="1:17" x14ac:dyDescent="0.5">
      <c r="A10" s="25" t="s">
        <v>259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v>0</v>
      </c>
      <c r="J10" s="14"/>
      <c r="K10" s="14">
        <v>0</v>
      </c>
      <c r="L10" s="14"/>
      <c r="M10" s="14">
        <v>0</v>
      </c>
      <c r="N10" s="14"/>
      <c r="O10" s="14">
        <v>654221054</v>
      </c>
      <c r="P10" s="14"/>
      <c r="Q10" s="14">
        <v>654221054</v>
      </c>
    </row>
    <row r="11" spans="1:17" x14ac:dyDescent="0.5">
      <c r="A11" s="25" t="s">
        <v>260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v>0</v>
      </c>
      <c r="J11" s="14"/>
      <c r="K11" s="14">
        <v>0</v>
      </c>
      <c r="L11" s="14"/>
      <c r="M11" s="14">
        <v>0</v>
      </c>
      <c r="N11" s="14"/>
      <c r="O11" s="14">
        <v>1220117557</v>
      </c>
      <c r="P11" s="14"/>
      <c r="Q11" s="14">
        <v>1220117557</v>
      </c>
    </row>
    <row r="12" spans="1:17" s="19" customFormat="1" x14ac:dyDescent="0.5">
      <c r="A12" s="15" t="s">
        <v>296</v>
      </c>
      <c r="C12" s="21">
        <v>0</v>
      </c>
      <c r="D12" s="21"/>
      <c r="E12" s="21">
        <v>0</v>
      </c>
      <c r="F12" s="21"/>
      <c r="G12" s="21">
        <v>0</v>
      </c>
      <c r="H12" s="21"/>
      <c r="I12" s="21">
        <v>0</v>
      </c>
      <c r="J12" s="21"/>
      <c r="K12" s="21">
        <v>0</v>
      </c>
      <c r="L12" s="21"/>
      <c r="M12" s="21">
        <v>0</v>
      </c>
      <c r="N12" s="21"/>
      <c r="O12" s="21">
        <v>1125289109</v>
      </c>
      <c r="P12" s="21"/>
      <c r="Q12" s="21">
        <v>1125289109</v>
      </c>
    </row>
    <row r="13" spans="1:17" x14ac:dyDescent="0.5">
      <c r="A13" s="25" t="s">
        <v>262</v>
      </c>
      <c r="C13" s="14">
        <v>0</v>
      </c>
      <c r="D13" s="14"/>
      <c r="E13" s="14">
        <v>0</v>
      </c>
      <c r="F13" s="14"/>
      <c r="G13" s="14">
        <v>0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5873650137</v>
      </c>
      <c r="P13" s="14"/>
      <c r="Q13" s="14">
        <v>5873650137</v>
      </c>
    </row>
    <row r="14" spans="1:17" x14ac:dyDescent="0.5">
      <c r="A14" s="25" t="s">
        <v>116</v>
      </c>
      <c r="C14" s="14">
        <v>1609543322</v>
      </c>
      <c r="D14" s="14"/>
      <c r="E14" s="14">
        <v>0</v>
      </c>
      <c r="F14" s="14"/>
      <c r="G14" s="14">
        <v>0</v>
      </c>
      <c r="H14" s="14"/>
      <c r="I14" s="14">
        <v>1609543322</v>
      </c>
      <c r="J14" s="14"/>
      <c r="K14" s="14">
        <v>12906356963</v>
      </c>
      <c r="L14" s="14"/>
      <c r="M14" s="14">
        <v>9190167729</v>
      </c>
      <c r="N14" s="14"/>
      <c r="O14" s="14">
        <v>-6549864</v>
      </c>
      <c r="P14" s="14"/>
      <c r="Q14" s="14">
        <v>22089974828</v>
      </c>
    </row>
    <row r="15" spans="1:17" x14ac:dyDescent="0.5">
      <c r="A15" s="25" t="s">
        <v>263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14">
        <v>28089351</v>
      </c>
      <c r="P15" s="14"/>
      <c r="Q15" s="14">
        <v>28089351</v>
      </c>
    </row>
    <row r="16" spans="1:17" x14ac:dyDescent="0.5">
      <c r="A16" s="25" t="s">
        <v>264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3707152145</v>
      </c>
      <c r="P16" s="14"/>
      <c r="Q16" s="14">
        <v>3707152145</v>
      </c>
    </row>
    <row r="17" spans="1:17" x14ac:dyDescent="0.5">
      <c r="A17" s="25" t="s">
        <v>265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v>0</v>
      </c>
      <c r="J17" s="14"/>
      <c r="K17" s="14">
        <v>0</v>
      </c>
      <c r="L17" s="14"/>
      <c r="M17" s="14">
        <v>0</v>
      </c>
      <c r="N17" s="14"/>
      <c r="O17" s="14">
        <v>720287461</v>
      </c>
      <c r="P17" s="14"/>
      <c r="Q17" s="14">
        <v>720287461</v>
      </c>
    </row>
    <row r="18" spans="1:17" x14ac:dyDescent="0.5">
      <c r="A18" s="25" t="s">
        <v>266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1357037952</v>
      </c>
      <c r="P18" s="14"/>
      <c r="Q18" s="14">
        <v>1357037952</v>
      </c>
    </row>
    <row r="19" spans="1:17" x14ac:dyDescent="0.5">
      <c r="A19" s="25" t="s">
        <v>267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v>0</v>
      </c>
      <c r="J19" s="14"/>
      <c r="K19" s="14">
        <v>0</v>
      </c>
      <c r="L19" s="14"/>
      <c r="M19" s="14">
        <v>0</v>
      </c>
      <c r="N19" s="14"/>
      <c r="O19" s="14">
        <v>38628679118</v>
      </c>
      <c r="P19" s="14"/>
      <c r="Q19" s="14">
        <v>38628679118</v>
      </c>
    </row>
    <row r="20" spans="1:17" x14ac:dyDescent="0.5">
      <c r="A20" s="25" t="s">
        <v>268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v>0</v>
      </c>
      <c r="J20" s="14"/>
      <c r="K20" s="14">
        <v>0</v>
      </c>
      <c r="L20" s="14"/>
      <c r="M20" s="14">
        <v>0</v>
      </c>
      <c r="N20" s="14"/>
      <c r="O20" s="14">
        <v>2755110182</v>
      </c>
      <c r="P20" s="14"/>
      <c r="Q20" s="14">
        <v>2755110182</v>
      </c>
    </row>
    <row r="21" spans="1:17" x14ac:dyDescent="0.5">
      <c r="A21" s="25" t="s">
        <v>269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v>0</v>
      </c>
      <c r="J21" s="14"/>
      <c r="K21" s="14">
        <v>0</v>
      </c>
      <c r="L21" s="14"/>
      <c r="M21" s="14">
        <v>0</v>
      </c>
      <c r="N21" s="14"/>
      <c r="O21" s="14">
        <v>5958595970</v>
      </c>
      <c r="P21" s="14"/>
      <c r="Q21" s="14">
        <v>5958595970</v>
      </c>
    </row>
    <row r="22" spans="1:17" x14ac:dyDescent="0.5">
      <c r="A22" s="25" t="s">
        <v>270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v>0</v>
      </c>
      <c r="J22" s="14"/>
      <c r="K22" s="14">
        <v>0</v>
      </c>
      <c r="L22" s="14"/>
      <c r="M22" s="14">
        <v>0</v>
      </c>
      <c r="N22" s="14"/>
      <c r="O22" s="14">
        <v>1404157144</v>
      </c>
      <c r="P22" s="14"/>
      <c r="Q22" s="14">
        <v>1404157144</v>
      </c>
    </row>
    <row r="23" spans="1:17" x14ac:dyDescent="0.5">
      <c r="A23" s="25" t="s">
        <v>271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14"/>
      <c r="K23" s="14">
        <v>0</v>
      </c>
      <c r="L23" s="14"/>
      <c r="M23" s="14">
        <v>0</v>
      </c>
      <c r="N23" s="14"/>
      <c r="O23" s="14">
        <v>3978491823</v>
      </c>
      <c r="P23" s="14"/>
      <c r="Q23" s="14">
        <v>3978491823</v>
      </c>
    </row>
    <row r="24" spans="1:17" x14ac:dyDescent="0.5">
      <c r="A24" s="25" t="s">
        <v>272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14"/>
      <c r="K24" s="14">
        <v>0</v>
      </c>
      <c r="L24" s="14"/>
      <c r="M24" s="14">
        <v>0</v>
      </c>
      <c r="N24" s="14"/>
      <c r="O24" s="14">
        <v>54420694</v>
      </c>
      <c r="P24" s="14"/>
      <c r="Q24" s="14">
        <v>54420694</v>
      </c>
    </row>
    <row r="25" spans="1:17" x14ac:dyDescent="0.5">
      <c r="A25" s="25" t="s">
        <v>273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v>0</v>
      </c>
      <c r="J25" s="14"/>
      <c r="K25" s="14">
        <v>22752310</v>
      </c>
      <c r="L25" s="14"/>
      <c r="M25" s="14">
        <v>0</v>
      </c>
      <c r="N25" s="14"/>
      <c r="O25" s="14">
        <v>-37778</v>
      </c>
      <c r="P25" s="14"/>
      <c r="Q25" s="14">
        <v>22714532</v>
      </c>
    </row>
    <row r="26" spans="1:17" x14ac:dyDescent="0.5">
      <c r="A26" s="25" t="s">
        <v>274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4"/>
      <c r="K26" s="14">
        <v>0</v>
      </c>
      <c r="L26" s="14"/>
      <c r="M26" s="14">
        <v>0</v>
      </c>
      <c r="N26" s="14"/>
      <c r="O26" s="14">
        <v>2758536697</v>
      </c>
      <c r="P26" s="14"/>
      <c r="Q26" s="14">
        <v>2758536697</v>
      </c>
    </row>
    <row r="27" spans="1:17" x14ac:dyDescent="0.5">
      <c r="A27" s="25" t="s">
        <v>275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v>0</v>
      </c>
      <c r="J27" s="14"/>
      <c r="K27" s="14">
        <v>0</v>
      </c>
      <c r="L27" s="14"/>
      <c r="M27" s="14">
        <v>0</v>
      </c>
      <c r="N27" s="14"/>
      <c r="O27" s="14">
        <v>437039020</v>
      </c>
      <c r="P27" s="14"/>
      <c r="Q27" s="14">
        <v>437039020</v>
      </c>
    </row>
    <row r="28" spans="1:17" x14ac:dyDescent="0.5">
      <c r="A28" s="25" t="s">
        <v>276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4"/>
      <c r="K28" s="14">
        <v>0</v>
      </c>
      <c r="L28" s="14"/>
      <c r="M28" s="14">
        <v>0</v>
      </c>
      <c r="N28" s="14"/>
      <c r="O28" s="14">
        <v>924188737</v>
      </c>
      <c r="P28" s="14"/>
      <c r="Q28" s="14">
        <v>924188737</v>
      </c>
    </row>
    <row r="29" spans="1:17" x14ac:dyDescent="0.5">
      <c r="A29" s="25" t="s">
        <v>277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>
        <v>0</v>
      </c>
      <c r="L29" s="14"/>
      <c r="M29" s="14">
        <v>0</v>
      </c>
      <c r="N29" s="14"/>
      <c r="O29" s="14">
        <v>437716820</v>
      </c>
      <c r="P29" s="14"/>
      <c r="Q29" s="14">
        <v>437716820</v>
      </c>
    </row>
    <row r="30" spans="1:17" x14ac:dyDescent="0.5">
      <c r="A30" s="25" t="s">
        <v>119</v>
      </c>
      <c r="C30" s="14">
        <v>7798885971</v>
      </c>
      <c r="D30" s="14"/>
      <c r="E30" s="14">
        <v>-8140524262</v>
      </c>
      <c r="F30" s="14"/>
      <c r="G30" s="14">
        <v>0</v>
      </c>
      <c r="H30" s="14"/>
      <c r="I30" s="14">
        <v>-341638291</v>
      </c>
      <c r="J30" s="14"/>
      <c r="K30" s="14">
        <v>42907968035</v>
      </c>
      <c r="L30" s="14"/>
      <c r="M30" s="14">
        <v>32066593237</v>
      </c>
      <c r="N30" s="14"/>
      <c r="O30" s="14">
        <v>0</v>
      </c>
      <c r="P30" s="14"/>
      <c r="Q30" s="14">
        <v>74974561272</v>
      </c>
    </row>
    <row r="31" spans="1:17" x14ac:dyDescent="0.5">
      <c r="A31" s="25" t="s">
        <v>105</v>
      </c>
      <c r="C31" s="14">
        <v>1150815597</v>
      </c>
      <c r="D31" s="14"/>
      <c r="E31" s="14">
        <v>165939918</v>
      </c>
      <c r="F31" s="14"/>
      <c r="G31" s="14">
        <v>0</v>
      </c>
      <c r="H31" s="14"/>
      <c r="I31" s="14">
        <v>1316755515</v>
      </c>
      <c r="J31" s="14"/>
      <c r="K31" s="14">
        <v>10118279714</v>
      </c>
      <c r="L31" s="14"/>
      <c r="M31" s="14">
        <v>204321666</v>
      </c>
      <c r="N31" s="14"/>
      <c r="O31" s="14">
        <v>0</v>
      </c>
      <c r="P31" s="14"/>
      <c r="Q31" s="14">
        <v>10322601380</v>
      </c>
    </row>
    <row r="32" spans="1:17" x14ac:dyDescent="0.5">
      <c r="A32" s="25" t="s">
        <v>109</v>
      </c>
      <c r="C32" s="14">
        <v>5878082193</v>
      </c>
      <c r="D32" s="14"/>
      <c r="E32" s="14">
        <v>-1749682812</v>
      </c>
      <c r="F32" s="14"/>
      <c r="G32" s="14">
        <v>0</v>
      </c>
      <c r="H32" s="14"/>
      <c r="I32" s="14">
        <v>4128399381</v>
      </c>
      <c r="J32" s="14"/>
      <c r="K32" s="14">
        <v>52707902289</v>
      </c>
      <c r="L32" s="14"/>
      <c r="M32" s="14">
        <v>-2398761312</v>
      </c>
      <c r="N32" s="14"/>
      <c r="O32" s="14">
        <v>0</v>
      </c>
      <c r="P32" s="14"/>
      <c r="Q32" s="14">
        <v>50309140977</v>
      </c>
    </row>
    <row r="33" spans="1:17" x14ac:dyDescent="0.5">
      <c r="A33" s="25" t="s">
        <v>115</v>
      </c>
      <c r="C33" s="14">
        <v>437296602</v>
      </c>
      <c r="D33" s="14"/>
      <c r="E33" s="14">
        <v>0</v>
      </c>
      <c r="F33" s="14"/>
      <c r="G33" s="14">
        <v>0</v>
      </c>
      <c r="H33" s="14"/>
      <c r="I33" s="14">
        <v>437296602</v>
      </c>
      <c r="J33" s="14"/>
      <c r="K33" s="14">
        <v>3818332760</v>
      </c>
      <c r="L33" s="14"/>
      <c r="M33" s="14">
        <v>163584981</v>
      </c>
      <c r="N33" s="14"/>
      <c r="O33" s="14">
        <v>0</v>
      </c>
      <c r="P33" s="14"/>
      <c r="Q33" s="14">
        <v>3981917741</v>
      </c>
    </row>
    <row r="34" spans="1:17" x14ac:dyDescent="0.5">
      <c r="A34" s="25" t="s">
        <v>112</v>
      </c>
      <c r="C34" s="14">
        <v>4372966019</v>
      </c>
      <c r="D34" s="14"/>
      <c r="E34" s="14">
        <v>-1999637500</v>
      </c>
      <c r="F34" s="14"/>
      <c r="G34" s="14">
        <v>0</v>
      </c>
      <c r="H34" s="14"/>
      <c r="I34" s="14">
        <v>2373328519</v>
      </c>
      <c r="J34" s="14"/>
      <c r="K34" s="14">
        <v>38183327610</v>
      </c>
      <c r="L34" s="14"/>
      <c r="M34" s="14">
        <v>885665625</v>
      </c>
      <c r="N34" s="14"/>
      <c r="O34" s="14">
        <v>0</v>
      </c>
      <c r="P34" s="14"/>
      <c r="Q34" s="14">
        <v>39068993235</v>
      </c>
    </row>
    <row r="35" spans="1:17" x14ac:dyDescent="0.5">
      <c r="A35" s="25" t="s">
        <v>223</v>
      </c>
      <c r="C35" s="14">
        <v>0</v>
      </c>
      <c r="D35" s="14"/>
      <c r="E35" s="14">
        <v>26496670008</v>
      </c>
      <c r="F35" s="14"/>
      <c r="G35" s="14">
        <v>0</v>
      </c>
      <c r="H35" s="14"/>
      <c r="I35" s="14">
        <v>26496670008</v>
      </c>
      <c r="J35" s="14"/>
      <c r="K35" s="14">
        <v>0</v>
      </c>
      <c r="L35" s="14"/>
      <c r="M35" s="14">
        <v>72126019975</v>
      </c>
      <c r="N35" s="14"/>
      <c r="O35" s="14">
        <v>0</v>
      </c>
      <c r="P35" s="14"/>
      <c r="Q35" s="14">
        <v>72126019975</v>
      </c>
    </row>
    <row r="36" spans="1:17" x14ac:dyDescent="0.5">
      <c r="A36" s="25" t="s">
        <v>125</v>
      </c>
      <c r="C36" s="14">
        <v>0</v>
      </c>
      <c r="D36" s="14"/>
      <c r="E36" s="14">
        <v>4921886427</v>
      </c>
      <c r="F36" s="14"/>
      <c r="G36" s="14">
        <v>0</v>
      </c>
      <c r="H36" s="14"/>
      <c r="I36" s="14">
        <v>4921886427</v>
      </c>
      <c r="J36" s="14"/>
      <c r="K36" s="14">
        <v>0</v>
      </c>
      <c r="L36" s="14"/>
      <c r="M36" s="14">
        <v>30289430184</v>
      </c>
      <c r="N36" s="14"/>
      <c r="O36" s="14">
        <v>0</v>
      </c>
      <c r="P36" s="14"/>
      <c r="Q36" s="14">
        <v>30289430184</v>
      </c>
    </row>
    <row r="37" spans="1:17" ht="22.5" thickBot="1" x14ac:dyDescent="0.55000000000000004">
      <c r="C37" s="20">
        <f>SUM(C8:C36)</f>
        <v>21247589704</v>
      </c>
      <c r="D37" s="14"/>
      <c r="E37" s="20">
        <f>SUM(E8:E36)</f>
        <v>19694651779</v>
      </c>
      <c r="F37" s="14"/>
      <c r="G37" s="20">
        <f>SUM(G8:G36)</f>
        <v>0</v>
      </c>
      <c r="H37" s="14"/>
      <c r="I37" s="20">
        <f>SUM(I8:I36)</f>
        <v>40942241483</v>
      </c>
      <c r="J37" s="14"/>
      <c r="K37" s="20">
        <f>SUM(K8:K36)</f>
        <v>160664919681</v>
      </c>
      <c r="L37" s="14"/>
      <c r="M37" s="20">
        <f>SUM(M8:M36)</f>
        <v>142527022085</v>
      </c>
      <c r="N37" s="14"/>
      <c r="O37" s="20">
        <f>SUM(O8:O36)</f>
        <v>78933318286</v>
      </c>
      <c r="P37" s="14"/>
      <c r="Q37" s="20">
        <f>SUM(Q8:Q36)</f>
        <v>382125260052</v>
      </c>
    </row>
    <row r="38" spans="1:17" ht="22.5" thickTop="1" x14ac:dyDescent="0.5"/>
  </sheetData>
  <mergeCells count="15">
    <mergeCell ref="A5:Q5"/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3" sqref="G13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2.5" x14ac:dyDescent="0.5">
      <c r="A3" s="29" t="s">
        <v>152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6" spans="1:11" ht="22.5" x14ac:dyDescent="0.5">
      <c r="A6" s="28" t="s">
        <v>284</v>
      </c>
      <c r="B6" s="28" t="s">
        <v>284</v>
      </c>
      <c r="C6" s="28" t="s">
        <v>284</v>
      </c>
      <c r="E6" s="28" t="s">
        <v>154</v>
      </c>
      <c r="F6" s="28" t="s">
        <v>154</v>
      </c>
      <c r="G6" s="28" t="s">
        <v>154</v>
      </c>
      <c r="I6" s="28" t="s">
        <v>155</v>
      </c>
      <c r="J6" s="28" t="s">
        <v>155</v>
      </c>
      <c r="K6" s="28" t="s">
        <v>155</v>
      </c>
    </row>
    <row r="7" spans="1:11" ht="22.5" x14ac:dyDescent="0.5">
      <c r="A7" s="28" t="s">
        <v>285</v>
      </c>
      <c r="C7" s="28" t="s">
        <v>136</v>
      </c>
      <c r="E7" s="28" t="s">
        <v>286</v>
      </c>
      <c r="G7" s="28" t="s">
        <v>287</v>
      </c>
      <c r="I7" s="28" t="s">
        <v>286</v>
      </c>
      <c r="K7" s="28" t="s">
        <v>287</v>
      </c>
    </row>
    <row r="8" spans="1:11" x14ac:dyDescent="0.5">
      <c r="A8" s="25" t="s">
        <v>142</v>
      </c>
      <c r="C8" s="4" t="s">
        <v>143</v>
      </c>
      <c r="E8" s="7">
        <v>8927538719</v>
      </c>
      <c r="F8" s="4"/>
      <c r="G8" s="11">
        <f>E8/$E$10</f>
        <v>0.91129225572013828</v>
      </c>
      <c r="H8" s="4"/>
      <c r="I8" s="7">
        <v>83287565753</v>
      </c>
      <c r="J8" s="4"/>
      <c r="K8" s="11">
        <f>I8/$I$10</f>
        <v>0.92882811793574793</v>
      </c>
    </row>
    <row r="9" spans="1:11" x14ac:dyDescent="0.5">
      <c r="A9" s="25" t="s">
        <v>149</v>
      </c>
      <c r="C9" s="4" t="s">
        <v>150</v>
      </c>
      <c r="E9" s="7">
        <v>869031660</v>
      </c>
      <c r="F9" s="4"/>
      <c r="G9" s="11">
        <f>E9/$E$10</f>
        <v>8.8707744279861722E-2</v>
      </c>
      <c r="H9" s="4"/>
      <c r="I9" s="7">
        <v>6381948062</v>
      </c>
      <c r="J9" s="4"/>
      <c r="K9" s="11">
        <f>I9/$I$10</f>
        <v>7.1171882064252054E-2</v>
      </c>
    </row>
    <row r="10" spans="1:11" ht="22.5" thickBot="1" x14ac:dyDescent="0.55000000000000004">
      <c r="E10" s="8">
        <f>SUM(E8:E9)</f>
        <v>9796570379</v>
      </c>
      <c r="F10" s="4"/>
      <c r="G10" s="12">
        <f>SUM(G8:G9)</f>
        <v>1</v>
      </c>
      <c r="H10" s="4"/>
      <c r="I10" s="8">
        <f>SUM(I8:I9)</f>
        <v>89669513815</v>
      </c>
      <c r="J10" s="4"/>
      <c r="K10" s="12">
        <f>SUM(K8:K9)</f>
        <v>1</v>
      </c>
    </row>
    <row r="11" spans="1:11" ht="22.5" thickTop="1" x14ac:dyDescent="0.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W8" sqref="W8"/>
    </sheetView>
  </sheetViews>
  <sheetFormatPr defaultRowHeight="21.75" x14ac:dyDescent="0.5"/>
  <cols>
    <col min="1" max="1" width="25.28515625" style="1" bestFit="1" customWidth="1"/>
    <col min="2" max="2" width="1" style="1" customWidth="1"/>
    <col min="3" max="3" width="16.425781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29" t="s">
        <v>0</v>
      </c>
      <c r="B2" s="29"/>
      <c r="C2" s="29"/>
      <c r="D2" s="29"/>
      <c r="E2" s="29"/>
    </row>
    <row r="3" spans="1:5" ht="22.5" x14ac:dyDescent="0.5">
      <c r="A3" s="29" t="s">
        <v>152</v>
      </c>
      <c r="B3" s="29"/>
      <c r="C3" s="29"/>
      <c r="D3" s="29"/>
      <c r="E3" s="29"/>
    </row>
    <row r="4" spans="1:5" ht="22.5" x14ac:dyDescent="0.5">
      <c r="A4" s="29" t="s">
        <v>2</v>
      </c>
      <c r="B4" s="29"/>
      <c r="C4" s="29"/>
      <c r="D4" s="29"/>
      <c r="E4" s="29"/>
    </row>
    <row r="5" spans="1:5" ht="24" x14ac:dyDescent="0.5">
      <c r="E5" s="23" t="s">
        <v>297</v>
      </c>
    </row>
    <row r="6" spans="1:5" ht="24" x14ac:dyDescent="0.5">
      <c r="A6" s="27" t="s">
        <v>288</v>
      </c>
      <c r="C6" s="28" t="s">
        <v>154</v>
      </c>
      <c r="D6" s="4"/>
      <c r="E6" s="24" t="s">
        <v>298</v>
      </c>
    </row>
    <row r="7" spans="1:5" ht="22.5" x14ac:dyDescent="0.5">
      <c r="A7" s="28" t="s">
        <v>288</v>
      </c>
      <c r="C7" s="28" t="s">
        <v>139</v>
      </c>
      <c r="D7" s="4"/>
      <c r="E7" s="28" t="s">
        <v>139</v>
      </c>
    </row>
    <row r="8" spans="1:5" x14ac:dyDescent="0.5">
      <c r="A8" s="25" t="s">
        <v>299</v>
      </c>
      <c r="C8" s="7">
        <v>0</v>
      </c>
      <c r="D8" s="4"/>
      <c r="E8" s="7">
        <v>2472898479</v>
      </c>
    </row>
    <row r="9" spans="1:5" x14ac:dyDescent="0.5">
      <c r="A9" s="25" t="s">
        <v>289</v>
      </c>
      <c r="C9" s="7">
        <v>0</v>
      </c>
      <c r="D9" s="4"/>
      <c r="E9" s="7">
        <v>481217775</v>
      </c>
    </row>
    <row r="10" spans="1:5" ht="23.25" thickBot="1" x14ac:dyDescent="0.6">
      <c r="A10" s="2" t="s">
        <v>161</v>
      </c>
      <c r="C10" s="8">
        <f>SUM(C8:C9)</f>
        <v>0</v>
      </c>
      <c r="D10" s="4"/>
      <c r="E10" s="8">
        <f>SUM(E8:E9)</f>
        <v>2954116254</v>
      </c>
    </row>
    <row r="11" spans="1:5" ht="22.5" thickTop="1" x14ac:dyDescent="0.5"/>
  </sheetData>
  <mergeCells count="7">
    <mergeCell ref="A4:E4"/>
    <mergeCell ref="A3:E3"/>
    <mergeCell ref="A2:E2"/>
    <mergeCell ref="A6:A7"/>
    <mergeCell ref="C7"/>
    <mergeCell ref="C6"/>
    <mergeCell ref="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4"/>
  <sheetViews>
    <sheetView rightToLeft="1" topLeftCell="A25" zoomScale="95" zoomScaleNormal="95" workbookViewId="0">
      <selection activeCell="K17" sqref="K17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10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16384" width="9.140625" style="1"/>
  </cols>
  <sheetData>
    <row r="2" spans="1:25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x14ac:dyDescent="0.5">
      <c r="Y5" s="3"/>
    </row>
    <row r="6" spans="1:25" ht="22.5" x14ac:dyDescent="0.5">
      <c r="A6" s="27" t="s">
        <v>3</v>
      </c>
      <c r="C6" s="28" t="s">
        <v>300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ht="22.5" x14ac:dyDescent="0.5">
      <c r="A7" s="27" t="s">
        <v>3</v>
      </c>
      <c r="C7" s="27" t="s">
        <v>7</v>
      </c>
      <c r="E7" s="27" t="s">
        <v>8</v>
      </c>
      <c r="G7" s="27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ht="22.5" x14ac:dyDescent="0.5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 x14ac:dyDescent="0.5">
      <c r="A9" s="25" t="s">
        <v>15</v>
      </c>
      <c r="C9" s="14">
        <v>271200000</v>
      </c>
      <c r="D9" s="14"/>
      <c r="E9" s="14">
        <v>206380178575</v>
      </c>
      <c r="F9" s="14"/>
      <c r="G9" s="14">
        <v>913897760400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14">
        <v>0</v>
      </c>
      <c r="P9" s="14"/>
      <c r="Q9" s="14">
        <v>271200000</v>
      </c>
      <c r="R9" s="14"/>
      <c r="S9" s="14">
        <v>2420</v>
      </c>
      <c r="T9" s="14"/>
      <c r="U9" s="14">
        <v>206380178575</v>
      </c>
      <c r="V9" s="14"/>
      <c r="W9" s="14">
        <v>652398991200</v>
      </c>
      <c r="X9" s="4"/>
      <c r="Y9" s="11">
        <v>2.6869480302828833E-2</v>
      </c>
    </row>
    <row r="10" spans="1:25" x14ac:dyDescent="0.5">
      <c r="A10" s="25" t="s">
        <v>16</v>
      </c>
      <c r="C10" s="14">
        <v>110500000</v>
      </c>
      <c r="D10" s="14"/>
      <c r="E10" s="14">
        <v>147283074267</v>
      </c>
      <c r="F10" s="14"/>
      <c r="G10" s="14">
        <v>340511827500</v>
      </c>
      <c r="H10" s="14"/>
      <c r="I10" s="14">
        <v>0</v>
      </c>
      <c r="J10" s="14"/>
      <c r="K10" s="14">
        <v>0</v>
      </c>
      <c r="L10" s="14"/>
      <c r="M10" s="14">
        <v>0</v>
      </c>
      <c r="N10" s="14"/>
      <c r="O10" s="14">
        <v>0</v>
      </c>
      <c r="P10" s="14"/>
      <c r="Q10" s="14">
        <v>110500000</v>
      </c>
      <c r="R10" s="14"/>
      <c r="S10" s="14">
        <v>2330</v>
      </c>
      <c r="T10" s="14"/>
      <c r="U10" s="14">
        <v>147283074267</v>
      </c>
      <c r="V10" s="14"/>
      <c r="W10" s="14">
        <v>255933083250</v>
      </c>
      <c r="X10" s="4"/>
      <c r="Y10" s="11">
        <v>1.0540771877312687E-2</v>
      </c>
    </row>
    <row r="11" spans="1:25" x14ac:dyDescent="0.5">
      <c r="A11" s="25" t="s">
        <v>17</v>
      </c>
      <c r="C11" s="14">
        <v>5525945</v>
      </c>
      <c r="D11" s="14"/>
      <c r="E11" s="14">
        <v>177679729498</v>
      </c>
      <c r="F11" s="14"/>
      <c r="G11" s="14">
        <v>169955450507.11499</v>
      </c>
      <c r="H11" s="14"/>
      <c r="I11" s="14">
        <v>2900000</v>
      </c>
      <c r="J11" s="14"/>
      <c r="K11" s="14">
        <v>71805573185</v>
      </c>
      <c r="L11" s="14"/>
      <c r="M11" s="14">
        <v>0</v>
      </c>
      <c r="N11" s="14"/>
      <c r="O11" s="14">
        <v>0</v>
      </c>
      <c r="P11" s="14"/>
      <c r="Q11" s="14">
        <v>8425945</v>
      </c>
      <c r="R11" s="14"/>
      <c r="S11" s="14">
        <v>22940</v>
      </c>
      <c r="T11" s="14"/>
      <c r="U11" s="14">
        <v>249485302683</v>
      </c>
      <c r="V11" s="14"/>
      <c r="W11" s="14">
        <v>192141095789.11499</v>
      </c>
      <c r="X11" s="4"/>
      <c r="Y11" s="11">
        <v>7.9134570382664512E-3</v>
      </c>
    </row>
    <row r="12" spans="1:25" s="19" customFormat="1" x14ac:dyDescent="0.5">
      <c r="A12" s="15" t="s">
        <v>18</v>
      </c>
      <c r="C12" s="21">
        <v>5691313</v>
      </c>
      <c r="D12" s="21"/>
      <c r="E12" s="21">
        <v>395166915211</v>
      </c>
      <c r="F12" s="21"/>
      <c r="G12" s="21">
        <v>649350760249.09204</v>
      </c>
      <c r="H12" s="21"/>
      <c r="I12" s="21">
        <v>0</v>
      </c>
      <c r="J12" s="21"/>
      <c r="K12" s="21">
        <v>0</v>
      </c>
      <c r="L12" s="21"/>
      <c r="M12" s="21">
        <v>0</v>
      </c>
      <c r="N12" s="21"/>
      <c r="O12" s="21">
        <v>0</v>
      </c>
      <c r="P12" s="21"/>
      <c r="Q12" s="21">
        <v>5691313</v>
      </c>
      <c r="R12" s="21"/>
      <c r="S12" s="21">
        <v>95731</v>
      </c>
      <c r="T12" s="21"/>
      <c r="U12" s="21">
        <v>395166915211</v>
      </c>
      <c r="V12" s="21"/>
      <c r="W12" s="21">
        <v>541593316048.422</v>
      </c>
      <c r="X12" s="15"/>
      <c r="Y12" s="17">
        <v>2.2305875904160694E-2</v>
      </c>
    </row>
    <row r="13" spans="1:25" x14ac:dyDescent="0.5">
      <c r="A13" s="25" t="s">
        <v>19</v>
      </c>
      <c r="C13" s="14">
        <v>680723</v>
      </c>
      <c r="D13" s="14"/>
      <c r="E13" s="14">
        <v>4292448898</v>
      </c>
      <c r="F13" s="14"/>
      <c r="G13" s="14">
        <v>20210860148.3442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0</v>
      </c>
      <c r="P13" s="14"/>
      <c r="Q13" s="14">
        <v>680723</v>
      </c>
      <c r="R13" s="14"/>
      <c r="S13" s="14">
        <v>22592</v>
      </c>
      <c r="T13" s="14"/>
      <c r="U13" s="14">
        <v>4292448898</v>
      </c>
      <c r="V13" s="14"/>
      <c r="W13" s="14">
        <v>15287389596.604799</v>
      </c>
      <c r="X13" s="4"/>
      <c r="Y13" s="11">
        <v>6.2962116617025672E-4</v>
      </c>
    </row>
    <row r="14" spans="1:25" x14ac:dyDescent="0.5">
      <c r="A14" s="25" t="s">
        <v>20</v>
      </c>
      <c r="C14" s="14">
        <v>1717429</v>
      </c>
      <c r="D14" s="14"/>
      <c r="E14" s="14">
        <v>71219113526</v>
      </c>
      <c r="F14" s="14"/>
      <c r="G14" s="14">
        <v>94784315714.423996</v>
      </c>
      <c r="H14" s="14"/>
      <c r="I14" s="14">
        <v>0</v>
      </c>
      <c r="J14" s="14"/>
      <c r="K14" s="14">
        <v>0</v>
      </c>
      <c r="L14" s="14"/>
      <c r="M14" s="14">
        <v>0</v>
      </c>
      <c r="N14" s="14"/>
      <c r="O14" s="14">
        <v>0</v>
      </c>
      <c r="P14" s="14"/>
      <c r="Q14" s="14">
        <v>1717429</v>
      </c>
      <c r="R14" s="14"/>
      <c r="S14" s="14">
        <v>44170</v>
      </c>
      <c r="T14" s="14"/>
      <c r="U14" s="14">
        <v>71219113526</v>
      </c>
      <c r="V14" s="14"/>
      <c r="W14" s="14">
        <v>75407478838.366501</v>
      </c>
      <c r="X14" s="4"/>
      <c r="Y14" s="11">
        <v>3.1057064689916565E-3</v>
      </c>
    </row>
    <row r="15" spans="1:25" x14ac:dyDescent="0.5">
      <c r="A15" s="25" t="s">
        <v>21</v>
      </c>
      <c r="C15" s="14">
        <v>2619907</v>
      </c>
      <c r="D15" s="14"/>
      <c r="E15" s="14">
        <v>161332688994</v>
      </c>
      <c r="F15" s="14"/>
      <c r="G15" s="14">
        <v>419373416645.95099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14">
        <v>0</v>
      </c>
      <c r="P15" s="14"/>
      <c r="Q15" s="14">
        <v>2619907</v>
      </c>
      <c r="R15" s="14"/>
      <c r="S15" s="14">
        <v>135700</v>
      </c>
      <c r="T15" s="14"/>
      <c r="U15" s="14">
        <v>161332688994</v>
      </c>
      <c r="V15" s="14"/>
      <c r="W15" s="14">
        <v>353406027689.59497</v>
      </c>
      <c r="X15" s="4"/>
      <c r="Y15" s="11">
        <v>1.4555259017859978E-2</v>
      </c>
    </row>
    <row r="16" spans="1:25" x14ac:dyDescent="0.5">
      <c r="A16" s="25" t="s">
        <v>22</v>
      </c>
      <c r="C16" s="14">
        <v>8490441</v>
      </c>
      <c r="D16" s="14"/>
      <c r="E16" s="14">
        <v>199221451507</v>
      </c>
      <c r="F16" s="14"/>
      <c r="G16" s="14">
        <v>867708470886.69995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0</v>
      </c>
      <c r="P16" s="14"/>
      <c r="Q16" s="14">
        <v>8490441</v>
      </c>
      <c r="R16" s="14"/>
      <c r="S16" s="14">
        <v>86050</v>
      </c>
      <c r="T16" s="14"/>
      <c r="U16" s="14">
        <v>199221451507</v>
      </c>
      <c r="V16" s="14"/>
      <c r="W16" s="14">
        <v>726255363484.10303</v>
      </c>
      <c r="X16" s="4"/>
      <c r="Y16" s="11">
        <v>2.9911303431150831E-2</v>
      </c>
    </row>
    <row r="17" spans="1:25" x14ac:dyDescent="0.5">
      <c r="A17" s="25" t="s">
        <v>23</v>
      </c>
      <c r="C17" s="14">
        <v>5700000</v>
      </c>
      <c r="D17" s="14"/>
      <c r="E17" s="14">
        <v>69768491629</v>
      </c>
      <c r="F17" s="14"/>
      <c r="G17" s="14">
        <v>65664259065</v>
      </c>
      <c r="H17" s="14"/>
      <c r="I17" s="14">
        <v>13500000</v>
      </c>
      <c r="J17" s="14"/>
      <c r="K17" s="14">
        <v>141420154128</v>
      </c>
      <c r="L17" s="14"/>
      <c r="M17" s="14">
        <v>0</v>
      </c>
      <c r="N17" s="14"/>
      <c r="O17" s="14">
        <v>0</v>
      </c>
      <c r="P17" s="14"/>
      <c r="Q17" s="14">
        <v>19200000</v>
      </c>
      <c r="R17" s="14"/>
      <c r="S17" s="14">
        <v>8663</v>
      </c>
      <c r="T17" s="14"/>
      <c r="U17" s="14">
        <v>211188645757</v>
      </c>
      <c r="V17" s="14"/>
      <c r="W17" s="14">
        <v>165339938880</v>
      </c>
      <c r="X17" s="4"/>
      <c r="Y17" s="11">
        <v>6.8096338144783492E-3</v>
      </c>
    </row>
    <row r="18" spans="1:25" x14ac:dyDescent="0.5">
      <c r="A18" s="25" t="s">
        <v>24</v>
      </c>
      <c r="C18" s="14">
        <v>800000</v>
      </c>
      <c r="D18" s="14"/>
      <c r="E18" s="14">
        <v>37917588795</v>
      </c>
      <c r="F18" s="14"/>
      <c r="G18" s="14">
        <v>38759997600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0</v>
      </c>
      <c r="P18" s="14"/>
      <c r="Q18" s="14">
        <v>800000</v>
      </c>
      <c r="R18" s="14"/>
      <c r="S18" s="14">
        <v>40060</v>
      </c>
      <c r="T18" s="14"/>
      <c r="U18" s="14">
        <v>37917588795</v>
      </c>
      <c r="V18" s="14"/>
      <c r="W18" s="14">
        <v>31857314400</v>
      </c>
      <c r="X18" s="4"/>
      <c r="Y18" s="11">
        <v>1.3120643859325226E-3</v>
      </c>
    </row>
    <row r="19" spans="1:25" x14ac:dyDescent="0.5">
      <c r="A19" s="25" t="s">
        <v>25</v>
      </c>
      <c r="C19" s="14">
        <v>2556727</v>
      </c>
      <c r="D19" s="14"/>
      <c r="E19" s="14">
        <v>227499440885</v>
      </c>
      <c r="F19" s="14"/>
      <c r="G19" s="14">
        <v>521180748711.53101</v>
      </c>
      <c r="H19" s="14"/>
      <c r="I19" s="14">
        <v>0</v>
      </c>
      <c r="J19" s="14"/>
      <c r="K19" s="14">
        <v>0</v>
      </c>
      <c r="L19" s="14"/>
      <c r="M19" s="14">
        <v>0</v>
      </c>
      <c r="N19" s="14"/>
      <c r="O19" s="14">
        <v>0</v>
      </c>
      <c r="P19" s="14"/>
      <c r="Q19" s="14">
        <v>2556727</v>
      </c>
      <c r="R19" s="14"/>
      <c r="S19" s="14">
        <v>180854</v>
      </c>
      <c r="T19" s="14"/>
      <c r="U19" s="14">
        <v>227499440885</v>
      </c>
      <c r="V19" s="14"/>
      <c r="W19" s="14">
        <v>459643058744.09497</v>
      </c>
      <c r="X19" s="4"/>
      <c r="Y19" s="11">
        <v>1.8930700813224149E-2</v>
      </c>
    </row>
    <row r="20" spans="1:25" x14ac:dyDescent="0.5">
      <c r="A20" s="25" t="s">
        <v>26</v>
      </c>
      <c r="C20" s="14">
        <v>5700000</v>
      </c>
      <c r="D20" s="14"/>
      <c r="E20" s="14">
        <v>40930335651</v>
      </c>
      <c r="F20" s="14"/>
      <c r="G20" s="14">
        <v>407680481835</v>
      </c>
      <c r="H20" s="14"/>
      <c r="I20" s="14">
        <v>0</v>
      </c>
      <c r="J20" s="14"/>
      <c r="K20" s="14">
        <v>0</v>
      </c>
      <c r="L20" s="14"/>
      <c r="M20" s="14">
        <v>-600000</v>
      </c>
      <c r="N20" s="14"/>
      <c r="O20" s="14">
        <v>44704814427</v>
      </c>
      <c r="P20" s="14"/>
      <c r="Q20" s="14">
        <v>5100000</v>
      </c>
      <c r="R20" s="14"/>
      <c r="S20" s="14">
        <v>52713</v>
      </c>
      <c r="T20" s="14"/>
      <c r="U20" s="14">
        <v>36621879268</v>
      </c>
      <c r="V20" s="14"/>
      <c r="W20" s="14">
        <v>267236724015</v>
      </c>
      <c r="X20" s="4"/>
      <c r="Y20" s="11">
        <v>1.1006319735268081E-2</v>
      </c>
    </row>
    <row r="21" spans="1:25" x14ac:dyDescent="0.5">
      <c r="A21" s="25" t="s">
        <v>27</v>
      </c>
      <c r="C21" s="14">
        <v>5988099</v>
      </c>
      <c r="D21" s="14"/>
      <c r="E21" s="14">
        <v>100338301860</v>
      </c>
      <c r="F21" s="14"/>
      <c r="G21" s="14">
        <v>418518152407.89398</v>
      </c>
      <c r="H21" s="14"/>
      <c r="I21" s="14">
        <v>0</v>
      </c>
      <c r="J21" s="14"/>
      <c r="K21" s="14">
        <v>0</v>
      </c>
      <c r="L21" s="14"/>
      <c r="M21" s="14">
        <v>0</v>
      </c>
      <c r="N21" s="14"/>
      <c r="O21" s="14">
        <v>0</v>
      </c>
      <c r="P21" s="14"/>
      <c r="Q21" s="14">
        <v>5988099</v>
      </c>
      <c r="R21" s="14"/>
      <c r="S21" s="14">
        <v>55240</v>
      </c>
      <c r="T21" s="14"/>
      <c r="U21" s="14">
        <v>100338301860</v>
      </c>
      <c r="V21" s="14"/>
      <c r="W21" s="14">
        <v>328814432356.87799</v>
      </c>
      <c r="X21" s="4"/>
      <c r="Y21" s="11">
        <v>1.3542438036650012E-2</v>
      </c>
    </row>
    <row r="22" spans="1:25" x14ac:dyDescent="0.5">
      <c r="A22" s="25" t="s">
        <v>28</v>
      </c>
      <c r="C22" s="14">
        <v>2488436</v>
      </c>
      <c r="D22" s="14"/>
      <c r="E22" s="14">
        <v>114122543814</v>
      </c>
      <c r="F22" s="14"/>
      <c r="G22" s="14">
        <v>119228956639.56</v>
      </c>
      <c r="H22" s="14"/>
      <c r="I22" s="14">
        <v>100000</v>
      </c>
      <c r="J22" s="14"/>
      <c r="K22" s="14">
        <v>3975686011</v>
      </c>
      <c r="L22" s="14"/>
      <c r="M22" s="14">
        <v>0</v>
      </c>
      <c r="N22" s="14"/>
      <c r="O22" s="14">
        <v>0</v>
      </c>
      <c r="P22" s="14"/>
      <c r="Q22" s="14">
        <v>2588436</v>
      </c>
      <c r="R22" s="14"/>
      <c r="S22" s="14">
        <v>39850</v>
      </c>
      <c r="T22" s="14"/>
      <c r="U22" s="14">
        <v>118098229825</v>
      </c>
      <c r="V22" s="14"/>
      <c r="W22" s="14">
        <v>102535437011.13</v>
      </c>
      <c r="X22" s="4"/>
      <c r="Y22" s="11">
        <v>4.2229892171428973E-3</v>
      </c>
    </row>
    <row r="23" spans="1:25" x14ac:dyDescent="0.5">
      <c r="A23" s="25" t="s">
        <v>29</v>
      </c>
      <c r="C23" s="14">
        <v>11020888</v>
      </c>
      <c r="D23" s="14"/>
      <c r="E23" s="14">
        <v>127984615974</v>
      </c>
      <c r="F23" s="14"/>
      <c r="G23" s="14">
        <v>608019911260.19995</v>
      </c>
      <c r="H23" s="14"/>
      <c r="I23" s="14">
        <v>0</v>
      </c>
      <c r="J23" s="14"/>
      <c r="K23" s="14">
        <v>0</v>
      </c>
      <c r="L23" s="14"/>
      <c r="M23" s="14">
        <v>0</v>
      </c>
      <c r="N23" s="14"/>
      <c r="O23" s="14">
        <v>0</v>
      </c>
      <c r="P23" s="14"/>
      <c r="Q23" s="14">
        <v>11020888</v>
      </c>
      <c r="R23" s="14"/>
      <c r="S23" s="14">
        <v>49320</v>
      </c>
      <c r="T23" s="14"/>
      <c r="U23" s="14">
        <v>127984615974</v>
      </c>
      <c r="V23" s="14"/>
      <c r="W23" s="14">
        <v>540316072492.84802</v>
      </c>
      <c r="X23" s="4"/>
      <c r="Y23" s="11">
        <v>2.2253271790694355E-2</v>
      </c>
    </row>
    <row r="24" spans="1:25" x14ac:dyDescent="0.5">
      <c r="A24" s="25" t="s">
        <v>30</v>
      </c>
      <c r="C24" s="14">
        <v>4812415</v>
      </c>
      <c r="D24" s="14"/>
      <c r="E24" s="14">
        <v>85872335702</v>
      </c>
      <c r="F24" s="14"/>
      <c r="G24" s="14">
        <v>168025528436.46301</v>
      </c>
      <c r="H24" s="14"/>
      <c r="I24" s="14">
        <v>0</v>
      </c>
      <c r="J24" s="14"/>
      <c r="K24" s="14">
        <v>0</v>
      </c>
      <c r="L24" s="14"/>
      <c r="M24" s="14">
        <v>0</v>
      </c>
      <c r="N24" s="14"/>
      <c r="O24" s="14">
        <v>0</v>
      </c>
      <c r="P24" s="14"/>
      <c r="Q24" s="14">
        <v>4812415</v>
      </c>
      <c r="R24" s="14"/>
      <c r="S24" s="14">
        <v>31034</v>
      </c>
      <c r="T24" s="14"/>
      <c r="U24" s="14">
        <v>85872335702</v>
      </c>
      <c r="V24" s="14"/>
      <c r="W24" s="14">
        <v>148459863611.69601</v>
      </c>
      <c r="X24" s="4"/>
      <c r="Y24" s="11">
        <v>6.1144168444188128E-3</v>
      </c>
    </row>
    <row r="25" spans="1:25" x14ac:dyDescent="0.5">
      <c r="A25" s="25" t="s">
        <v>31</v>
      </c>
      <c r="C25" s="14">
        <v>3417776</v>
      </c>
      <c r="D25" s="14"/>
      <c r="E25" s="14">
        <v>150824267568</v>
      </c>
      <c r="F25" s="14"/>
      <c r="G25" s="14">
        <v>292757424860.37598</v>
      </c>
      <c r="H25" s="14"/>
      <c r="I25" s="14">
        <v>0</v>
      </c>
      <c r="J25" s="14"/>
      <c r="K25" s="14">
        <v>0</v>
      </c>
      <c r="L25" s="14"/>
      <c r="M25" s="14">
        <v>0</v>
      </c>
      <c r="N25" s="14"/>
      <c r="O25" s="14">
        <v>0</v>
      </c>
      <c r="P25" s="14"/>
      <c r="Q25" s="14">
        <v>3417776</v>
      </c>
      <c r="R25" s="14"/>
      <c r="S25" s="14">
        <v>70670</v>
      </c>
      <c r="T25" s="14"/>
      <c r="U25" s="14">
        <v>150824267568</v>
      </c>
      <c r="V25" s="14"/>
      <c r="W25" s="14">
        <v>240097101251.97601</v>
      </c>
      <c r="X25" s="4"/>
      <c r="Y25" s="11">
        <v>9.888556573317199E-3</v>
      </c>
    </row>
    <row r="26" spans="1:25" x14ac:dyDescent="0.5">
      <c r="A26" s="25" t="s">
        <v>32</v>
      </c>
      <c r="C26" s="14">
        <v>1655520</v>
      </c>
      <c r="D26" s="14"/>
      <c r="E26" s="14">
        <v>107898218739</v>
      </c>
      <c r="F26" s="14"/>
      <c r="G26" s="14">
        <v>314670140593.41602</v>
      </c>
      <c r="H26" s="14"/>
      <c r="I26" s="14">
        <v>1655520</v>
      </c>
      <c r="J26" s="14"/>
      <c r="K26" s="14">
        <v>0</v>
      </c>
      <c r="L26" s="14"/>
      <c r="M26" s="14">
        <v>0</v>
      </c>
      <c r="N26" s="14"/>
      <c r="O26" s="14">
        <v>0</v>
      </c>
      <c r="P26" s="14"/>
      <c r="Q26" s="14">
        <v>3311040</v>
      </c>
      <c r="R26" s="14"/>
      <c r="S26" s="14">
        <v>79978</v>
      </c>
      <c r="T26" s="14"/>
      <c r="U26" s="14">
        <v>107898218739</v>
      </c>
      <c r="V26" s="14"/>
      <c r="W26" s="14">
        <v>263234735495.13599</v>
      </c>
      <c r="X26" s="4"/>
      <c r="Y26" s="11">
        <v>1.0841495213530479E-2</v>
      </c>
    </row>
    <row r="27" spans="1:25" x14ac:dyDescent="0.5">
      <c r="A27" s="25" t="s">
        <v>33</v>
      </c>
      <c r="C27" s="14">
        <v>14104969</v>
      </c>
      <c r="D27" s="14"/>
      <c r="E27" s="14">
        <v>31456234983</v>
      </c>
      <c r="F27" s="14"/>
      <c r="G27" s="14">
        <v>227140919838.09</v>
      </c>
      <c r="H27" s="14"/>
      <c r="I27" s="14">
        <v>0</v>
      </c>
      <c r="J27" s="14"/>
      <c r="K27" s="14">
        <v>0</v>
      </c>
      <c r="L27" s="14"/>
      <c r="M27" s="14">
        <v>0</v>
      </c>
      <c r="N27" s="14"/>
      <c r="O27" s="14">
        <v>0</v>
      </c>
      <c r="P27" s="14"/>
      <c r="Q27" s="14">
        <v>14104969</v>
      </c>
      <c r="R27" s="14"/>
      <c r="S27" s="14">
        <v>11710</v>
      </c>
      <c r="T27" s="14"/>
      <c r="U27" s="14">
        <v>31456234983</v>
      </c>
      <c r="V27" s="14"/>
      <c r="W27" s="14">
        <v>164186430327.409</v>
      </c>
      <c r="X27" s="4"/>
      <c r="Y27" s="11">
        <v>6.7621258082566056E-3</v>
      </c>
    </row>
    <row r="28" spans="1:25" x14ac:dyDescent="0.5">
      <c r="A28" s="25" t="s">
        <v>34</v>
      </c>
      <c r="C28" s="14">
        <v>17450782</v>
      </c>
      <c r="D28" s="14"/>
      <c r="E28" s="14">
        <v>62679959294</v>
      </c>
      <c r="F28" s="14"/>
      <c r="G28" s="14">
        <v>116744972470.983</v>
      </c>
      <c r="H28" s="14"/>
      <c r="I28" s="14">
        <v>10967187</v>
      </c>
      <c r="J28" s="14"/>
      <c r="K28" s="14">
        <v>0</v>
      </c>
      <c r="L28" s="14"/>
      <c r="M28" s="14">
        <v>0</v>
      </c>
      <c r="N28" s="14"/>
      <c r="O28" s="14">
        <v>0</v>
      </c>
      <c r="P28" s="14"/>
      <c r="Q28" s="14">
        <v>28417969</v>
      </c>
      <c r="R28" s="14"/>
      <c r="S28" s="14">
        <v>5260</v>
      </c>
      <c r="T28" s="14"/>
      <c r="U28" s="14">
        <v>99803887289</v>
      </c>
      <c r="V28" s="14"/>
      <c r="W28" s="14">
        <v>148589119764.207</v>
      </c>
      <c r="X28" s="4"/>
      <c r="Y28" s="11">
        <v>6.1197403438275491E-3</v>
      </c>
    </row>
    <row r="29" spans="1:25" x14ac:dyDescent="0.5">
      <c r="A29" s="25" t="s">
        <v>35</v>
      </c>
      <c r="C29" s="14">
        <v>14644051</v>
      </c>
      <c r="D29" s="14"/>
      <c r="E29" s="14">
        <v>313646473214</v>
      </c>
      <c r="F29" s="14"/>
      <c r="G29" s="14">
        <v>328695228684.099</v>
      </c>
      <c r="H29" s="14"/>
      <c r="I29" s="14">
        <v>0</v>
      </c>
      <c r="J29" s="14"/>
      <c r="K29" s="14">
        <v>0</v>
      </c>
      <c r="L29" s="14"/>
      <c r="M29" s="14">
        <v>-600000</v>
      </c>
      <c r="N29" s="14"/>
      <c r="O29" s="14">
        <v>15408769152</v>
      </c>
      <c r="P29" s="14"/>
      <c r="Q29" s="14">
        <v>14044051</v>
      </c>
      <c r="R29" s="14"/>
      <c r="S29" s="14">
        <v>26410</v>
      </c>
      <c r="T29" s="14"/>
      <c r="U29" s="14">
        <v>300795665474</v>
      </c>
      <c r="V29" s="14"/>
      <c r="W29" s="14">
        <v>368696511757.88599</v>
      </c>
      <c r="X29" s="4"/>
      <c r="Y29" s="11">
        <v>1.5185007631876019E-2</v>
      </c>
    </row>
    <row r="30" spans="1:25" x14ac:dyDescent="0.5">
      <c r="A30" s="25" t="s">
        <v>36</v>
      </c>
      <c r="C30" s="14">
        <v>12717295</v>
      </c>
      <c r="D30" s="14"/>
      <c r="E30" s="14">
        <v>83116019192</v>
      </c>
      <c r="F30" s="14"/>
      <c r="G30" s="14">
        <v>374444994546.495</v>
      </c>
      <c r="H30" s="14"/>
      <c r="I30" s="14">
        <v>0</v>
      </c>
      <c r="J30" s="14"/>
      <c r="K30" s="14">
        <v>0</v>
      </c>
      <c r="L30" s="14"/>
      <c r="M30" s="14">
        <v>-1024178</v>
      </c>
      <c r="N30" s="14"/>
      <c r="O30" s="14">
        <v>36344278837</v>
      </c>
      <c r="P30" s="14"/>
      <c r="Q30" s="14">
        <v>11693117</v>
      </c>
      <c r="R30" s="14"/>
      <c r="S30" s="14">
        <v>30950</v>
      </c>
      <c r="T30" s="14"/>
      <c r="U30" s="14">
        <v>76422331712</v>
      </c>
      <c r="V30" s="14"/>
      <c r="W30" s="14">
        <v>359748654421.65698</v>
      </c>
      <c r="X30" s="4"/>
      <c r="Y30" s="11">
        <v>1.4816484259382602E-2</v>
      </c>
    </row>
    <row r="31" spans="1:25" x14ac:dyDescent="0.5">
      <c r="A31" s="25" t="s">
        <v>37</v>
      </c>
      <c r="C31" s="14">
        <v>4493</v>
      </c>
      <c r="D31" s="14"/>
      <c r="E31" s="14">
        <v>309304800</v>
      </c>
      <c r="F31" s="14"/>
      <c r="G31" s="14">
        <v>455389480.16729999</v>
      </c>
      <c r="H31" s="14"/>
      <c r="I31" s="14">
        <v>0</v>
      </c>
      <c r="J31" s="14"/>
      <c r="K31" s="14">
        <v>0</v>
      </c>
      <c r="L31" s="14"/>
      <c r="M31" s="14">
        <v>0</v>
      </c>
      <c r="N31" s="14"/>
      <c r="O31" s="14">
        <v>0</v>
      </c>
      <c r="P31" s="14"/>
      <c r="Q31" s="14">
        <v>4493</v>
      </c>
      <c r="R31" s="14"/>
      <c r="S31" s="14">
        <v>70107</v>
      </c>
      <c r="T31" s="14"/>
      <c r="U31" s="14">
        <v>309304800</v>
      </c>
      <c r="V31" s="14"/>
      <c r="W31" s="14">
        <v>313116556.03154999</v>
      </c>
      <c r="X31" s="4"/>
      <c r="Y31" s="11">
        <v>1.2895910705355689E-5</v>
      </c>
    </row>
    <row r="32" spans="1:25" x14ac:dyDescent="0.5">
      <c r="A32" s="25" t="s">
        <v>38</v>
      </c>
      <c r="C32" s="14">
        <v>5698559</v>
      </c>
      <c r="D32" s="14"/>
      <c r="E32" s="14">
        <v>30357232252</v>
      </c>
      <c r="F32" s="14"/>
      <c r="G32" s="14">
        <v>81797583167.837997</v>
      </c>
      <c r="H32" s="14"/>
      <c r="I32" s="14">
        <v>0</v>
      </c>
      <c r="J32" s="14"/>
      <c r="K32" s="14">
        <v>0</v>
      </c>
      <c r="L32" s="14"/>
      <c r="M32" s="14">
        <v>0</v>
      </c>
      <c r="N32" s="14"/>
      <c r="O32" s="14">
        <v>0</v>
      </c>
      <c r="P32" s="14"/>
      <c r="Q32" s="14">
        <v>5698559</v>
      </c>
      <c r="R32" s="14"/>
      <c r="S32" s="14">
        <v>10050</v>
      </c>
      <c r="T32" s="14"/>
      <c r="U32" s="14">
        <v>30357232252</v>
      </c>
      <c r="V32" s="14"/>
      <c r="W32" s="14">
        <v>56929758368.197502</v>
      </c>
      <c r="X32" s="4"/>
      <c r="Y32" s="11">
        <v>2.344689433540448E-3</v>
      </c>
    </row>
    <row r="33" spans="1:25" x14ac:dyDescent="0.5">
      <c r="A33" s="25" t="s">
        <v>39</v>
      </c>
      <c r="C33" s="14">
        <v>7532463</v>
      </c>
      <c r="D33" s="14"/>
      <c r="E33" s="14">
        <v>31322221365</v>
      </c>
      <c r="F33" s="14"/>
      <c r="G33" s="14">
        <v>178640230715.58899</v>
      </c>
      <c r="H33" s="14"/>
      <c r="I33" s="14">
        <v>0</v>
      </c>
      <c r="J33" s="14"/>
      <c r="K33" s="14">
        <v>0</v>
      </c>
      <c r="L33" s="14"/>
      <c r="M33" s="14">
        <v>-700000</v>
      </c>
      <c r="N33" s="14"/>
      <c r="O33" s="14">
        <v>21253584668</v>
      </c>
      <c r="P33" s="14"/>
      <c r="Q33" s="14">
        <v>6832463</v>
      </c>
      <c r="R33" s="14"/>
      <c r="S33" s="14">
        <v>30020</v>
      </c>
      <c r="T33" s="14"/>
      <c r="U33" s="14">
        <v>28411413186</v>
      </c>
      <c r="V33" s="14"/>
      <c r="W33" s="14">
        <v>203890131551.40302</v>
      </c>
      <c r="X33" s="4"/>
      <c r="Y33" s="11">
        <v>8.3973487812799719E-3</v>
      </c>
    </row>
    <row r="34" spans="1:25" x14ac:dyDescent="0.5">
      <c r="A34" s="25" t="s">
        <v>40</v>
      </c>
      <c r="C34" s="14">
        <v>6126284</v>
      </c>
      <c r="D34" s="14"/>
      <c r="E34" s="14">
        <v>103185001412</v>
      </c>
      <c r="F34" s="14"/>
      <c r="G34" s="14">
        <v>207809447990.465</v>
      </c>
      <c r="H34" s="14"/>
      <c r="I34" s="14">
        <v>0</v>
      </c>
      <c r="J34" s="14"/>
      <c r="K34" s="14">
        <v>0</v>
      </c>
      <c r="L34" s="14"/>
      <c r="M34" s="14">
        <v>0</v>
      </c>
      <c r="N34" s="14"/>
      <c r="O34" s="14">
        <v>0</v>
      </c>
      <c r="P34" s="14"/>
      <c r="Q34" s="14">
        <v>6126284</v>
      </c>
      <c r="R34" s="14"/>
      <c r="S34" s="14">
        <v>24348</v>
      </c>
      <c r="T34" s="14"/>
      <c r="U34" s="14">
        <v>103185001412</v>
      </c>
      <c r="V34" s="14"/>
      <c r="W34" s="14">
        <v>148275244393.14999</v>
      </c>
      <c r="X34" s="4"/>
      <c r="Y34" s="11">
        <v>6.1068131808277313E-3</v>
      </c>
    </row>
    <row r="35" spans="1:25" x14ac:dyDescent="0.5">
      <c r="A35" s="25" t="s">
        <v>41</v>
      </c>
      <c r="C35" s="14">
        <v>10967187</v>
      </c>
      <c r="D35" s="14"/>
      <c r="E35" s="14">
        <v>26156740995</v>
      </c>
      <c r="F35" s="14"/>
      <c r="G35" s="14">
        <v>54237112880.8162</v>
      </c>
      <c r="H35" s="14"/>
      <c r="I35" s="14">
        <v>0</v>
      </c>
      <c r="J35" s="14"/>
      <c r="K35" s="14">
        <v>0</v>
      </c>
      <c r="L35" s="14"/>
      <c r="M35" s="14">
        <v>-10967187</v>
      </c>
      <c r="N35" s="14"/>
      <c r="O35" s="14">
        <v>0</v>
      </c>
      <c r="P35" s="14"/>
      <c r="Q35" s="14">
        <v>0</v>
      </c>
      <c r="R35" s="14"/>
      <c r="S35" s="14">
        <v>0</v>
      </c>
      <c r="T35" s="14"/>
      <c r="U35" s="14">
        <v>0</v>
      </c>
      <c r="V35" s="14"/>
      <c r="W35" s="14">
        <v>0</v>
      </c>
      <c r="X35" s="4"/>
      <c r="Y35" s="11">
        <v>0</v>
      </c>
    </row>
    <row r="36" spans="1:25" x14ac:dyDescent="0.5">
      <c r="A36" s="25" t="s">
        <v>42</v>
      </c>
      <c r="C36" s="14">
        <v>1506553</v>
      </c>
      <c r="D36" s="14"/>
      <c r="E36" s="14">
        <v>3199918572</v>
      </c>
      <c r="F36" s="14"/>
      <c r="G36" s="14">
        <v>42965828686.858498</v>
      </c>
      <c r="H36" s="14"/>
      <c r="I36" s="14">
        <v>0</v>
      </c>
      <c r="J36" s="14"/>
      <c r="K36" s="14">
        <v>0</v>
      </c>
      <c r="L36" s="14"/>
      <c r="M36" s="14">
        <v>0</v>
      </c>
      <c r="N36" s="14"/>
      <c r="O36" s="14">
        <v>0</v>
      </c>
      <c r="P36" s="14"/>
      <c r="Q36" s="14">
        <v>1506553</v>
      </c>
      <c r="R36" s="14"/>
      <c r="S36" s="14">
        <v>31220</v>
      </c>
      <c r="T36" s="14"/>
      <c r="U36" s="14">
        <v>3199918572</v>
      </c>
      <c r="V36" s="14"/>
      <c r="W36" s="14">
        <v>46754728881.273003</v>
      </c>
      <c r="X36" s="4"/>
      <c r="Y36" s="11">
        <v>1.9256241712279755E-3</v>
      </c>
    </row>
    <row r="37" spans="1:25" x14ac:dyDescent="0.5">
      <c r="A37" s="25" t="s">
        <v>43</v>
      </c>
      <c r="C37" s="14">
        <v>5356418</v>
      </c>
      <c r="D37" s="14"/>
      <c r="E37" s="14">
        <v>16915568044</v>
      </c>
      <c r="F37" s="14"/>
      <c r="G37" s="14">
        <v>152814507880.23001</v>
      </c>
      <c r="H37" s="14"/>
      <c r="I37" s="14">
        <v>0</v>
      </c>
      <c r="J37" s="14"/>
      <c r="K37" s="14">
        <v>0</v>
      </c>
      <c r="L37" s="14"/>
      <c r="M37" s="14">
        <v>0</v>
      </c>
      <c r="N37" s="14"/>
      <c r="O37" s="14">
        <v>0</v>
      </c>
      <c r="P37" s="14"/>
      <c r="Q37" s="14">
        <v>5356418</v>
      </c>
      <c r="R37" s="14"/>
      <c r="S37" s="14">
        <v>23605</v>
      </c>
      <c r="T37" s="14"/>
      <c r="U37" s="14">
        <v>16915568044</v>
      </c>
      <c r="V37" s="14"/>
      <c r="W37" s="14">
        <v>125685939321.005</v>
      </c>
      <c r="X37" s="4"/>
      <c r="Y37" s="11">
        <v>5.1764578371228534E-3</v>
      </c>
    </row>
    <row r="38" spans="1:25" x14ac:dyDescent="0.5">
      <c r="A38" s="25" t="s">
        <v>44</v>
      </c>
      <c r="C38" s="14">
        <v>19585717</v>
      </c>
      <c r="D38" s="14"/>
      <c r="E38" s="14">
        <v>242808239954</v>
      </c>
      <c r="F38" s="14"/>
      <c r="G38" s="14">
        <v>240639089320.38599</v>
      </c>
      <c r="H38" s="14"/>
      <c r="I38" s="14">
        <v>9000000</v>
      </c>
      <c r="J38" s="14"/>
      <c r="K38" s="14">
        <v>94597704619</v>
      </c>
      <c r="L38" s="14"/>
      <c r="M38" s="14">
        <v>0</v>
      </c>
      <c r="N38" s="14"/>
      <c r="O38" s="14">
        <v>0</v>
      </c>
      <c r="P38" s="14"/>
      <c r="Q38" s="14">
        <v>28585717</v>
      </c>
      <c r="R38" s="14"/>
      <c r="S38" s="14">
        <v>9840</v>
      </c>
      <c r="T38" s="14"/>
      <c r="U38" s="14">
        <v>337405944573</v>
      </c>
      <c r="V38" s="14"/>
      <c r="W38" s="14">
        <v>279609818721.08398</v>
      </c>
      <c r="X38" s="4"/>
      <c r="Y38" s="11">
        <v>1.1515913755146387E-2</v>
      </c>
    </row>
    <row r="39" spans="1:25" x14ac:dyDescent="0.5">
      <c r="A39" s="25" t="s">
        <v>45</v>
      </c>
      <c r="C39" s="14">
        <v>11477607</v>
      </c>
      <c r="D39" s="14"/>
      <c r="E39" s="14">
        <v>230189750972</v>
      </c>
      <c r="F39" s="14"/>
      <c r="G39" s="14">
        <v>318103118160.43597</v>
      </c>
      <c r="H39" s="14"/>
      <c r="I39" s="14">
        <v>0</v>
      </c>
      <c r="J39" s="14"/>
      <c r="K39" s="14">
        <v>0</v>
      </c>
      <c r="L39" s="14"/>
      <c r="M39" s="14">
        <v>-333034</v>
      </c>
      <c r="N39" s="14"/>
      <c r="O39" s="14">
        <v>10498997622</v>
      </c>
      <c r="P39" s="14"/>
      <c r="Q39" s="14">
        <v>11144573</v>
      </c>
      <c r="R39" s="14"/>
      <c r="S39" s="14">
        <v>27625</v>
      </c>
      <c r="T39" s="14"/>
      <c r="U39" s="14">
        <v>223510570063</v>
      </c>
      <c r="V39" s="14"/>
      <c r="W39" s="14">
        <v>306037009591.70599</v>
      </c>
      <c r="X39" s="4"/>
      <c r="Y39" s="11">
        <v>1.2604334942388216E-2</v>
      </c>
    </row>
    <row r="40" spans="1:25" x14ac:dyDescent="0.5">
      <c r="A40" s="25" t="s">
        <v>46</v>
      </c>
      <c r="C40" s="14">
        <v>86842</v>
      </c>
      <c r="D40" s="14"/>
      <c r="E40" s="14">
        <v>2173839798</v>
      </c>
      <c r="F40" s="14"/>
      <c r="G40" s="14">
        <v>3188510915.1336002</v>
      </c>
      <c r="H40" s="14"/>
      <c r="I40" s="14">
        <v>0</v>
      </c>
      <c r="J40" s="14"/>
      <c r="K40" s="14">
        <v>0</v>
      </c>
      <c r="L40" s="14"/>
      <c r="M40" s="14">
        <v>0</v>
      </c>
      <c r="N40" s="14"/>
      <c r="O40" s="14">
        <v>0</v>
      </c>
      <c r="P40" s="14"/>
      <c r="Q40" s="14">
        <v>86842</v>
      </c>
      <c r="R40" s="14"/>
      <c r="S40" s="14">
        <v>40145</v>
      </c>
      <c r="T40" s="14"/>
      <c r="U40" s="14">
        <v>2173839798</v>
      </c>
      <c r="V40" s="14"/>
      <c r="W40" s="14">
        <v>3465528771.0644999</v>
      </c>
      <c r="X40" s="4"/>
      <c r="Y40" s="11">
        <v>1.4273007516723486E-4</v>
      </c>
    </row>
    <row r="41" spans="1:25" x14ac:dyDescent="0.5">
      <c r="A41" s="25" t="s">
        <v>47</v>
      </c>
      <c r="C41" s="14">
        <v>538214</v>
      </c>
      <c r="D41" s="14"/>
      <c r="E41" s="14">
        <v>173702413977</v>
      </c>
      <c r="F41" s="14"/>
      <c r="G41" s="14">
        <v>231355077733.88101</v>
      </c>
      <c r="H41" s="14"/>
      <c r="I41" s="14">
        <v>0</v>
      </c>
      <c r="J41" s="14"/>
      <c r="K41" s="14">
        <v>0</v>
      </c>
      <c r="L41" s="14"/>
      <c r="M41" s="14">
        <v>0</v>
      </c>
      <c r="N41" s="14"/>
      <c r="O41" s="14">
        <v>0</v>
      </c>
      <c r="P41" s="14"/>
      <c r="Q41" s="14">
        <v>538214</v>
      </c>
      <c r="R41" s="14"/>
      <c r="S41" s="14">
        <v>445440</v>
      </c>
      <c r="T41" s="14"/>
      <c r="U41" s="14">
        <v>173702413977</v>
      </c>
      <c r="V41" s="14"/>
      <c r="W41" s="14">
        <v>238315578997.24799</v>
      </c>
      <c r="X41" s="4"/>
      <c r="Y41" s="11">
        <v>9.8151834109148194E-3</v>
      </c>
    </row>
    <row r="42" spans="1:25" x14ac:dyDescent="0.5">
      <c r="A42" s="25" t="s">
        <v>48</v>
      </c>
      <c r="C42" s="14">
        <v>11359792</v>
      </c>
      <c r="D42" s="14"/>
      <c r="E42" s="14">
        <v>91092876655</v>
      </c>
      <c r="F42" s="14"/>
      <c r="G42" s="14">
        <v>90394070906.988007</v>
      </c>
      <c r="H42" s="14"/>
      <c r="I42" s="14">
        <v>0</v>
      </c>
      <c r="J42" s="14"/>
      <c r="K42" s="14">
        <v>0</v>
      </c>
      <c r="L42" s="14"/>
      <c r="M42" s="14">
        <v>0</v>
      </c>
      <c r="N42" s="14"/>
      <c r="O42" s="14">
        <v>0</v>
      </c>
      <c r="P42" s="14"/>
      <c r="Q42" s="14">
        <v>11359792</v>
      </c>
      <c r="R42" s="14"/>
      <c r="S42" s="14">
        <v>9860</v>
      </c>
      <c r="T42" s="14"/>
      <c r="U42" s="14">
        <v>91092876655</v>
      </c>
      <c r="V42" s="14"/>
      <c r="W42" s="14">
        <v>111341104202.73599</v>
      </c>
      <c r="X42" s="4"/>
      <c r="Y42" s="11">
        <v>4.5856563952801944E-3</v>
      </c>
    </row>
    <row r="43" spans="1:25" x14ac:dyDescent="0.5">
      <c r="A43" s="25" t="s">
        <v>49</v>
      </c>
      <c r="C43" s="14">
        <v>12100000</v>
      </c>
      <c r="D43" s="14"/>
      <c r="E43" s="14">
        <v>177526527511</v>
      </c>
      <c r="F43" s="14"/>
      <c r="G43" s="14">
        <v>305030206800</v>
      </c>
      <c r="H43" s="14"/>
      <c r="I43" s="14">
        <v>0</v>
      </c>
      <c r="J43" s="14"/>
      <c r="K43" s="14">
        <v>0</v>
      </c>
      <c r="L43" s="14"/>
      <c r="M43" s="14">
        <v>0</v>
      </c>
      <c r="N43" s="14"/>
      <c r="O43" s="14">
        <v>0</v>
      </c>
      <c r="P43" s="14"/>
      <c r="Q43" s="14">
        <v>12100000</v>
      </c>
      <c r="R43" s="14"/>
      <c r="S43" s="14">
        <v>19330</v>
      </c>
      <c r="T43" s="14"/>
      <c r="U43" s="14">
        <v>177526527511</v>
      </c>
      <c r="V43" s="14"/>
      <c r="W43" s="14">
        <v>232501336650</v>
      </c>
      <c r="X43" s="4"/>
      <c r="Y43" s="11">
        <v>9.5757200268009098E-3</v>
      </c>
    </row>
    <row r="44" spans="1:25" x14ac:dyDescent="0.5">
      <c r="A44" s="25" t="s">
        <v>50</v>
      </c>
      <c r="C44" s="14">
        <v>8046517</v>
      </c>
      <c r="D44" s="14"/>
      <c r="E44" s="14">
        <v>126908167455</v>
      </c>
      <c r="F44" s="14"/>
      <c r="G44" s="14">
        <v>133337332531.58</v>
      </c>
      <c r="H44" s="14"/>
      <c r="I44" s="14">
        <v>0</v>
      </c>
      <c r="J44" s="14"/>
      <c r="K44" s="14">
        <v>0</v>
      </c>
      <c r="L44" s="14"/>
      <c r="M44" s="14">
        <v>0</v>
      </c>
      <c r="N44" s="14"/>
      <c r="O44" s="14">
        <v>0</v>
      </c>
      <c r="P44" s="14"/>
      <c r="Q44" s="14">
        <v>8046517</v>
      </c>
      <c r="R44" s="14"/>
      <c r="S44" s="14">
        <v>15260</v>
      </c>
      <c r="T44" s="14"/>
      <c r="U44" s="14">
        <v>126908167455</v>
      </c>
      <c r="V44" s="14"/>
      <c r="W44" s="14">
        <v>122059249815.951</v>
      </c>
      <c r="X44" s="4"/>
      <c r="Y44" s="11">
        <v>5.0270902514353228E-3</v>
      </c>
    </row>
    <row r="45" spans="1:25" x14ac:dyDescent="0.5">
      <c r="A45" s="25" t="s">
        <v>51</v>
      </c>
      <c r="C45" s="14">
        <v>82469611</v>
      </c>
      <c r="D45" s="14"/>
      <c r="E45" s="14">
        <v>535528416207</v>
      </c>
      <c r="F45" s="14"/>
      <c r="G45" s="14">
        <v>715348028123.76294</v>
      </c>
      <c r="H45" s="14"/>
      <c r="I45" s="14">
        <v>0</v>
      </c>
      <c r="J45" s="14"/>
      <c r="K45" s="14">
        <v>0</v>
      </c>
      <c r="L45" s="14"/>
      <c r="M45" s="14">
        <v>0</v>
      </c>
      <c r="N45" s="14"/>
      <c r="O45" s="14">
        <v>0</v>
      </c>
      <c r="P45" s="14"/>
      <c r="Q45" s="14">
        <v>82469611</v>
      </c>
      <c r="R45" s="14"/>
      <c r="S45" s="14">
        <v>6871</v>
      </c>
      <c r="T45" s="14"/>
      <c r="U45" s="14">
        <v>535528416207</v>
      </c>
      <c r="V45" s="14"/>
      <c r="W45" s="14">
        <v>563277137432.77295</v>
      </c>
      <c r="X45" s="4"/>
      <c r="Y45" s="11">
        <v>2.3198938308357859E-2</v>
      </c>
    </row>
    <row r="46" spans="1:25" x14ac:dyDescent="0.5">
      <c r="A46" s="25" t="s">
        <v>52</v>
      </c>
      <c r="C46" s="14">
        <v>29519496</v>
      </c>
      <c r="D46" s="14"/>
      <c r="E46" s="14">
        <v>366823619408</v>
      </c>
      <c r="F46" s="14"/>
      <c r="G46" s="14">
        <v>647912318373.50403</v>
      </c>
      <c r="H46" s="14"/>
      <c r="I46" s="14">
        <v>0</v>
      </c>
      <c r="J46" s="14"/>
      <c r="K46" s="14">
        <v>0</v>
      </c>
      <c r="L46" s="14"/>
      <c r="M46" s="14">
        <v>0</v>
      </c>
      <c r="N46" s="14"/>
      <c r="O46" s="14">
        <v>0</v>
      </c>
      <c r="P46" s="14"/>
      <c r="Q46" s="14">
        <v>29519496</v>
      </c>
      <c r="R46" s="14"/>
      <c r="S46" s="14">
        <v>23760</v>
      </c>
      <c r="T46" s="14"/>
      <c r="U46" s="14">
        <v>366823619408</v>
      </c>
      <c r="V46" s="14"/>
      <c r="W46" s="14">
        <v>697209994771.48804</v>
      </c>
      <c r="X46" s="4"/>
      <c r="Y46" s="11">
        <v>2.8715050872457404E-2</v>
      </c>
    </row>
    <row r="47" spans="1:25" x14ac:dyDescent="0.5">
      <c r="A47" s="25" t="s">
        <v>53</v>
      </c>
      <c r="C47" s="14">
        <v>14764672</v>
      </c>
      <c r="D47" s="14"/>
      <c r="E47" s="14">
        <v>52228200512</v>
      </c>
      <c r="F47" s="14"/>
      <c r="G47" s="14">
        <v>212373617257.15201</v>
      </c>
      <c r="H47" s="14"/>
      <c r="I47" s="14">
        <v>4413293</v>
      </c>
      <c r="J47" s="14"/>
      <c r="K47" s="14">
        <v>0</v>
      </c>
      <c r="L47" s="14"/>
      <c r="M47" s="14">
        <v>0</v>
      </c>
      <c r="N47" s="14"/>
      <c r="O47" s="14">
        <v>0</v>
      </c>
      <c r="P47" s="14"/>
      <c r="Q47" s="14">
        <v>19177965</v>
      </c>
      <c r="R47" s="14"/>
      <c r="S47" s="14">
        <v>7809</v>
      </c>
      <c r="T47" s="14"/>
      <c r="U47" s="14">
        <v>43122864641</v>
      </c>
      <c r="V47" s="14"/>
      <c r="W47" s="14">
        <v>148869652349.32401</v>
      </c>
      <c r="X47" s="4"/>
      <c r="Y47" s="11">
        <v>6.1312942623218715E-3</v>
      </c>
    </row>
    <row r="48" spans="1:25" x14ac:dyDescent="0.5">
      <c r="A48" s="25" t="s">
        <v>54</v>
      </c>
      <c r="C48" s="14">
        <v>9895314</v>
      </c>
      <c r="D48" s="14"/>
      <c r="E48" s="14">
        <v>156230019643</v>
      </c>
      <c r="F48" s="14"/>
      <c r="G48" s="14">
        <v>174104932806.09</v>
      </c>
      <c r="H48" s="14"/>
      <c r="I48" s="14">
        <v>0</v>
      </c>
      <c r="J48" s="14"/>
      <c r="K48" s="14">
        <v>0</v>
      </c>
      <c r="L48" s="14"/>
      <c r="M48" s="14">
        <v>-400000</v>
      </c>
      <c r="N48" s="14"/>
      <c r="O48" s="14">
        <v>6910635683</v>
      </c>
      <c r="P48" s="14"/>
      <c r="Q48" s="14">
        <v>9495314</v>
      </c>
      <c r="R48" s="14"/>
      <c r="S48" s="14">
        <v>16860</v>
      </c>
      <c r="T48" s="14"/>
      <c r="U48" s="14">
        <v>149914706366</v>
      </c>
      <c r="V48" s="14"/>
      <c r="W48" s="14">
        <v>159138452625.46201</v>
      </c>
      <c r="X48" s="4"/>
      <c r="Y48" s="11">
        <v>6.5542215360839913E-3</v>
      </c>
    </row>
    <row r="49" spans="1:25" x14ac:dyDescent="0.5">
      <c r="A49" s="25" t="s">
        <v>55</v>
      </c>
      <c r="C49" s="14">
        <v>40664165</v>
      </c>
      <c r="D49" s="14"/>
      <c r="E49" s="14">
        <v>173894491429</v>
      </c>
      <c r="F49" s="14"/>
      <c r="G49" s="14">
        <v>630990748336.88196</v>
      </c>
      <c r="H49" s="14"/>
      <c r="I49" s="14">
        <v>0</v>
      </c>
      <c r="J49" s="14"/>
      <c r="K49" s="14">
        <v>0</v>
      </c>
      <c r="L49" s="14"/>
      <c r="M49" s="14">
        <v>0</v>
      </c>
      <c r="N49" s="14"/>
      <c r="O49" s="14">
        <v>0</v>
      </c>
      <c r="P49" s="14"/>
      <c r="Q49" s="14">
        <v>40664165</v>
      </c>
      <c r="R49" s="14"/>
      <c r="S49" s="14">
        <v>11900</v>
      </c>
      <c r="T49" s="14"/>
      <c r="U49" s="14">
        <v>173894491429</v>
      </c>
      <c r="V49" s="14"/>
      <c r="W49" s="14">
        <v>481024337297.17499</v>
      </c>
      <c r="X49" s="4"/>
      <c r="Y49" s="11">
        <v>1.9811302792504586E-2</v>
      </c>
    </row>
    <row r="50" spans="1:25" x14ac:dyDescent="0.5">
      <c r="A50" s="25" t="s">
        <v>56</v>
      </c>
      <c r="C50" s="14">
        <v>54142855</v>
      </c>
      <c r="D50" s="14"/>
      <c r="E50" s="14">
        <v>430135646911</v>
      </c>
      <c r="F50" s="14"/>
      <c r="G50" s="14">
        <v>698054544015.36694</v>
      </c>
      <c r="H50" s="14"/>
      <c r="I50" s="14">
        <v>7487051</v>
      </c>
      <c r="J50" s="14"/>
      <c r="K50" s="14">
        <v>77747282412</v>
      </c>
      <c r="L50" s="14"/>
      <c r="M50" s="14">
        <v>0</v>
      </c>
      <c r="N50" s="14"/>
      <c r="O50" s="14">
        <v>0</v>
      </c>
      <c r="P50" s="14"/>
      <c r="Q50" s="14">
        <v>61629906</v>
      </c>
      <c r="R50" s="14"/>
      <c r="S50" s="14">
        <v>9650</v>
      </c>
      <c r="T50" s="14"/>
      <c r="U50" s="14">
        <v>507882929323</v>
      </c>
      <c r="V50" s="14"/>
      <c r="W50" s="14">
        <v>591189957772.245</v>
      </c>
      <c r="X50" s="4"/>
      <c r="Y50" s="11">
        <v>2.4348546119566019E-2</v>
      </c>
    </row>
    <row r="51" spans="1:25" x14ac:dyDescent="0.5">
      <c r="A51" s="25" t="s">
        <v>57</v>
      </c>
      <c r="C51" s="14">
        <v>231600</v>
      </c>
      <c r="D51" s="14"/>
      <c r="E51" s="14">
        <v>126324693779</v>
      </c>
      <c r="F51" s="14"/>
      <c r="G51" s="14">
        <v>270183617388</v>
      </c>
      <c r="H51" s="14"/>
      <c r="I51" s="14">
        <v>0</v>
      </c>
      <c r="J51" s="14"/>
      <c r="K51" s="14">
        <v>0</v>
      </c>
      <c r="L51" s="14"/>
      <c r="M51" s="14">
        <v>0</v>
      </c>
      <c r="N51" s="14"/>
      <c r="O51" s="14">
        <v>0</v>
      </c>
      <c r="P51" s="14"/>
      <c r="Q51" s="14">
        <v>231600</v>
      </c>
      <c r="R51" s="14"/>
      <c r="S51" s="14">
        <v>1015866</v>
      </c>
      <c r="T51" s="14"/>
      <c r="U51" s="14">
        <v>126324693779</v>
      </c>
      <c r="V51" s="14"/>
      <c r="W51" s="14">
        <v>234980472393</v>
      </c>
      <c r="X51" s="4"/>
      <c r="Y51" s="11">
        <v>9.6778248582201788E-3</v>
      </c>
    </row>
    <row r="52" spans="1:25" x14ac:dyDescent="0.5">
      <c r="A52" s="25" t="s">
        <v>58</v>
      </c>
      <c r="C52" s="14">
        <v>113300</v>
      </c>
      <c r="D52" s="14"/>
      <c r="E52" s="14">
        <v>57161499375</v>
      </c>
      <c r="F52" s="14"/>
      <c r="G52" s="14">
        <v>132274898239</v>
      </c>
      <c r="H52" s="14"/>
      <c r="I52" s="14">
        <v>0</v>
      </c>
      <c r="J52" s="14"/>
      <c r="K52" s="14">
        <v>0</v>
      </c>
      <c r="L52" s="14"/>
      <c r="M52" s="14">
        <v>0</v>
      </c>
      <c r="N52" s="14"/>
      <c r="O52" s="14">
        <v>0</v>
      </c>
      <c r="P52" s="14"/>
      <c r="Q52" s="14">
        <v>113300</v>
      </c>
      <c r="R52" s="14"/>
      <c r="S52" s="14">
        <v>1016231</v>
      </c>
      <c r="T52" s="14"/>
      <c r="U52" s="14">
        <v>57161499375</v>
      </c>
      <c r="V52" s="14"/>
      <c r="W52" s="14">
        <v>114995048584.625</v>
      </c>
      <c r="X52" s="4"/>
      <c r="Y52" s="11">
        <v>4.7361464909442151E-3</v>
      </c>
    </row>
    <row r="53" spans="1:25" x14ac:dyDescent="0.5">
      <c r="A53" s="25" t="s">
        <v>59</v>
      </c>
      <c r="C53" s="14">
        <v>80000</v>
      </c>
      <c r="D53" s="14"/>
      <c r="E53" s="14">
        <v>50312478688</v>
      </c>
      <c r="F53" s="14"/>
      <c r="G53" s="14">
        <v>92846894292</v>
      </c>
      <c r="H53" s="14"/>
      <c r="I53" s="14">
        <v>0</v>
      </c>
      <c r="J53" s="14"/>
      <c r="K53" s="14">
        <v>0</v>
      </c>
      <c r="L53" s="14"/>
      <c r="M53" s="14">
        <v>0</v>
      </c>
      <c r="N53" s="14"/>
      <c r="O53" s="14">
        <v>0</v>
      </c>
      <c r="P53" s="14"/>
      <c r="Q53" s="14">
        <v>80000</v>
      </c>
      <c r="R53" s="14"/>
      <c r="S53" s="14">
        <v>1014114</v>
      </c>
      <c r="T53" s="14"/>
      <c r="U53" s="14">
        <v>50312478688</v>
      </c>
      <c r="V53" s="14"/>
      <c r="W53" s="14">
        <v>80646401736</v>
      </c>
      <c r="X53" s="4"/>
      <c r="Y53" s="11">
        <v>3.321474944272527E-3</v>
      </c>
    </row>
    <row r="54" spans="1:25" x14ac:dyDescent="0.5">
      <c r="A54" s="25" t="s">
        <v>60</v>
      </c>
      <c r="C54" s="14">
        <v>98533</v>
      </c>
      <c r="D54" s="14"/>
      <c r="E54" s="14">
        <v>5845470462</v>
      </c>
      <c r="F54" s="14"/>
      <c r="G54" s="14">
        <v>6864106743.7919998</v>
      </c>
      <c r="H54" s="14"/>
      <c r="I54" s="14">
        <v>0</v>
      </c>
      <c r="J54" s="14"/>
      <c r="K54" s="14">
        <v>0</v>
      </c>
      <c r="L54" s="14"/>
      <c r="M54" s="14">
        <v>-98533</v>
      </c>
      <c r="N54" s="14"/>
      <c r="O54" s="14">
        <v>9352933353</v>
      </c>
      <c r="P54" s="14"/>
      <c r="Q54" s="14">
        <v>0</v>
      </c>
      <c r="R54" s="14"/>
      <c r="S54" s="14">
        <v>0</v>
      </c>
      <c r="T54" s="14"/>
      <c r="U54" s="14">
        <v>0</v>
      </c>
      <c r="V54" s="14"/>
      <c r="W54" s="14">
        <v>0</v>
      </c>
      <c r="X54" s="4"/>
      <c r="Y54" s="11">
        <v>0</v>
      </c>
    </row>
    <row r="55" spans="1:25" x14ac:dyDescent="0.5">
      <c r="A55" s="25" t="s">
        <v>61</v>
      </c>
      <c r="C55" s="14">
        <v>1023131</v>
      </c>
      <c r="D55" s="14"/>
      <c r="E55" s="14">
        <v>34820206312</v>
      </c>
      <c r="F55" s="14"/>
      <c r="G55" s="14">
        <v>27429659703.733501</v>
      </c>
      <c r="H55" s="14"/>
      <c r="I55" s="14">
        <v>0</v>
      </c>
      <c r="J55" s="14"/>
      <c r="K55" s="14">
        <v>0</v>
      </c>
      <c r="L55" s="14"/>
      <c r="M55" s="14">
        <v>0</v>
      </c>
      <c r="N55" s="14"/>
      <c r="O55" s="14">
        <v>0</v>
      </c>
      <c r="P55" s="14"/>
      <c r="Q55" s="14">
        <v>1023131</v>
      </c>
      <c r="R55" s="14"/>
      <c r="S55" s="14">
        <v>27380</v>
      </c>
      <c r="T55" s="14"/>
      <c r="U55" s="14">
        <v>34820206312</v>
      </c>
      <c r="V55" s="14"/>
      <c r="W55" s="14">
        <v>27846647485.659</v>
      </c>
      <c r="X55" s="4"/>
      <c r="Y55" s="11">
        <v>1.1468824388270031E-3</v>
      </c>
    </row>
    <row r="56" spans="1:25" x14ac:dyDescent="0.5">
      <c r="A56" s="25" t="s">
        <v>62</v>
      </c>
      <c r="C56" s="14">
        <v>1537407</v>
      </c>
      <c r="D56" s="14"/>
      <c r="E56" s="14">
        <v>28914726556</v>
      </c>
      <c r="F56" s="14"/>
      <c r="G56" s="14">
        <v>30305384464.1805</v>
      </c>
      <c r="H56" s="14"/>
      <c r="I56" s="14">
        <v>0</v>
      </c>
      <c r="J56" s="14"/>
      <c r="K56" s="14">
        <v>0</v>
      </c>
      <c r="L56" s="14"/>
      <c r="M56" s="14">
        <v>0</v>
      </c>
      <c r="N56" s="14"/>
      <c r="O56" s="14">
        <v>0</v>
      </c>
      <c r="P56" s="14"/>
      <c r="Q56" s="14">
        <v>1537407</v>
      </c>
      <c r="R56" s="14"/>
      <c r="S56" s="14">
        <v>27120</v>
      </c>
      <c r="T56" s="14"/>
      <c r="U56" s="14">
        <v>28914726556</v>
      </c>
      <c r="V56" s="14"/>
      <c r="W56" s="14">
        <v>41446395696.851997</v>
      </c>
      <c r="X56" s="4"/>
      <c r="Y56" s="11">
        <v>1.7069969877657506E-3</v>
      </c>
    </row>
    <row r="57" spans="1:25" x14ac:dyDescent="0.5">
      <c r="A57" s="25" t="s">
        <v>63</v>
      </c>
      <c r="C57" s="14">
        <v>4525772</v>
      </c>
      <c r="D57" s="14"/>
      <c r="E57" s="14">
        <v>21618027304</v>
      </c>
      <c r="F57" s="14"/>
      <c r="G57" s="14">
        <v>112830998907.528</v>
      </c>
      <c r="H57" s="14"/>
      <c r="I57" s="14">
        <v>0</v>
      </c>
      <c r="J57" s="14"/>
      <c r="K57" s="14">
        <v>0</v>
      </c>
      <c r="L57" s="14"/>
      <c r="M57" s="14">
        <v>0</v>
      </c>
      <c r="N57" s="14"/>
      <c r="O57" s="14">
        <v>0</v>
      </c>
      <c r="P57" s="14"/>
      <c r="Q57" s="14">
        <v>4525772</v>
      </c>
      <c r="R57" s="14"/>
      <c r="S57" s="14">
        <v>21880</v>
      </c>
      <c r="T57" s="14"/>
      <c r="U57" s="14">
        <v>21618027304</v>
      </c>
      <c r="V57" s="14"/>
      <c r="W57" s="14">
        <v>98434699206.408005</v>
      </c>
      <c r="X57" s="4"/>
      <c r="Y57" s="11">
        <v>4.0540976413475805E-3</v>
      </c>
    </row>
    <row r="58" spans="1:25" x14ac:dyDescent="0.5">
      <c r="A58" s="25" t="s">
        <v>64</v>
      </c>
      <c r="C58" s="14">
        <v>44861974</v>
      </c>
      <c r="D58" s="14"/>
      <c r="E58" s="14">
        <v>358470572524</v>
      </c>
      <c r="F58" s="14"/>
      <c r="G58" s="14">
        <v>756956298153.27795</v>
      </c>
      <c r="H58" s="14"/>
      <c r="I58" s="14">
        <v>1000000</v>
      </c>
      <c r="J58" s="14"/>
      <c r="K58" s="14">
        <v>12707527735</v>
      </c>
      <c r="L58" s="14"/>
      <c r="M58" s="14">
        <v>0</v>
      </c>
      <c r="N58" s="14"/>
      <c r="O58" s="14">
        <v>0</v>
      </c>
      <c r="P58" s="14"/>
      <c r="Q58" s="14">
        <v>45861974</v>
      </c>
      <c r="R58" s="14"/>
      <c r="S58" s="14">
        <v>11941</v>
      </c>
      <c r="T58" s="14"/>
      <c r="U58" s="14">
        <v>371178100259</v>
      </c>
      <c r="V58" s="14"/>
      <c r="W58" s="14">
        <v>544379386436.37299</v>
      </c>
      <c r="X58" s="4"/>
      <c r="Y58" s="11">
        <v>2.2420622040223302E-2</v>
      </c>
    </row>
    <row r="59" spans="1:25" x14ac:dyDescent="0.5">
      <c r="A59" s="25" t="s">
        <v>65</v>
      </c>
      <c r="C59" s="14">
        <v>600000</v>
      </c>
      <c r="D59" s="14"/>
      <c r="E59" s="14">
        <v>17506230685</v>
      </c>
      <c r="F59" s="14"/>
      <c r="G59" s="14">
        <v>20272655700</v>
      </c>
      <c r="H59" s="14"/>
      <c r="I59" s="14">
        <v>0</v>
      </c>
      <c r="J59" s="14"/>
      <c r="K59" s="14">
        <v>0</v>
      </c>
      <c r="L59" s="14"/>
      <c r="M59" s="14">
        <v>-100000</v>
      </c>
      <c r="N59" s="14"/>
      <c r="O59" s="14">
        <v>3516948921</v>
      </c>
      <c r="P59" s="14"/>
      <c r="Q59" s="14">
        <v>500000</v>
      </c>
      <c r="R59" s="14"/>
      <c r="S59" s="14">
        <v>26120</v>
      </c>
      <c r="T59" s="14"/>
      <c r="U59" s="14">
        <v>14588525571</v>
      </c>
      <c r="V59" s="14"/>
      <c r="W59" s="14">
        <v>12982293000</v>
      </c>
      <c r="X59" s="4"/>
      <c r="Y59" s="11">
        <v>5.3468425113201287E-4</v>
      </c>
    </row>
    <row r="60" spans="1:25" x14ac:dyDescent="0.5">
      <c r="A60" s="25" t="s">
        <v>66</v>
      </c>
      <c r="C60" s="14">
        <v>8000000</v>
      </c>
      <c r="D60" s="14"/>
      <c r="E60" s="14">
        <v>59413898565</v>
      </c>
      <c r="F60" s="14"/>
      <c r="G60" s="14">
        <v>57177756000</v>
      </c>
      <c r="H60" s="14"/>
      <c r="I60" s="14">
        <v>0</v>
      </c>
      <c r="J60" s="14"/>
      <c r="K60" s="14">
        <v>0</v>
      </c>
      <c r="L60" s="14"/>
      <c r="M60" s="14">
        <v>0</v>
      </c>
      <c r="N60" s="14"/>
      <c r="O60" s="14">
        <v>0</v>
      </c>
      <c r="P60" s="14"/>
      <c r="Q60" s="14">
        <v>8000000</v>
      </c>
      <c r="R60" s="14"/>
      <c r="S60" s="14">
        <v>6396</v>
      </c>
      <c r="T60" s="14"/>
      <c r="U60" s="14">
        <v>59413898565</v>
      </c>
      <c r="V60" s="14"/>
      <c r="W60" s="14">
        <v>50863550400</v>
      </c>
      <c r="X60" s="4"/>
      <c r="Y60" s="11">
        <v>2.0948486800859748E-3</v>
      </c>
    </row>
    <row r="61" spans="1:25" x14ac:dyDescent="0.5">
      <c r="A61" s="25" t="s">
        <v>67</v>
      </c>
      <c r="C61" s="14">
        <v>1145266</v>
      </c>
      <c r="D61" s="14"/>
      <c r="E61" s="14">
        <v>37946258073</v>
      </c>
      <c r="F61" s="14"/>
      <c r="G61" s="14">
        <v>37001956090.584602</v>
      </c>
      <c r="H61" s="14"/>
      <c r="I61" s="14">
        <v>0</v>
      </c>
      <c r="J61" s="14"/>
      <c r="K61" s="14">
        <v>0</v>
      </c>
      <c r="L61" s="14"/>
      <c r="M61" s="14">
        <v>0</v>
      </c>
      <c r="N61" s="14"/>
      <c r="O61" s="14">
        <v>0</v>
      </c>
      <c r="P61" s="14"/>
      <c r="Q61" s="14">
        <v>1145266</v>
      </c>
      <c r="R61" s="14"/>
      <c r="S61" s="14">
        <v>33183</v>
      </c>
      <c r="T61" s="14"/>
      <c r="U61" s="14">
        <v>37946258073</v>
      </c>
      <c r="V61" s="14"/>
      <c r="W61" s="14">
        <v>37777241676.0159</v>
      </c>
      <c r="X61" s="4"/>
      <c r="Y61" s="11">
        <v>1.5558804731470493E-3</v>
      </c>
    </row>
    <row r="62" spans="1:25" x14ac:dyDescent="0.5">
      <c r="A62" s="25" t="s">
        <v>68</v>
      </c>
      <c r="C62" s="14">
        <v>261240</v>
      </c>
      <c r="D62" s="14"/>
      <c r="E62" s="14">
        <v>3271527195</v>
      </c>
      <c r="F62" s="14"/>
      <c r="G62" s="14">
        <v>4820803886.8079996</v>
      </c>
      <c r="H62" s="14"/>
      <c r="I62" s="14">
        <v>0</v>
      </c>
      <c r="J62" s="14"/>
      <c r="K62" s="14">
        <v>0</v>
      </c>
      <c r="L62" s="14"/>
      <c r="M62" s="14">
        <v>0</v>
      </c>
      <c r="N62" s="14"/>
      <c r="O62" s="14">
        <v>0</v>
      </c>
      <c r="P62" s="14"/>
      <c r="Q62" s="14">
        <v>261240</v>
      </c>
      <c r="R62" s="14"/>
      <c r="S62" s="14">
        <v>21512</v>
      </c>
      <c r="T62" s="14"/>
      <c r="U62" s="14">
        <v>3271527195</v>
      </c>
      <c r="V62" s="14"/>
      <c r="W62" s="14">
        <v>5586357100.4639997</v>
      </c>
      <c r="X62" s="4"/>
      <c r="Y62" s="11">
        <v>2.3007778077552217E-4</v>
      </c>
    </row>
    <row r="63" spans="1:25" x14ac:dyDescent="0.5">
      <c r="A63" s="25" t="s">
        <v>69</v>
      </c>
      <c r="C63" s="14">
        <v>1200000</v>
      </c>
      <c r="D63" s="14"/>
      <c r="E63" s="14">
        <v>49329735363</v>
      </c>
      <c r="F63" s="14"/>
      <c r="G63" s="14">
        <v>51197551200</v>
      </c>
      <c r="H63" s="14"/>
      <c r="I63" s="14">
        <v>0</v>
      </c>
      <c r="J63" s="14"/>
      <c r="K63" s="14">
        <v>0</v>
      </c>
      <c r="L63" s="14"/>
      <c r="M63" s="14">
        <v>0</v>
      </c>
      <c r="N63" s="14"/>
      <c r="O63" s="14">
        <v>0</v>
      </c>
      <c r="P63" s="14"/>
      <c r="Q63" s="14">
        <v>1200000</v>
      </c>
      <c r="R63" s="14"/>
      <c r="S63" s="14">
        <v>35890</v>
      </c>
      <c r="T63" s="14"/>
      <c r="U63" s="14">
        <v>49329735363</v>
      </c>
      <c r="V63" s="14"/>
      <c r="W63" s="14">
        <v>42811745400</v>
      </c>
      <c r="X63" s="4"/>
      <c r="Y63" s="11">
        <v>1.7632298107008828E-3</v>
      </c>
    </row>
    <row r="64" spans="1:25" x14ac:dyDescent="0.5">
      <c r="A64" s="25" t="s">
        <v>70</v>
      </c>
      <c r="C64" s="14">
        <v>108898</v>
      </c>
      <c r="D64" s="14"/>
      <c r="E64" s="14">
        <v>2724921982</v>
      </c>
      <c r="F64" s="14"/>
      <c r="G64" s="14">
        <v>2916906033.2273998</v>
      </c>
      <c r="H64" s="14"/>
      <c r="I64" s="14">
        <v>0</v>
      </c>
      <c r="J64" s="14"/>
      <c r="K64" s="14">
        <v>0</v>
      </c>
      <c r="L64" s="14"/>
      <c r="M64" s="14">
        <v>0</v>
      </c>
      <c r="N64" s="14"/>
      <c r="O64" s="14">
        <v>0</v>
      </c>
      <c r="P64" s="14"/>
      <c r="Q64" s="14">
        <v>108898</v>
      </c>
      <c r="R64" s="14"/>
      <c r="S64" s="14">
        <v>49254</v>
      </c>
      <c r="T64" s="14"/>
      <c r="U64" s="14">
        <v>2724921982</v>
      </c>
      <c r="V64" s="14"/>
      <c r="W64" s="14">
        <v>5331748302.5525999</v>
      </c>
      <c r="X64" s="4"/>
      <c r="Y64" s="11">
        <v>2.1959155045836028E-4</v>
      </c>
    </row>
    <row r="65" spans="1:25" x14ac:dyDescent="0.5">
      <c r="A65" s="25" t="s">
        <v>71</v>
      </c>
      <c r="C65" s="14">
        <v>785417</v>
      </c>
      <c r="D65" s="14"/>
      <c r="E65" s="14">
        <v>5046945592</v>
      </c>
      <c r="F65" s="14"/>
      <c r="G65" s="14">
        <v>19513129014.868099</v>
      </c>
      <c r="H65" s="14"/>
      <c r="I65" s="14">
        <v>0</v>
      </c>
      <c r="J65" s="14"/>
      <c r="K65" s="14">
        <v>0</v>
      </c>
      <c r="L65" s="14"/>
      <c r="M65" s="14">
        <v>0</v>
      </c>
      <c r="N65" s="14"/>
      <c r="O65" s="14">
        <v>0</v>
      </c>
      <c r="P65" s="14"/>
      <c r="Q65" s="14">
        <v>785417</v>
      </c>
      <c r="R65" s="14"/>
      <c r="S65" s="14">
        <v>26917</v>
      </c>
      <c r="T65" s="14"/>
      <c r="U65" s="14">
        <v>5046945592</v>
      </c>
      <c r="V65" s="14"/>
      <c r="W65" s="14">
        <v>21015280026.135399</v>
      </c>
      <c r="X65" s="4"/>
      <c r="Y65" s="11">
        <v>8.6552808992246223E-4</v>
      </c>
    </row>
    <row r="66" spans="1:25" x14ac:dyDescent="0.5">
      <c r="A66" s="25" t="s">
        <v>72</v>
      </c>
      <c r="C66" s="14">
        <v>6702957</v>
      </c>
      <c r="D66" s="14"/>
      <c r="E66" s="14">
        <v>193697996639</v>
      </c>
      <c r="F66" s="14"/>
      <c r="G66" s="14">
        <v>185899775923.215</v>
      </c>
      <c r="H66" s="14"/>
      <c r="I66" s="14">
        <v>0</v>
      </c>
      <c r="J66" s="14"/>
      <c r="K66" s="14">
        <v>0</v>
      </c>
      <c r="L66" s="14"/>
      <c r="M66" s="14">
        <v>0</v>
      </c>
      <c r="N66" s="14"/>
      <c r="O66" s="14">
        <v>0</v>
      </c>
      <c r="P66" s="14"/>
      <c r="Q66" s="14">
        <v>6702957</v>
      </c>
      <c r="R66" s="14"/>
      <c r="S66" s="14">
        <v>26230</v>
      </c>
      <c r="T66" s="14"/>
      <c r="U66" s="14">
        <v>193697996639</v>
      </c>
      <c r="V66" s="14"/>
      <c r="W66" s="14">
        <v>174772441665.44601</v>
      </c>
      <c r="X66" s="4"/>
      <c r="Y66" s="11">
        <v>7.1981176276334543E-3</v>
      </c>
    </row>
    <row r="67" spans="1:25" x14ac:dyDescent="0.5">
      <c r="A67" s="25" t="s">
        <v>73</v>
      </c>
      <c r="C67" s="14">
        <v>89217774</v>
      </c>
      <c r="D67" s="14"/>
      <c r="E67" s="14">
        <v>558797429567</v>
      </c>
      <c r="F67" s="14"/>
      <c r="G67" s="14">
        <v>1451805015365.74</v>
      </c>
      <c r="H67" s="14"/>
      <c r="I67" s="14">
        <v>0</v>
      </c>
      <c r="J67" s="14"/>
      <c r="K67" s="14">
        <v>0</v>
      </c>
      <c r="L67" s="14"/>
      <c r="M67" s="14">
        <v>0</v>
      </c>
      <c r="N67" s="14"/>
      <c r="O67" s="14">
        <v>0</v>
      </c>
      <c r="P67" s="14"/>
      <c r="Q67" s="14">
        <v>89217774</v>
      </c>
      <c r="R67" s="14"/>
      <c r="S67" s="14">
        <v>12610</v>
      </c>
      <c r="T67" s="14"/>
      <c r="U67" s="14">
        <v>558797429567</v>
      </c>
      <c r="V67" s="14"/>
      <c r="W67" s="14">
        <v>1118342165165.6699</v>
      </c>
      <c r="X67" s="4"/>
      <c r="Y67" s="11">
        <v>4.6059655493136689E-2</v>
      </c>
    </row>
    <row r="68" spans="1:25" x14ac:dyDescent="0.5">
      <c r="A68" s="25" t="s">
        <v>74</v>
      </c>
      <c r="C68" s="14">
        <v>20376190</v>
      </c>
      <c r="D68" s="14"/>
      <c r="E68" s="14">
        <v>652752026904</v>
      </c>
      <c r="F68" s="14"/>
      <c r="G68" s="14">
        <v>1261883489009.8501</v>
      </c>
      <c r="H68" s="14"/>
      <c r="I68" s="14">
        <v>40000</v>
      </c>
      <c r="J68" s="14"/>
      <c r="K68" s="14">
        <v>2363391192</v>
      </c>
      <c r="L68" s="14"/>
      <c r="M68" s="14">
        <v>0</v>
      </c>
      <c r="N68" s="14"/>
      <c r="O68" s="14">
        <v>0</v>
      </c>
      <c r="P68" s="14"/>
      <c r="Q68" s="14">
        <v>20416190</v>
      </c>
      <c r="R68" s="14"/>
      <c r="S68" s="14">
        <v>54810</v>
      </c>
      <c r="T68" s="14"/>
      <c r="U68" s="14">
        <v>655115418096</v>
      </c>
      <c r="V68" s="14"/>
      <c r="W68" s="14">
        <v>1112353256225.29</v>
      </c>
      <c r="X68" s="4"/>
      <c r="Y68" s="11">
        <v>4.5812998350836416E-2</v>
      </c>
    </row>
    <row r="69" spans="1:25" x14ac:dyDescent="0.5">
      <c r="A69" s="25" t="s">
        <v>75</v>
      </c>
      <c r="C69" s="14">
        <v>92358738</v>
      </c>
      <c r="D69" s="14"/>
      <c r="E69" s="14">
        <v>506338596790</v>
      </c>
      <c r="F69" s="14"/>
      <c r="G69" s="14">
        <v>1332151542914.1399</v>
      </c>
      <c r="H69" s="14"/>
      <c r="I69" s="14">
        <v>8000000</v>
      </c>
      <c r="J69" s="14"/>
      <c r="K69" s="14">
        <v>92796033516</v>
      </c>
      <c r="L69" s="14"/>
      <c r="M69" s="14">
        <v>0</v>
      </c>
      <c r="N69" s="14"/>
      <c r="O69" s="14">
        <v>0</v>
      </c>
      <c r="P69" s="14"/>
      <c r="Q69" s="14">
        <v>100358738</v>
      </c>
      <c r="R69" s="14"/>
      <c r="S69" s="14">
        <v>10200</v>
      </c>
      <c r="T69" s="14"/>
      <c r="U69" s="14">
        <v>599134630306</v>
      </c>
      <c r="V69" s="14"/>
      <c r="W69" s="14">
        <v>1017568355790.78</v>
      </c>
      <c r="X69" s="4"/>
      <c r="Y69" s="11">
        <v>4.1909220065486641E-2</v>
      </c>
    </row>
    <row r="70" spans="1:25" x14ac:dyDescent="0.5">
      <c r="A70" s="25" t="s">
        <v>76</v>
      </c>
      <c r="C70" s="14">
        <v>6485588</v>
      </c>
      <c r="D70" s="14"/>
      <c r="E70" s="14">
        <v>15055637968</v>
      </c>
      <c r="F70" s="14"/>
      <c r="G70" s="14">
        <v>146669221594.35001</v>
      </c>
      <c r="H70" s="14"/>
      <c r="I70" s="14">
        <v>2000000</v>
      </c>
      <c r="J70" s="14"/>
      <c r="K70" s="14">
        <v>35228699447</v>
      </c>
      <c r="L70" s="14"/>
      <c r="M70" s="14">
        <v>0</v>
      </c>
      <c r="N70" s="14"/>
      <c r="O70" s="14">
        <v>0</v>
      </c>
      <c r="P70" s="14"/>
      <c r="Q70" s="14">
        <v>8485588</v>
      </c>
      <c r="R70" s="14"/>
      <c r="S70" s="14">
        <v>16880</v>
      </c>
      <c r="T70" s="14"/>
      <c r="U70" s="14">
        <v>50284337415</v>
      </c>
      <c r="V70" s="14"/>
      <c r="W70" s="14">
        <v>142384466923.63199</v>
      </c>
      <c r="X70" s="4"/>
      <c r="Y70" s="11">
        <v>5.8641976475105762E-3</v>
      </c>
    </row>
    <row r="71" spans="1:25" x14ac:dyDescent="0.5">
      <c r="A71" s="25" t="s">
        <v>77</v>
      </c>
      <c r="C71" s="14">
        <v>39777374</v>
      </c>
      <c r="D71" s="14"/>
      <c r="E71" s="14">
        <v>100947959592</v>
      </c>
      <c r="F71" s="14"/>
      <c r="G71" s="14">
        <v>478047046372.62299</v>
      </c>
      <c r="H71" s="14"/>
      <c r="I71" s="14">
        <v>0</v>
      </c>
      <c r="J71" s="14"/>
      <c r="K71" s="14">
        <v>0</v>
      </c>
      <c r="L71" s="14"/>
      <c r="M71" s="14">
        <v>0</v>
      </c>
      <c r="N71" s="14"/>
      <c r="O71" s="14">
        <v>0</v>
      </c>
      <c r="P71" s="14"/>
      <c r="Q71" s="14">
        <v>39777374</v>
      </c>
      <c r="R71" s="14"/>
      <c r="S71" s="14">
        <v>9130</v>
      </c>
      <c r="T71" s="14"/>
      <c r="U71" s="14">
        <v>100947959592</v>
      </c>
      <c r="V71" s="14"/>
      <c r="W71" s="14">
        <v>361006578443.51099</v>
      </c>
      <c r="X71" s="4"/>
      <c r="Y71" s="11">
        <v>1.4868292685182726E-2</v>
      </c>
    </row>
    <row r="72" spans="1:25" x14ac:dyDescent="0.5">
      <c r="A72" s="25" t="s">
        <v>78</v>
      </c>
      <c r="C72" s="14">
        <v>700000</v>
      </c>
      <c r="D72" s="14"/>
      <c r="E72" s="14">
        <v>13452472235</v>
      </c>
      <c r="F72" s="14"/>
      <c r="G72" s="14">
        <v>16310372400</v>
      </c>
      <c r="H72" s="14"/>
      <c r="I72" s="14">
        <v>0</v>
      </c>
      <c r="J72" s="14"/>
      <c r="K72" s="14">
        <v>0</v>
      </c>
      <c r="L72" s="14"/>
      <c r="M72" s="14">
        <v>0</v>
      </c>
      <c r="N72" s="14"/>
      <c r="O72" s="14">
        <v>0</v>
      </c>
      <c r="P72" s="14"/>
      <c r="Q72" s="14">
        <v>700000</v>
      </c>
      <c r="R72" s="14"/>
      <c r="S72" s="14">
        <v>16620</v>
      </c>
      <c r="T72" s="14"/>
      <c r="U72" s="14">
        <v>13452472235</v>
      </c>
      <c r="V72" s="14"/>
      <c r="W72" s="14">
        <v>11564777700</v>
      </c>
      <c r="X72" s="4"/>
      <c r="Y72" s="11">
        <v>4.7630295387977314E-4</v>
      </c>
    </row>
    <row r="73" spans="1:25" x14ac:dyDescent="0.5">
      <c r="A73" s="25" t="s">
        <v>79</v>
      </c>
      <c r="C73" s="14">
        <v>2595293</v>
      </c>
      <c r="D73" s="14"/>
      <c r="E73" s="14">
        <v>8316439824</v>
      </c>
      <c r="F73" s="14"/>
      <c r="G73" s="14">
        <v>22805882898.785999</v>
      </c>
      <c r="H73" s="14"/>
      <c r="I73" s="14">
        <v>0</v>
      </c>
      <c r="J73" s="14"/>
      <c r="K73" s="14">
        <v>0</v>
      </c>
      <c r="L73" s="14"/>
      <c r="M73" s="14">
        <v>0</v>
      </c>
      <c r="N73" s="14"/>
      <c r="O73" s="14">
        <v>0</v>
      </c>
      <c r="P73" s="14"/>
      <c r="Q73" s="14">
        <v>2595293</v>
      </c>
      <c r="R73" s="14"/>
      <c r="S73" s="14">
        <v>7570</v>
      </c>
      <c r="T73" s="14"/>
      <c r="U73" s="14">
        <v>8316439824</v>
      </c>
      <c r="V73" s="14"/>
      <c r="W73" s="14">
        <v>19529472120.3405</v>
      </c>
      <c r="X73" s="4"/>
      <c r="Y73" s="11">
        <v>8.0433411691353623E-4</v>
      </c>
    </row>
    <row r="74" spans="1:25" x14ac:dyDescent="0.5">
      <c r="A74" s="25" t="s">
        <v>80</v>
      </c>
      <c r="C74" s="14">
        <v>72379120</v>
      </c>
      <c r="D74" s="14"/>
      <c r="E74" s="14">
        <v>844926019206</v>
      </c>
      <c r="F74" s="14"/>
      <c r="G74" s="14">
        <v>1190747083105.8</v>
      </c>
      <c r="H74" s="14"/>
      <c r="I74" s="14">
        <v>0</v>
      </c>
      <c r="J74" s="14"/>
      <c r="K74" s="14">
        <v>0</v>
      </c>
      <c r="L74" s="14"/>
      <c r="M74" s="14">
        <v>0</v>
      </c>
      <c r="N74" s="14"/>
      <c r="O74" s="14">
        <v>0</v>
      </c>
      <c r="P74" s="14"/>
      <c r="Q74" s="14">
        <v>72379120</v>
      </c>
      <c r="R74" s="14"/>
      <c r="S74" s="14">
        <v>13730</v>
      </c>
      <c r="T74" s="14"/>
      <c r="U74" s="14">
        <v>844926019206</v>
      </c>
      <c r="V74" s="14"/>
      <c r="W74" s="14">
        <v>987852413960.28003</v>
      </c>
      <c r="X74" s="4"/>
      <c r="Y74" s="11">
        <v>4.0685349513164083E-2</v>
      </c>
    </row>
    <row r="75" spans="1:25" x14ac:dyDescent="0.5">
      <c r="A75" s="25" t="s">
        <v>81</v>
      </c>
      <c r="C75" s="14">
        <v>99511</v>
      </c>
      <c r="D75" s="14"/>
      <c r="E75" s="14">
        <v>4020727336</v>
      </c>
      <c r="F75" s="14"/>
      <c r="G75" s="14">
        <v>8429869471.8509998</v>
      </c>
      <c r="H75" s="14"/>
      <c r="I75" s="14">
        <v>0</v>
      </c>
      <c r="J75" s="14"/>
      <c r="K75" s="14">
        <v>0</v>
      </c>
      <c r="L75" s="14"/>
      <c r="M75" s="14">
        <v>0</v>
      </c>
      <c r="N75" s="14"/>
      <c r="O75" s="14">
        <v>0</v>
      </c>
      <c r="P75" s="14"/>
      <c r="Q75" s="14">
        <v>99511</v>
      </c>
      <c r="R75" s="14"/>
      <c r="S75" s="14">
        <v>74749</v>
      </c>
      <c r="T75" s="14"/>
      <c r="U75" s="14">
        <v>4020727336</v>
      </c>
      <c r="V75" s="14"/>
      <c r="W75" s="14">
        <v>7394089569.9529495</v>
      </c>
      <c r="X75" s="4"/>
      <c r="Y75" s="11">
        <v>3.0453042806176996E-4</v>
      </c>
    </row>
    <row r="76" spans="1:25" x14ac:dyDescent="0.5">
      <c r="A76" s="25" t="s">
        <v>82</v>
      </c>
      <c r="C76" s="14">
        <v>28833329</v>
      </c>
      <c r="D76" s="14"/>
      <c r="E76" s="14">
        <v>368671900424</v>
      </c>
      <c r="F76" s="14"/>
      <c r="G76" s="14">
        <v>427633618731.354</v>
      </c>
      <c r="H76" s="14"/>
      <c r="I76" s="14">
        <v>0</v>
      </c>
      <c r="J76" s="14"/>
      <c r="K76" s="14">
        <v>0</v>
      </c>
      <c r="L76" s="14"/>
      <c r="M76" s="14">
        <v>0</v>
      </c>
      <c r="N76" s="14"/>
      <c r="O76" s="14">
        <v>0</v>
      </c>
      <c r="P76" s="14"/>
      <c r="Q76" s="14">
        <v>28833329</v>
      </c>
      <c r="R76" s="14"/>
      <c r="S76" s="14">
        <v>10570</v>
      </c>
      <c r="T76" s="14"/>
      <c r="U76" s="14">
        <v>368671900424</v>
      </c>
      <c r="V76" s="14"/>
      <c r="W76" s="14">
        <v>302954916219.19598</v>
      </c>
      <c r="X76" s="4"/>
      <c r="Y76" s="11">
        <v>1.2477396905571496E-2</v>
      </c>
    </row>
    <row r="77" spans="1:25" x14ac:dyDescent="0.5">
      <c r="A77" s="25" t="s">
        <v>83</v>
      </c>
      <c r="C77" s="14">
        <v>692300</v>
      </c>
      <c r="D77" s="14"/>
      <c r="E77" s="14">
        <v>10036377960</v>
      </c>
      <c r="F77" s="14"/>
      <c r="G77" s="14">
        <v>12170477713.275</v>
      </c>
      <c r="H77" s="14"/>
      <c r="I77" s="14">
        <v>0</v>
      </c>
      <c r="J77" s="14"/>
      <c r="K77" s="14">
        <v>0</v>
      </c>
      <c r="L77" s="14"/>
      <c r="M77" s="14">
        <v>0</v>
      </c>
      <c r="N77" s="14"/>
      <c r="O77" s="14">
        <v>0</v>
      </c>
      <c r="P77" s="14"/>
      <c r="Q77" s="14">
        <v>692300</v>
      </c>
      <c r="R77" s="14"/>
      <c r="S77" s="14">
        <v>17905</v>
      </c>
      <c r="T77" s="14"/>
      <c r="U77" s="14">
        <v>10036377960</v>
      </c>
      <c r="V77" s="14"/>
      <c r="W77" s="14">
        <v>12321877492.575001</v>
      </c>
      <c r="X77" s="4"/>
      <c r="Y77" s="11">
        <v>5.0748460535114009E-4</v>
      </c>
    </row>
    <row r="78" spans="1:25" x14ac:dyDescent="0.5">
      <c r="A78" s="25" t="s">
        <v>84</v>
      </c>
      <c r="C78" s="14">
        <v>8317393</v>
      </c>
      <c r="D78" s="14"/>
      <c r="E78" s="14">
        <v>91773055433</v>
      </c>
      <c r="F78" s="14"/>
      <c r="G78" s="14">
        <v>313270901946.41901</v>
      </c>
      <c r="H78" s="14"/>
      <c r="I78" s="14">
        <v>0</v>
      </c>
      <c r="J78" s="14"/>
      <c r="K78" s="14">
        <v>0</v>
      </c>
      <c r="L78" s="14"/>
      <c r="M78" s="14">
        <v>0</v>
      </c>
      <c r="N78" s="14"/>
      <c r="O78" s="14">
        <v>0</v>
      </c>
      <c r="P78" s="14"/>
      <c r="Q78" s="14">
        <v>8317393</v>
      </c>
      <c r="R78" s="14"/>
      <c r="S78" s="14">
        <v>34280</v>
      </c>
      <c r="T78" s="14"/>
      <c r="U78" s="14">
        <v>91773055433</v>
      </c>
      <c r="V78" s="14"/>
      <c r="W78" s="14">
        <v>283423766659.362</v>
      </c>
      <c r="X78" s="4"/>
      <c r="Y78" s="11">
        <v>1.1672993702212338E-2</v>
      </c>
    </row>
    <row r="79" spans="1:25" x14ac:dyDescent="0.5">
      <c r="A79" s="25" t="s">
        <v>85</v>
      </c>
      <c r="C79" s="14">
        <v>6325000</v>
      </c>
      <c r="D79" s="14"/>
      <c r="E79" s="14">
        <v>36375075000</v>
      </c>
      <c r="F79" s="14"/>
      <c r="G79" s="14">
        <v>116567770275</v>
      </c>
      <c r="H79" s="14"/>
      <c r="I79" s="14">
        <v>0</v>
      </c>
      <c r="J79" s="14"/>
      <c r="K79" s="14">
        <v>0</v>
      </c>
      <c r="L79" s="14"/>
      <c r="M79" s="14">
        <v>-268800</v>
      </c>
      <c r="N79" s="14"/>
      <c r="O79" s="14">
        <v>5125209600</v>
      </c>
      <c r="P79" s="14"/>
      <c r="Q79" s="14">
        <v>6056200</v>
      </c>
      <c r="R79" s="14"/>
      <c r="S79" s="14">
        <v>15600</v>
      </c>
      <c r="T79" s="14"/>
      <c r="U79" s="14">
        <v>34829206200</v>
      </c>
      <c r="V79" s="14"/>
      <c r="W79" s="14">
        <v>93914583516</v>
      </c>
      <c r="X79" s="4"/>
      <c r="Y79" s="11">
        <v>3.8679337122977686E-3</v>
      </c>
    </row>
    <row r="80" spans="1:25" x14ac:dyDescent="0.5">
      <c r="A80" s="25" t="s">
        <v>86</v>
      </c>
      <c r="C80" s="14">
        <v>21237840</v>
      </c>
      <c r="D80" s="14"/>
      <c r="E80" s="14">
        <v>136196801213</v>
      </c>
      <c r="F80" s="14"/>
      <c r="G80" s="14">
        <v>442918742394.96002</v>
      </c>
      <c r="H80" s="14"/>
      <c r="I80" s="14">
        <v>0</v>
      </c>
      <c r="J80" s="14"/>
      <c r="K80" s="14">
        <v>0</v>
      </c>
      <c r="L80" s="14"/>
      <c r="M80" s="14">
        <v>0</v>
      </c>
      <c r="N80" s="14"/>
      <c r="O80" s="14">
        <v>0</v>
      </c>
      <c r="P80" s="14"/>
      <c r="Q80" s="14">
        <v>21237840</v>
      </c>
      <c r="R80" s="14"/>
      <c r="S80" s="14">
        <v>18010</v>
      </c>
      <c r="T80" s="14"/>
      <c r="U80" s="14">
        <v>136196801213</v>
      </c>
      <c r="V80" s="14"/>
      <c r="W80" s="14">
        <v>380217662084.52002</v>
      </c>
      <c r="X80" s="4"/>
      <c r="Y80" s="11">
        <v>1.5659513763772417E-2</v>
      </c>
    </row>
    <row r="81" spans="1:25" x14ac:dyDescent="0.5">
      <c r="A81" s="25" t="s">
        <v>87</v>
      </c>
      <c r="C81" s="14">
        <v>32936086</v>
      </c>
      <c r="D81" s="14"/>
      <c r="E81" s="14">
        <v>49381768184</v>
      </c>
      <c r="F81" s="14"/>
      <c r="G81" s="14">
        <v>520567848983.96997</v>
      </c>
      <c r="H81" s="14"/>
      <c r="I81" s="14">
        <v>0</v>
      </c>
      <c r="J81" s="14"/>
      <c r="K81" s="14">
        <v>0</v>
      </c>
      <c r="L81" s="14"/>
      <c r="M81" s="14">
        <v>0</v>
      </c>
      <c r="N81" s="14"/>
      <c r="O81" s="14">
        <v>0</v>
      </c>
      <c r="P81" s="14"/>
      <c r="Q81" s="14">
        <v>32936086</v>
      </c>
      <c r="R81" s="14"/>
      <c r="S81" s="14">
        <v>9910</v>
      </c>
      <c r="T81" s="14"/>
      <c r="U81" s="14">
        <v>49381768184</v>
      </c>
      <c r="V81" s="14"/>
      <c r="W81" s="14">
        <v>324454552417.05298</v>
      </c>
      <c r="X81" s="4"/>
      <c r="Y81" s="11">
        <v>1.3362873522072286E-2</v>
      </c>
    </row>
    <row r="82" spans="1:25" x14ac:dyDescent="0.5">
      <c r="A82" s="25" t="s">
        <v>88</v>
      </c>
      <c r="C82" s="14">
        <v>16341804</v>
      </c>
      <c r="D82" s="14"/>
      <c r="E82" s="14">
        <v>509221852643</v>
      </c>
      <c r="F82" s="14"/>
      <c r="G82" s="14">
        <v>554963254004.19104</v>
      </c>
      <c r="H82" s="14"/>
      <c r="I82" s="14">
        <v>2300000</v>
      </c>
      <c r="J82" s="14"/>
      <c r="K82" s="14">
        <v>84587487594</v>
      </c>
      <c r="L82" s="14"/>
      <c r="M82" s="14">
        <v>0</v>
      </c>
      <c r="N82" s="14"/>
      <c r="O82" s="14">
        <v>0</v>
      </c>
      <c r="P82" s="14"/>
      <c r="Q82" s="14">
        <v>18641804</v>
      </c>
      <c r="R82" s="14"/>
      <c r="S82" s="14">
        <v>35349</v>
      </c>
      <c r="T82" s="14"/>
      <c r="U82" s="14">
        <v>593809340237</v>
      </c>
      <c r="V82" s="14"/>
      <c r="W82" s="14">
        <v>655048263274.90405</v>
      </c>
      <c r="X82" s="4"/>
      <c r="Y82" s="11">
        <v>2.69785923106548E-2</v>
      </c>
    </row>
    <row r="83" spans="1:25" x14ac:dyDescent="0.5">
      <c r="A83" s="25" t="s">
        <v>89</v>
      </c>
      <c r="C83" s="14">
        <v>10030365</v>
      </c>
      <c r="D83" s="14"/>
      <c r="E83" s="14">
        <v>72060908407</v>
      </c>
      <c r="F83" s="14"/>
      <c r="G83" s="14">
        <v>196053565946.38</v>
      </c>
      <c r="H83" s="14"/>
      <c r="I83" s="14">
        <v>0</v>
      </c>
      <c r="J83" s="14"/>
      <c r="K83" s="14">
        <v>0</v>
      </c>
      <c r="L83" s="14"/>
      <c r="M83" s="14">
        <v>0</v>
      </c>
      <c r="N83" s="14"/>
      <c r="O83" s="14">
        <v>0</v>
      </c>
      <c r="P83" s="14"/>
      <c r="Q83" s="14">
        <v>10030365</v>
      </c>
      <c r="R83" s="14"/>
      <c r="S83" s="14">
        <v>19663</v>
      </c>
      <c r="T83" s="14"/>
      <c r="U83" s="14">
        <v>72060908407</v>
      </c>
      <c r="V83" s="14"/>
      <c r="W83" s="14">
        <v>196053565946.38</v>
      </c>
      <c r="X83" s="4"/>
      <c r="Y83" s="11">
        <v>8.0745946875333107E-3</v>
      </c>
    </row>
    <row r="84" spans="1:25" x14ac:dyDescent="0.5">
      <c r="A84" s="25" t="s">
        <v>90</v>
      </c>
      <c r="C84" s="14">
        <v>4700000</v>
      </c>
      <c r="D84" s="14"/>
      <c r="E84" s="14">
        <v>19859350299</v>
      </c>
      <c r="F84" s="14"/>
      <c r="G84" s="14">
        <v>46767070350</v>
      </c>
      <c r="H84" s="14"/>
      <c r="I84" s="14">
        <v>900000</v>
      </c>
      <c r="J84" s="14"/>
      <c r="K84" s="14">
        <v>7950370962</v>
      </c>
      <c r="L84" s="14"/>
      <c r="M84" s="14">
        <v>-200000</v>
      </c>
      <c r="N84" s="14"/>
      <c r="O84" s="14">
        <v>1936409429</v>
      </c>
      <c r="P84" s="14"/>
      <c r="Q84" s="14">
        <v>5400000</v>
      </c>
      <c r="R84" s="14"/>
      <c r="S84" s="14">
        <v>9690</v>
      </c>
      <c r="T84" s="14"/>
      <c r="U84" s="14">
        <v>26892441878</v>
      </c>
      <c r="V84" s="14"/>
      <c r="W84" s="14">
        <v>52014660300</v>
      </c>
      <c r="X84" s="4"/>
      <c r="Y84" s="11">
        <v>2.1422578962276956E-3</v>
      </c>
    </row>
    <row r="85" spans="1:25" x14ac:dyDescent="0.5">
      <c r="A85" s="25" t="s">
        <v>91</v>
      </c>
      <c r="C85" s="14">
        <v>1506553</v>
      </c>
      <c r="D85" s="14"/>
      <c r="E85" s="14">
        <v>4707403209</v>
      </c>
      <c r="F85" s="14"/>
      <c r="G85" s="14">
        <v>44463417696.508499</v>
      </c>
      <c r="H85" s="14"/>
      <c r="I85" s="14">
        <v>0</v>
      </c>
      <c r="J85" s="14"/>
      <c r="K85" s="14">
        <v>0</v>
      </c>
      <c r="L85" s="14"/>
      <c r="M85" s="14">
        <v>-1506553</v>
      </c>
      <c r="N85" s="14"/>
      <c r="O85" s="14">
        <v>47848898319</v>
      </c>
      <c r="P85" s="14"/>
      <c r="Q85" s="14">
        <v>0</v>
      </c>
      <c r="R85" s="14"/>
      <c r="S85" s="14">
        <v>0</v>
      </c>
      <c r="T85" s="14"/>
      <c r="U85" s="14">
        <v>0</v>
      </c>
      <c r="V85" s="14"/>
      <c r="W85" s="14">
        <v>0</v>
      </c>
      <c r="X85" s="4"/>
      <c r="Y85" s="11">
        <v>0</v>
      </c>
    </row>
    <row r="86" spans="1:25" x14ac:dyDescent="0.5">
      <c r="A86" s="25" t="s">
        <v>92</v>
      </c>
      <c r="C86" s="14">
        <v>1400000</v>
      </c>
      <c r="D86" s="14"/>
      <c r="E86" s="14">
        <v>41602571055</v>
      </c>
      <c r="F86" s="14"/>
      <c r="G86" s="14">
        <v>35061733980</v>
      </c>
      <c r="H86" s="14"/>
      <c r="I86" s="14">
        <v>1700000</v>
      </c>
      <c r="J86" s="14"/>
      <c r="K86" s="14">
        <v>34981432533</v>
      </c>
      <c r="L86" s="14"/>
      <c r="M86" s="14">
        <v>0</v>
      </c>
      <c r="N86" s="14"/>
      <c r="O86" s="14">
        <v>0</v>
      </c>
      <c r="P86" s="14"/>
      <c r="Q86" s="14">
        <v>3100000</v>
      </c>
      <c r="R86" s="14"/>
      <c r="S86" s="14">
        <v>17888.5</v>
      </c>
      <c r="T86" s="14"/>
      <c r="U86" s="14">
        <v>76584003588</v>
      </c>
      <c r="V86" s="14"/>
      <c r="W86" s="14">
        <v>55124396617.5</v>
      </c>
      <c r="X86" s="4"/>
      <c r="Y86" s="11">
        <v>2.2703344258623685E-3</v>
      </c>
    </row>
    <row r="87" spans="1:25" x14ac:dyDescent="0.5">
      <c r="A87" s="25" t="s">
        <v>93</v>
      </c>
      <c r="C87" s="14">
        <v>10359999</v>
      </c>
      <c r="D87" s="14"/>
      <c r="E87" s="14">
        <v>35783436546</v>
      </c>
      <c r="F87" s="14"/>
      <c r="G87" s="14">
        <v>227078771981.198</v>
      </c>
      <c r="H87" s="14"/>
      <c r="I87" s="14">
        <v>0</v>
      </c>
      <c r="J87" s="14"/>
      <c r="K87" s="14">
        <v>0</v>
      </c>
      <c r="L87" s="14"/>
      <c r="M87" s="14">
        <v>0</v>
      </c>
      <c r="N87" s="14"/>
      <c r="O87" s="14">
        <v>0</v>
      </c>
      <c r="P87" s="14"/>
      <c r="Q87" s="14">
        <v>10359999</v>
      </c>
      <c r="R87" s="14"/>
      <c r="S87" s="14">
        <v>17410</v>
      </c>
      <c r="T87" s="14"/>
      <c r="U87" s="14">
        <v>35783436546</v>
      </c>
      <c r="V87" s="14"/>
      <c r="W87" s="14">
        <v>179294395473.59</v>
      </c>
      <c r="X87" s="4"/>
      <c r="Y87" s="11">
        <v>7.3843572607676794E-3</v>
      </c>
    </row>
    <row r="88" spans="1:25" x14ac:dyDescent="0.5">
      <c r="A88" s="25" t="s">
        <v>94</v>
      </c>
      <c r="C88" s="14">
        <v>0</v>
      </c>
      <c r="D88" s="14"/>
      <c r="E88" s="14">
        <v>0</v>
      </c>
      <c r="F88" s="14"/>
      <c r="G88" s="14">
        <v>0</v>
      </c>
      <c r="H88" s="14"/>
      <c r="I88" s="14">
        <v>7301793</v>
      </c>
      <c r="J88" s="14"/>
      <c r="K88" s="14">
        <v>0</v>
      </c>
      <c r="L88" s="14"/>
      <c r="M88" s="14">
        <v>0</v>
      </c>
      <c r="N88" s="14"/>
      <c r="O88" s="14">
        <v>0</v>
      </c>
      <c r="P88" s="14"/>
      <c r="Q88" s="14">
        <v>7301793</v>
      </c>
      <c r="R88" s="14"/>
      <c r="S88" s="14">
        <v>6809</v>
      </c>
      <c r="T88" s="14"/>
      <c r="U88" s="14">
        <v>9105335871</v>
      </c>
      <c r="V88" s="14"/>
      <c r="W88" s="14">
        <v>49422086981.204803</v>
      </c>
      <c r="X88" s="4"/>
      <c r="Y88" s="11">
        <v>2.0354810638557219E-3</v>
      </c>
    </row>
    <row r="89" spans="1:25" x14ac:dyDescent="0.5">
      <c r="A89" s="25" t="s">
        <v>95</v>
      </c>
      <c r="C89" s="14">
        <v>0</v>
      </c>
      <c r="D89" s="14"/>
      <c r="E89" s="14">
        <v>0</v>
      </c>
      <c r="F89" s="14"/>
      <c r="G89" s="14">
        <v>0</v>
      </c>
      <c r="H89" s="14"/>
      <c r="I89" s="14">
        <v>54946</v>
      </c>
      <c r="J89" s="14"/>
      <c r="K89" s="14">
        <v>2188836456</v>
      </c>
      <c r="L89" s="14"/>
      <c r="M89" s="14">
        <v>0</v>
      </c>
      <c r="N89" s="14"/>
      <c r="O89" s="14">
        <v>0</v>
      </c>
      <c r="P89" s="14"/>
      <c r="Q89" s="14">
        <v>54946</v>
      </c>
      <c r="R89" s="14"/>
      <c r="S89" s="14">
        <v>45139</v>
      </c>
      <c r="T89" s="14"/>
      <c r="U89" s="14">
        <v>2188836456</v>
      </c>
      <c r="V89" s="14"/>
      <c r="W89" s="14">
        <v>2465450259.4106998</v>
      </c>
      <c r="X89" s="4"/>
      <c r="Y89" s="11">
        <v>1.0154118580255713E-4</v>
      </c>
    </row>
    <row r="90" spans="1:25" ht="22.5" thickBot="1" x14ac:dyDescent="0.55000000000000004">
      <c r="A90" s="25"/>
      <c r="C90" s="4"/>
      <c r="D90" s="4"/>
      <c r="E90" s="8">
        <f>SUM(E9:E89)</f>
        <v>11020001624537</v>
      </c>
      <c r="F90" s="4"/>
      <c r="G90" s="8">
        <f>SUM(G9:G89)</f>
        <v>23251735363960.469</v>
      </c>
      <c r="H90" s="4"/>
      <c r="I90" s="4"/>
      <c r="J90" s="4"/>
      <c r="K90" s="8">
        <f>SUM(K9:K89)</f>
        <v>662350179790</v>
      </c>
      <c r="L90" s="4"/>
      <c r="M90" s="4"/>
      <c r="N90" s="4"/>
      <c r="O90" s="8">
        <f>SUM(O9:O89)</f>
        <v>202901480011</v>
      </c>
      <c r="P90" s="4"/>
      <c r="Q90" s="9"/>
      <c r="R90" s="10"/>
      <c r="S90" s="9"/>
      <c r="T90" s="4"/>
      <c r="U90" s="8">
        <f>SUM(U9:U89)</f>
        <v>11637627010391</v>
      </c>
      <c r="V90" s="4"/>
      <c r="W90" s="8">
        <f>SUM(W9:W89)</f>
        <v>19775641680746.117</v>
      </c>
      <c r="X90" s="4"/>
      <c r="Y90" s="12">
        <f>SUM(Y9:Y89)</f>
        <v>0.81447277169948018</v>
      </c>
    </row>
    <row r="91" spans="1:25" ht="22.5" thickTop="1" x14ac:dyDescent="0.5"/>
    <row r="92" spans="1:25" x14ac:dyDescent="0.5">
      <c r="G92" s="3"/>
      <c r="W92" s="3"/>
      <c r="Y92" s="3"/>
    </row>
    <row r="93" spans="1:25" x14ac:dyDescent="0.5">
      <c r="G93" s="3"/>
    </row>
    <row r="94" spans="1:25" x14ac:dyDescent="0.5">
      <c r="W94" s="1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1"/>
  <sheetViews>
    <sheetView rightToLeft="1" workbookViewId="0">
      <selection activeCell="Y16" sqref="Y16"/>
    </sheetView>
  </sheetViews>
  <sheetFormatPr defaultRowHeight="21.75" x14ac:dyDescent="0.5"/>
  <cols>
    <col min="1" max="1" width="29.28515625" style="4" bestFit="1" customWidth="1"/>
    <col min="2" max="2" width="1" style="4" customWidth="1"/>
    <col min="3" max="3" width="21.85546875" style="4" bestFit="1" customWidth="1"/>
    <col min="4" max="4" width="1" style="4" customWidth="1"/>
    <col min="5" max="5" width="19.28515625" style="4" bestFit="1" customWidth="1"/>
    <col min="6" max="6" width="1" style="4" customWidth="1"/>
    <col min="7" max="7" width="12.28515625" style="4" bestFit="1" customWidth="1"/>
    <col min="8" max="8" width="1" style="4" customWidth="1"/>
    <col min="9" max="9" width="15" style="4" bestFit="1" customWidth="1"/>
    <col min="10" max="10" width="1" style="4" customWidth="1"/>
    <col min="11" max="11" width="9.140625" style="4" customWidth="1"/>
    <col min="12" max="12" width="1" style="4" customWidth="1"/>
    <col min="13" max="13" width="9.28515625" style="4" bestFit="1" customWidth="1"/>
    <col min="14" max="14" width="1" style="4" customWidth="1"/>
    <col min="15" max="15" width="10.140625" style="4" bestFit="1" customWidth="1"/>
    <col min="16" max="16" width="1" style="4" customWidth="1"/>
    <col min="17" max="17" width="18.42578125" style="4" bestFit="1" customWidth="1"/>
    <col min="18" max="18" width="1" style="4" customWidth="1"/>
    <col min="19" max="19" width="19.85546875" style="4" bestFit="1" customWidth="1"/>
    <col min="20" max="20" width="1" style="4" customWidth="1"/>
    <col min="21" max="21" width="6" style="4" bestFit="1" customWidth="1"/>
    <col min="22" max="22" width="1" style="4" customWidth="1"/>
    <col min="23" max="23" width="15.140625" style="4" bestFit="1" customWidth="1"/>
    <col min="24" max="24" width="1" style="4" customWidth="1"/>
    <col min="25" max="25" width="6" style="4" bestFit="1" customWidth="1"/>
    <col min="26" max="26" width="1" style="4" customWidth="1"/>
    <col min="27" max="27" width="11.5703125" style="4" bestFit="1" customWidth="1"/>
    <col min="28" max="28" width="1" style="4" customWidth="1"/>
    <col min="29" max="29" width="10.140625" style="4" bestFit="1" customWidth="1"/>
    <col min="30" max="30" width="1" style="4" customWidth="1"/>
    <col min="31" max="31" width="18.5703125" style="4" bestFit="1" customWidth="1"/>
    <col min="32" max="32" width="1" style="4" customWidth="1"/>
    <col min="33" max="33" width="18.42578125" style="4" bestFit="1" customWidth="1"/>
    <col min="34" max="34" width="1" style="4" customWidth="1"/>
    <col min="35" max="35" width="19.85546875" style="4" bestFit="1" customWidth="1"/>
    <col min="36" max="36" width="1" style="4" customWidth="1"/>
    <col min="37" max="37" width="30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9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9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9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9" x14ac:dyDescent="0.5">
      <c r="AK5" s="7"/>
    </row>
    <row r="6" spans="1:39" ht="22.5" x14ac:dyDescent="0.5">
      <c r="A6" s="28" t="s">
        <v>97</v>
      </c>
      <c r="B6" s="28" t="s">
        <v>97</v>
      </c>
      <c r="C6" s="28" t="s">
        <v>97</v>
      </c>
      <c r="D6" s="28" t="s">
        <v>97</v>
      </c>
      <c r="E6" s="28" t="s">
        <v>97</v>
      </c>
      <c r="F6" s="28" t="s">
        <v>97</v>
      </c>
      <c r="G6" s="28" t="s">
        <v>97</v>
      </c>
      <c r="H6" s="28" t="s">
        <v>97</v>
      </c>
      <c r="I6" s="28" t="s">
        <v>97</v>
      </c>
      <c r="J6" s="28" t="s">
        <v>97</v>
      </c>
      <c r="K6" s="28" t="s">
        <v>97</v>
      </c>
      <c r="L6" s="28" t="s">
        <v>97</v>
      </c>
      <c r="M6" s="28" t="s">
        <v>97</v>
      </c>
      <c r="O6" s="28" t="s">
        <v>300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9" ht="22.5" x14ac:dyDescent="0.5">
      <c r="A7" s="27" t="s">
        <v>98</v>
      </c>
      <c r="C7" s="27" t="s">
        <v>99</v>
      </c>
      <c r="E7" s="27" t="s">
        <v>100</v>
      </c>
      <c r="G7" s="27" t="s">
        <v>101</v>
      </c>
      <c r="I7" s="27" t="s">
        <v>102</v>
      </c>
      <c r="K7" s="27" t="s">
        <v>103</v>
      </c>
      <c r="M7" s="27" t="s">
        <v>96</v>
      </c>
      <c r="O7" s="27" t="s">
        <v>7</v>
      </c>
      <c r="Q7" s="27" t="s">
        <v>8</v>
      </c>
      <c r="S7" s="27" t="s">
        <v>9</v>
      </c>
      <c r="U7" s="28" t="s">
        <v>10</v>
      </c>
      <c r="V7" s="28" t="s">
        <v>10</v>
      </c>
      <c r="W7" s="28" t="s">
        <v>10</v>
      </c>
      <c r="Y7" s="28" t="s">
        <v>11</v>
      </c>
      <c r="Z7" s="28" t="s">
        <v>11</v>
      </c>
      <c r="AA7" s="28" t="s">
        <v>11</v>
      </c>
      <c r="AC7" s="27" t="s">
        <v>7</v>
      </c>
      <c r="AE7" s="27" t="s">
        <v>104</v>
      </c>
      <c r="AG7" s="27" t="s">
        <v>8</v>
      </c>
      <c r="AI7" s="27" t="s">
        <v>9</v>
      </c>
      <c r="AK7" s="27" t="s">
        <v>13</v>
      </c>
    </row>
    <row r="8" spans="1:39" ht="22.5" x14ac:dyDescent="0.5">
      <c r="A8" s="28" t="s">
        <v>98</v>
      </c>
      <c r="C8" s="28" t="s">
        <v>99</v>
      </c>
      <c r="E8" s="28" t="s">
        <v>100</v>
      </c>
      <c r="G8" s="28" t="s">
        <v>101</v>
      </c>
      <c r="I8" s="28" t="s">
        <v>102</v>
      </c>
      <c r="K8" s="28" t="s">
        <v>103</v>
      </c>
      <c r="M8" s="28" t="s">
        <v>96</v>
      </c>
      <c r="O8" s="28" t="s">
        <v>7</v>
      </c>
      <c r="Q8" s="28" t="s">
        <v>8</v>
      </c>
      <c r="S8" s="28" t="s">
        <v>9</v>
      </c>
      <c r="U8" s="28" t="s">
        <v>7</v>
      </c>
      <c r="W8" s="28" t="s">
        <v>8</v>
      </c>
      <c r="Y8" s="28" t="s">
        <v>7</v>
      </c>
      <c r="AA8" s="28" t="s">
        <v>14</v>
      </c>
      <c r="AC8" s="28" t="s">
        <v>7</v>
      </c>
      <c r="AE8" s="28" t="s">
        <v>104</v>
      </c>
      <c r="AG8" s="28" t="s">
        <v>8</v>
      </c>
      <c r="AI8" s="28" t="s">
        <v>9</v>
      </c>
      <c r="AK8" s="28" t="s">
        <v>13</v>
      </c>
    </row>
    <row r="9" spans="1:39" x14ac:dyDescent="0.5">
      <c r="A9" s="25" t="s">
        <v>105</v>
      </c>
      <c r="C9" s="4" t="s">
        <v>106</v>
      </c>
      <c r="E9" s="4" t="s">
        <v>106</v>
      </c>
      <c r="G9" s="4" t="s">
        <v>107</v>
      </c>
      <c r="I9" s="4" t="s">
        <v>108</v>
      </c>
      <c r="K9" s="7">
        <v>19</v>
      </c>
      <c r="M9" s="7">
        <v>19</v>
      </c>
      <c r="O9" s="7">
        <v>70000</v>
      </c>
      <c r="Q9" s="7">
        <v>70050750000</v>
      </c>
      <c r="S9" s="7">
        <v>69288139248</v>
      </c>
      <c r="U9" s="7">
        <v>0</v>
      </c>
      <c r="W9" s="7">
        <v>0</v>
      </c>
      <c r="Y9" s="7">
        <v>0</v>
      </c>
      <c r="AA9" s="7">
        <v>0</v>
      </c>
      <c r="AC9" s="7">
        <v>70000</v>
      </c>
      <c r="AE9" s="7">
        <v>992381</v>
      </c>
      <c r="AG9" s="7">
        <v>70050750000</v>
      </c>
      <c r="AI9" s="7">
        <v>69454079166</v>
      </c>
      <c r="AK9" s="11">
        <v>2.8605117991818735E-3</v>
      </c>
      <c r="AM9" s="11"/>
    </row>
    <row r="10" spans="1:39" x14ac:dyDescent="0.5">
      <c r="A10" s="25" t="s">
        <v>109</v>
      </c>
      <c r="C10" s="4" t="s">
        <v>106</v>
      </c>
      <c r="E10" s="4" t="s">
        <v>106</v>
      </c>
      <c r="G10" s="4" t="s">
        <v>110</v>
      </c>
      <c r="I10" s="4" t="s">
        <v>111</v>
      </c>
      <c r="K10" s="7">
        <v>20</v>
      </c>
      <c r="M10" s="7">
        <v>20</v>
      </c>
      <c r="O10" s="7">
        <v>350000</v>
      </c>
      <c r="Q10" s="7">
        <v>350078750000</v>
      </c>
      <c r="S10" s="7">
        <v>349936562500</v>
      </c>
      <c r="U10" s="7">
        <v>0</v>
      </c>
      <c r="W10" s="7">
        <v>0</v>
      </c>
      <c r="Y10" s="7">
        <v>0</v>
      </c>
      <c r="AA10" s="7">
        <v>0</v>
      </c>
      <c r="AC10" s="7">
        <v>350000</v>
      </c>
      <c r="AE10" s="7">
        <v>995000</v>
      </c>
      <c r="AG10" s="7">
        <v>350078750000</v>
      </c>
      <c r="AI10" s="7">
        <v>348186879687</v>
      </c>
      <c r="AK10" s="11">
        <v>1.4340304984599858E-2</v>
      </c>
      <c r="AM10" s="11"/>
    </row>
    <row r="11" spans="1:39" x14ac:dyDescent="0.5">
      <c r="A11" s="25" t="s">
        <v>112</v>
      </c>
      <c r="C11" s="4" t="s">
        <v>106</v>
      </c>
      <c r="E11" s="4" t="s">
        <v>106</v>
      </c>
      <c r="G11" s="4" t="s">
        <v>113</v>
      </c>
      <c r="I11" s="4" t="s">
        <v>114</v>
      </c>
      <c r="K11" s="7">
        <v>20</v>
      </c>
      <c r="M11" s="7">
        <v>20</v>
      </c>
      <c r="O11" s="7">
        <v>250000</v>
      </c>
      <c r="Q11" s="7">
        <v>248826218750</v>
      </c>
      <c r="S11" s="7">
        <v>252454234375</v>
      </c>
      <c r="U11" s="7">
        <v>0</v>
      </c>
      <c r="W11" s="7">
        <v>0</v>
      </c>
      <c r="Y11" s="7">
        <v>0</v>
      </c>
      <c r="AA11" s="7">
        <v>0</v>
      </c>
      <c r="AC11" s="7">
        <v>250000</v>
      </c>
      <c r="AE11" s="7">
        <v>1002000</v>
      </c>
      <c r="AG11" s="7">
        <v>248826218750</v>
      </c>
      <c r="AI11" s="7">
        <v>250454596875</v>
      </c>
      <c r="AK11" s="11">
        <v>1.0315136823108178E-2</v>
      </c>
      <c r="AM11" s="11"/>
    </row>
    <row r="12" spans="1:39" s="15" customFormat="1" x14ac:dyDescent="0.5">
      <c r="A12" s="15" t="s">
        <v>224</v>
      </c>
      <c r="C12" s="15" t="s">
        <v>106</v>
      </c>
      <c r="E12" s="15" t="s">
        <v>106</v>
      </c>
      <c r="G12" s="15" t="s">
        <v>113</v>
      </c>
      <c r="I12" s="15" t="s">
        <v>114</v>
      </c>
      <c r="K12" s="16">
        <v>20</v>
      </c>
      <c r="M12" s="16">
        <v>20</v>
      </c>
      <c r="O12" s="16">
        <v>25000</v>
      </c>
      <c r="Q12" s="16">
        <v>24767943748</v>
      </c>
      <c r="S12" s="16">
        <v>24995568731</v>
      </c>
      <c r="U12" s="16">
        <v>0</v>
      </c>
      <c r="W12" s="16">
        <v>0</v>
      </c>
      <c r="Y12" s="16">
        <v>0</v>
      </c>
      <c r="AA12" s="16">
        <v>0</v>
      </c>
      <c r="AC12" s="16">
        <v>25000</v>
      </c>
      <c r="AE12" s="16">
        <v>1000004</v>
      </c>
      <c r="AG12" s="16">
        <v>24767943748</v>
      </c>
      <c r="AI12" s="16">
        <v>24995568731</v>
      </c>
      <c r="AK12" s="17">
        <v>1.0294588905483408E-3</v>
      </c>
      <c r="AM12" s="11"/>
    </row>
    <row r="13" spans="1:39" x14ac:dyDescent="0.5">
      <c r="A13" s="25" t="s">
        <v>116</v>
      </c>
      <c r="C13" s="4" t="s">
        <v>106</v>
      </c>
      <c r="E13" s="4" t="s">
        <v>106</v>
      </c>
      <c r="G13" s="4" t="s">
        <v>117</v>
      </c>
      <c r="I13" s="4" t="s">
        <v>118</v>
      </c>
      <c r="K13" s="7">
        <v>15</v>
      </c>
      <c r="M13" s="7">
        <v>15</v>
      </c>
      <c r="O13" s="7">
        <v>130000</v>
      </c>
      <c r="Q13" s="7">
        <v>127282102187</v>
      </c>
      <c r="S13" s="7">
        <v>136472269916</v>
      </c>
      <c r="U13" s="7">
        <v>0</v>
      </c>
      <c r="W13" s="7">
        <v>0</v>
      </c>
      <c r="Y13" s="7">
        <v>0</v>
      </c>
      <c r="AA13" s="7">
        <v>0</v>
      </c>
      <c r="AC13" s="7">
        <v>130000</v>
      </c>
      <c r="AE13" s="7">
        <v>1049977</v>
      </c>
      <c r="AG13" s="7">
        <v>127282102187</v>
      </c>
      <c r="AI13" s="7">
        <v>136472269916</v>
      </c>
      <c r="AK13" s="11">
        <v>5.6206999364690341E-3</v>
      </c>
      <c r="AM13" s="11"/>
    </row>
    <row r="14" spans="1:39" x14ac:dyDescent="0.5">
      <c r="A14" s="25" t="s">
        <v>119</v>
      </c>
      <c r="C14" s="4" t="s">
        <v>106</v>
      </c>
      <c r="E14" s="4" t="s">
        <v>106</v>
      </c>
      <c r="G14" s="4" t="s">
        <v>120</v>
      </c>
      <c r="I14" s="4" t="s">
        <v>121</v>
      </c>
      <c r="K14" s="7">
        <v>15</v>
      </c>
      <c r="M14" s="7">
        <v>15</v>
      </c>
      <c r="O14" s="7">
        <v>600000</v>
      </c>
      <c r="Q14" s="7">
        <v>582480000000</v>
      </c>
      <c r="S14" s="7">
        <v>622687117500</v>
      </c>
      <c r="U14" s="7">
        <v>0</v>
      </c>
      <c r="W14" s="7">
        <v>0</v>
      </c>
      <c r="Y14" s="7">
        <v>0</v>
      </c>
      <c r="AA14" s="7">
        <v>0</v>
      </c>
      <c r="AC14" s="7">
        <v>600000</v>
      </c>
      <c r="AE14" s="7">
        <v>1024430</v>
      </c>
      <c r="AG14" s="7">
        <v>582480000000</v>
      </c>
      <c r="AI14" s="7">
        <v>614546593237</v>
      </c>
      <c r="AK14" s="11">
        <v>2.5310504468714044E-2</v>
      </c>
      <c r="AM14" s="11"/>
    </row>
    <row r="15" spans="1:39" x14ac:dyDescent="0.5">
      <c r="A15" s="25" t="s">
        <v>122</v>
      </c>
      <c r="C15" s="4" t="s">
        <v>106</v>
      </c>
      <c r="E15" s="4" t="s">
        <v>106</v>
      </c>
      <c r="G15" s="4" t="s">
        <v>123</v>
      </c>
      <c r="I15" s="4" t="s">
        <v>124</v>
      </c>
      <c r="K15" s="7">
        <v>18</v>
      </c>
      <c r="M15" s="7">
        <v>18</v>
      </c>
      <c r="O15" s="7">
        <v>1000000</v>
      </c>
      <c r="Q15" s="7">
        <v>755200000000</v>
      </c>
      <c r="S15" s="7">
        <v>800829349967</v>
      </c>
      <c r="U15" s="7">
        <v>0</v>
      </c>
      <c r="W15" s="7">
        <v>0</v>
      </c>
      <c r="Y15" s="7">
        <v>0</v>
      </c>
      <c r="AA15" s="7">
        <v>0</v>
      </c>
      <c r="AC15" s="7">
        <v>1000000</v>
      </c>
      <c r="AE15" s="7">
        <v>827476</v>
      </c>
      <c r="AG15" s="7">
        <v>755200000000</v>
      </c>
      <c r="AI15" s="7">
        <v>827326019975</v>
      </c>
      <c r="AK15" s="11">
        <v>3.407396470194915E-2</v>
      </c>
      <c r="AM15" s="11"/>
    </row>
    <row r="16" spans="1:39" x14ac:dyDescent="0.5">
      <c r="A16" s="25" t="s">
        <v>125</v>
      </c>
      <c r="C16" s="4" t="s">
        <v>106</v>
      </c>
      <c r="E16" s="4" t="s">
        <v>106</v>
      </c>
      <c r="G16" s="4" t="s">
        <v>126</v>
      </c>
      <c r="I16" s="4" t="s">
        <v>127</v>
      </c>
      <c r="K16" s="7">
        <v>18</v>
      </c>
      <c r="M16" s="7">
        <v>18</v>
      </c>
      <c r="O16" s="7">
        <v>400000</v>
      </c>
      <c r="Q16" s="7">
        <v>343188000000</v>
      </c>
      <c r="S16" s="7">
        <v>368555543757</v>
      </c>
      <c r="U16" s="7">
        <v>0</v>
      </c>
      <c r="W16" s="7">
        <v>0</v>
      </c>
      <c r="Y16" s="7">
        <v>0</v>
      </c>
      <c r="AA16" s="7">
        <v>0</v>
      </c>
      <c r="AC16" s="7">
        <v>400000</v>
      </c>
      <c r="AE16" s="7">
        <v>933862</v>
      </c>
      <c r="AG16" s="7">
        <v>343188000000</v>
      </c>
      <c r="AI16" s="7">
        <v>373477430184</v>
      </c>
      <c r="AK16" s="11">
        <v>1.5381912892633114E-2</v>
      </c>
      <c r="AM16" s="11"/>
    </row>
    <row r="17" spans="17:39" ht="22.5" thickBot="1" x14ac:dyDescent="0.55000000000000004">
      <c r="Q17" s="8">
        <f>SUM(Q9:Q16)</f>
        <v>2501873764685</v>
      </c>
      <c r="S17" s="8">
        <f>SUM(S9:S16)</f>
        <v>2625218785994</v>
      </c>
      <c r="W17" s="8">
        <f>SUM(W9:W16)</f>
        <v>0</v>
      </c>
      <c r="AA17" s="8">
        <f>SUM(AA9:AA16)</f>
        <v>0</v>
      </c>
      <c r="AG17" s="8">
        <f>SUM(AG9:AG16)</f>
        <v>2501873764685</v>
      </c>
      <c r="AI17" s="8">
        <f>SUM(AI9:AI16)</f>
        <v>2644913437771</v>
      </c>
      <c r="AK17" s="12">
        <f>SUM(AK9:AK16)</f>
        <v>0.10893249449720359</v>
      </c>
      <c r="AM17" s="26"/>
    </row>
    <row r="18" spans="17:39" ht="22.5" thickTop="1" x14ac:dyDescent="0.5"/>
    <row r="19" spans="17:39" x14ac:dyDescent="0.5">
      <c r="AG19" s="7"/>
      <c r="AI19" s="7"/>
      <c r="AK19" s="7"/>
    </row>
    <row r="20" spans="17:39" x14ac:dyDescent="0.5">
      <c r="S20" s="7"/>
    </row>
    <row r="21" spans="17:39" x14ac:dyDescent="0.5">
      <c r="AG21" s="7"/>
      <c r="AH21" s="7"/>
      <c r="AI21" s="7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"/>
  <sheetViews>
    <sheetView rightToLeft="1" workbookViewId="0">
      <selection activeCell="I11" sqref="I11"/>
    </sheetView>
  </sheetViews>
  <sheetFormatPr defaultRowHeight="21.75" x14ac:dyDescent="0.5"/>
  <cols>
    <col min="1" max="1" width="31.85546875" style="1" customWidth="1"/>
    <col min="2" max="2" width="1" style="1" customWidth="1"/>
    <col min="3" max="3" width="10.140625" style="1" bestFit="1" customWidth="1"/>
    <col min="4" max="4" width="1" style="1" customWidth="1"/>
    <col min="5" max="5" width="12.140625" style="1" bestFit="1" customWidth="1"/>
    <col min="6" max="6" width="1" style="1" customWidth="1"/>
    <col min="7" max="7" width="19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6.42578125" style="1" bestFit="1" customWidth="1"/>
    <col min="12" max="12" width="1" style="1" customWidth="1"/>
    <col min="13" max="13" width="22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6" spans="1:13" ht="22.5" x14ac:dyDescent="0.5">
      <c r="A6" s="27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  <c r="M6" s="28" t="s">
        <v>6</v>
      </c>
    </row>
    <row r="7" spans="1:13" ht="22.5" x14ac:dyDescent="0.5">
      <c r="A7" s="28" t="s">
        <v>3</v>
      </c>
      <c r="C7" s="28" t="s">
        <v>7</v>
      </c>
      <c r="E7" s="28" t="s">
        <v>128</v>
      </c>
      <c r="G7" s="28" t="s">
        <v>129</v>
      </c>
      <c r="I7" s="28" t="s">
        <v>130</v>
      </c>
      <c r="K7" s="28" t="s">
        <v>131</v>
      </c>
      <c r="M7" s="28" t="s">
        <v>132</v>
      </c>
    </row>
    <row r="8" spans="1:13" x14ac:dyDescent="0.5">
      <c r="A8" s="1" t="s">
        <v>92</v>
      </c>
      <c r="C8" s="7">
        <v>3100000</v>
      </c>
      <c r="D8" s="4"/>
      <c r="E8" s="7">
        <v>18830</v>
      </c>
      <c r="F8" s="4"/>
      <c r="G8" s="7">
        <v>17888</v>
      </c>
      <c r="H8" s="4"/>
      <c r="I8" s="18">
        <v>-0.05</v>
      </c>
      <c r="J8" s="4"/>
      <c r="K8" s="7">
        <v>55454350000</v>
      </c>
      <c r="M8" s="1" t="s">
        <v>293</v>
      </c>
    </row>
    <row r="9" spans="1:13" ht="22.5" thickBot="1" x14ac:dyDescent="0.55000000000000004">
      <c r="K9" s="8">
        <f>SUM(K8)</f>
        <v>55454350000</v>
      </c>
    </row>
    <row r="10" spans="1:13" ht="22.5" thickTop="1" x14ac:dyDescent="0.5"/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3"/>
  <sheetViews>
    <sheetView rightToLeft="1" workbookViewId="0">
      <selection activeCell="G18" sqref="G18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9.140625" style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16384" width="9.140625" style="1"/>
  </cols>
  <sheetData>
    <row r="2" spans="1:20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0" ht="22.5" x14ac:dyDescent="0.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0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0" x14ac:dyDescent="0.5">
      <c r="S5" s="3"/>
    </row>
    <row r="6" spans="1:20" ht="22.5" x14ac:dyDescent="0.5">
      <c r="A6" s="27" t="s">
        <v>134</v>
      </c>
      <c r="C6" s="28" t="s">
        <v>135</v>
      </c>
      <c r="D6" s="28" t="s">
        <v>135</v>
      </c>
      <c r="E6" s="28" t="s">
        <v>135</v>
      </c>
      <c r="F6" s="28" t="s">
        <v>135</v>
      </c>
      <c r="G6" s="28" t="s">
        <v>135</v>
      </c>
      <c r="H6" s="28" t="s">
        <v>135</v>
      </c>
      <c r="I6" s="28" t="s">
        <v>135</v>
      </c>
      <c r="K6" s="28" t="s">
        <v>300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20" ht="22.5" x14ac:dyDescent="0.5">
      <c r="A7" s="28" t="s">
        <v>134</v>
      </c>
      <c r="C7" s="28" t="s">
        <v>136</v>
      </c>
      <c r="E7" s="28" t="s">
        <v>137</v>
      </c>
      <c r="G7" s="28" t="s">
        <v>138</v>
      </c>
      <c r="I7" s="28" t="s">
        <v>103</v>
      </c>
      <c r="K7" s="28" t="s">
        <v>139</v>
      </c>
      <c r="M7" s="28" t="s">
        <v>140</v>
      </c>
      <c r="O7" s="28" t="s">
        <v>141</v>
      </c>
      <c r="Q7" s="28" t="s">
        <v>139</v>
      </c>
      <c r="S7" s="28" t="s">
        <v>133</v>
      </c>
    </row>
    <row r="8" spans="1:20" x14ac:dyDescent="0.5">
      <c r="A8" s="25" t="s">
        <v>142</v>
      </c>
      <c r="C8" s="4" t="s">
        <v>143</v>
      </c>
      <c r="D8" s="4"/>
      <c r="E8" s="4" t="s">
        <v>144</v>
      </c>
      <c r="F8" s="4"/>
      <c r="G8" s="4" t="s">
        <v>145</v>
      </c>
      <c r="H8" s="4"/>
      <c r="I8" s="4">
        <v>0</v>
      </c>
      <c r="J8" s="4"/>
      <c r="K8" s="7">
        <v>1670373384951</v>
      </c>
      <c r="L8" s="4"/>
      <c r="M8" s="7">
        <v>3329536100756</v>
      </c>
      <c r="N8" s="4"/>
      <c r="O8" s="7">
        <v>3741113334805</v>
      </c>
      <c r="P8" s="4"/>
      <c r="Q8" s="7">
        <v>1258796150902</v>
      </c>
      <c r="R8" s="4"/>
      <c r="S8" s="11">
        <v>5.1844345006917966E-2</v>
      </c>
      <c r="T8" s="4"/>
    </row>
    <row r="9" spans="1:20" x14ac:dyDescent="0.5">
      <c r="A9" s="25" t="s">
        <v>142</v>
      </c>
      <c r="C9" s="4" t="s">
        <v>146</v>
      </c>
      <c r="D9" s="4"/>
      <c r="E9" s="4" t="s">
        <v>147</v>
      </c>
      <c r="F9" s="4"/>
      <c r="G9" s="4" t="s">
        <v>148</v>
      </c>
      <c r="H9" s="4"/>
      <c r="I9" s="4">
        <v>0</v>
      </c>
      <c r="J9" s="4"/>
      <c r="K9" s="7">
        <v>500500000</v>
      </c>
      <c r="L9" s="4"/>
      <c r="M9" s="7">
        <v>2580000000</v>
      </c>
      <c r="N9" s="4"/>
      <c r="O9" s="7">
        <v>3080000000</v>
      </c>
      <c r="P9" s="4"/>
      <c r="Q9" s="7">
        <v>500000</v>
      </c>
      <c r="R9" s="4"/>
      <c r="S9" s="11">
        <v>2.0592827905363592E-8</v>
      </c>
      <c r="T9" s="4"/>
    </row>
    <row r="10" spans="1:20" x14ac:dyDescent="0.5">
      <c r="A10" s="25" t="s">
        <v>149</v>
      </c>
      <c r="C10" s="4" t="s">
        <v>150</v>
      </c>
      <c r="D10" s="4"/>
      <c r="E10" s="4" t="s">
        <v>144</v>
      </c>
      <c r="F10" s="4"/>
      <c r="G10" s="4" t="s">
        <v>151</v>
      </c>
      <c r="H10" s="4"/>
      <c r="I10" s="4">
        <v>0</v>
      </c>
      <c r="J10" s="4"/>
      <c r="K10" s="7">
        <v>106316283894</v>
      </c>
      <c r="L10" s="4"/>
      <c r="M10" s="7">
        <v>454203527460</v>
      </c>
      <c r="N10" s="4"/>
      <c r="O10" s="7">
        <v>430309888304</v>
      </c>
      <c r="P10" s="4"/>
      <c r="Q10" s="7">
        <v>130209923050</v>
      </c>
      <c r="R10" s="4"/>
      <c r="S10" s="11">
        <v>5.3627810738785713E-3</v>
      </c>
      <c r="T10" s="4"/>
    </row>
    <row r="11" spans="1:20" ht="22.5" thickBot="1" x14ac:dyDescent="0.55000000000000004">
      <c r="K11" s="5">
        <f>SUM(K8:K10)</f>
        <v>1777190168845</v>
      </c>
      <c r="M11" s="5">
        <f>SUM(M8:M10)</f>
        <v>3786319628216</v>
      </c>
      <c r="O11" s="5">
        <f>SUM(O8:O10)</f>
        <v>4174503223109</v>
      </c>
      <c r="Q11" s="5">
        <f>SUM(Q8:Q10)</f>
        <v>1389006573952</v>
      </c>
      <c r="S11" s="12">
        <f>SUM(S8:S10)</f>
        <v>5.7207146673624448E-2</v>
      </c>
    </row>
    <row r="12" spans="1:20" ht="22.5" thickTop="1" x14ac:dyDescent="0.5">
      <c r="K12" s="3"/>
    </row>
    <row r="13" spans="1:20" x14ac:dyDescent="0.5">
      <c r="Q13" s="3"/>
      <c r="S13" s="3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8: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F16" sqref="F16"/>
    </sheetView>
  </sheetViews>
  <sheetFormatPr defaultRowHeight="21.75" x14ac:dyDescent="0.5"/>
  <cols>
    <col min="1" max="1" width="22.42578125" style="1" bestFit="1" customWidth="1"/>
    <col min="2" max="2" width="1" style="1" customWidth="1"/>
    <col min="3" max="3" width="21.140625" style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29" t="s">
        <v>0</v>
      </c>
      <c r="B2" s="29"/>
      <c r="C2" s="29"/>
      <c r="D2" s="29"/>
      <c r="E2" s="29"/>
      <c r="F2" s="29"/>
      <c r="G2" s="29"/>
    </row>
    <row r="3" spans="1:7" ht="22.5" x14ac:dyDescent="0.5">
      <c r="A3" s="29" t="s">
        <v>152</v>
      </c>
      <c r="B3" s="29"/>
      <c r="C3" s="29"/>
      <c r="D3" s="29"/>
      <c r="E3" s="29"/>
      <c r="F3" s="29"/>
      <c r="G3" s="29"/>
    </row>
    <row r="4" spans="1:7" ht="22.5" x14ac:dyDescent="0.5">
      <c r="A4" s="29" t="s">
        <v>2</v>
      </c>
      <c r="B4" s="29"/>
      <c r="C4" s="29"/>
      <c r="D4" s="29"/>
      <c r="E4" s="29"/>
      <c r="F4" s="29"/>
      <c r="G4" s="29"/>
    </row>
    <row r="6" spans="1:7" ht="22.5" x14ac:dyDescent="0.5">
      <c r="A6" s="28" t="s">
        <v>156</v>
      </c>
      <c r="C6" s="28" t="s">
        <v>139</v>
      </c>
      <c r="E6" s="28" t="s">
        <v>281</v>
      </c>
      <c r="G6" s="28" t="s">
        <v>13</v>
      </c>
    </row>
    <row r="7" spans="1:7" x14ac:dyDescent="0.5">
      <c r="A7" s="25" t="s">
        <v>290</v>
      </c>
      <c r="C7" s="14">
        <v>-3945652187394</v>
      </c>
      <c r="D7" s="4"/>
      <c r="E7" s="11">
        <f>C7/$C$10</f>
        <v>1.0130269423142355</v>
      </c>
      <c r="F7" s="14"/>
      <c r="G7" s="11">
        <v>-0.162504272938852</v>
      </c>
    </row>
    <row r="8" spans="1:7" x14ac:dyDescent="0.5">
      <c r="A8" s="25" t="s">
        <v>291</v>
      </c>
      <c r="C8" s="7">
        <v>40942241483</v>
      </c>
      <c r="D8" s="4"/>
      <c r="E8" s="11">
        <f t="shared" ref="E8:E9" si="0">C8/$C$10</f>
        <v>-1.0511720681697513E-2</v>
      </c>
      <c r="F8" s="14"/>
      <c r="G8" s="11">
        <v>1.6862330658385144E-3</v>
      </c>
    </row>
    <row r="9" spans="1:7" x14ac:dyDescent="0.5">
      <c r="A9" s="25" t="s">
        <v>292</v>
      </c>
      <c r="C9" s="7">
        <v>9796570379</v>
      </c>
      <c r="D9" s="4"/>
      <c r="E9" s="11">
        <f t="shared" si="0"/>
        <v>-2.5152216325380799E-3</v>
      </c>
      <c r="F9" s="14"/>
      <c r="G9" s="11">
        <v>4.0347817575505914E-4</v>
      </c>
    </row>
    <row r="10" spans="1:7" ht="22.5" thickBot="1" x14ac:dyDescent="0.55000000000000004">
      <c r="C10" s="20">
        <f>SUM(C7:C9)</f>
        <v>-3894913375532</v>
      </c>
      <c r="D10" s="4"/>
      <c r="E10" s="12">
        <f>SUM(E7:E9)</f>
        <v>0.99999999999999989</v>
      </c>
      <c r="F10" s="4"/>
      <c r="G10" s="12">
        <f>SUM(G7:G9)</f>
        <v>-0.16041456169725843</v>
      </c>
    </row>
    <row r="11" spans="1:7" ht="22.5" thickTop="1" x14ac:dyDescent="0.5"/>
    <row r="12" spans="1:7" x14ac:dyDescent="0.5">
      <c r="G12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  <ignoredErrors>
    <ignoredError sqref="F8:F9 F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1"/>
  <sheetViews>
    <sheetView rightToLeft="1" workbookViewId="0">
      <selection activeCell="S15" sqref="S15:S16"/>
    </sheetView>
  </sheetViews>
  <sheetFormatPr defaultRowHeight="21.75" x14ac:dyDescent="0.5"/>
  <cols>
    <col min="1" max="1" width="43.4257812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8" width="1" style="1" customWidth="1"/>
    <col min="9" max="9" width="17.285156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7.28515625" style="1" customWidth="1"/>
    <col min="14" max="14" width="1" style="1" customWidth="1"/>
    <col min="15" max="15" width="19.7109375" style="1" customWidth="1"/>
    <col min="16" max="16" width="1" style="1" customWidth="1"/>
    <col min="17" max="17" width="11.7109375" style="1" bestFit="1" customWidth="1"/>
    <col min="18" max="18" width="1" style="1" customWidth="1"/>
    <col min="19" max="19" width="19" style="1" customWidth="1"/>
    <col min="20" max="20" width="1" style="1" customWidth="1"/>
    <col min="21" max="21" width="9.140625" style="1" customWidth="1"/>
    <col min="22" max="16384" width="9.140625" style="1"/>
  </cols>
  <sheetData>
    <row r="2" spans="1:21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1" ht="22.5" x14ac:dyDescent="0.5">
      <c r="A3" s="29" t="s">
        <v>152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1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21" ht="22.5" x14ac:dyDescent="0.5">
      <c r="A6" s="28" t="s">
        <v>153</v>
      </c>
      <c r="B6" s="28" t="s">
        <v>153</v>
      </c>
      <c r="C6" s="28" t="s">
        <v>153</v>
      </c>
      <c r="D6" s="28" t="s">
        <v>153</v>
      </c>
      <c r="E6" s="28" t="s">
        <v>153</v>
      </c>
      <c r="F6" s="28" t="s">
        <v>153</v>
      </c>
      <c r="G6" s="28" t="s">
        <v>153</v>
      </c>
      <c r="I6" s="28" t="s">
        <v>154</v>
      </c>
      <c r="J6" s="28" t="s">
        <v>154</v>
      </c>
      <c r="K6" s="28" t="s">
        <v>154</v>
      </c>
      <c r="L6" s="28" t="s">
        <v>154</v>
      </c>
      <c r="M6" s="28" t="s">
        <v>154</v>
      </c>
      <c r="O6" s="28" t="s">
        <v>155</v>
      </c>
      <c r="P6" s="28" t="s">
        <v>155</v>
      </c>
      <c r="Q6" s="28" t="s">
        <v>155</v>
      </c>
      <c r="R6" s="28" t="s">
        <v>155</v>
      </c>
      <c r="S6" s="28" t="s">
        <v>155</v>
      </c>
    </row>
    <row r="7" spans="1:21" ht="22.5" x14ac:dyDescent="0.5">
      <c r="A7" s="28" t="s">
        <v>156</v>
      </c>
      <c r="C7" s="28" t="s">
        <v>157</v>
      </c>
      <c r="E7" s="28" t="s">
        <v>102</v>
      </c>
      <c r="G7" s="28" t="s">
        <v>103</v>
      </c>
      <c r="I7" s="28" t="s">
        <v>158</v>
      </c>
      <c r="K7" s="28" t="s">
        <v>159</v>
      </c>
      <c r="M7" s="28" t="s">
        <v>160</v>
      </c>
      <c r="O7" s="28" t="s">
        <v>158</v>
      </c>
      <c r="Q7" s="28" t="s">
        <v>159</v>
      </c>
      <c r="S7" s="28" t="s">
        <v>160</v>
      </c>
    </row>
    <row r="8" spans="1:21" x14ac:dyDescent="0.5">
      <c r="A8" s="15" t="s">
        <v>119</v>
      </c>
      <c r="B8" s="19"/>
      <c r="C8" s="15" t="s">
        <v>161</v>
      </c>
      <c r="D8" s="15"/>
      <c r="E8" s="15" t="s">
        <v>121</v>
      </c>
      <c r="F8" s="15"/>
      <c r="G8" s="16">
        <v>15</v>
      </c>
      <c r="H8" s="15"/>
      <c r="I8" s="16">
        <v>7798885971</v>
      </c>
      <c r="J8" s="15"/>
      <c r="K8" s="15" t="s">
        <v>161</v>
      </c>
      <c r="L8" s="15"/>
      <c r="M8" s="16">
        <v>7798885971</v>
      </c>
      <c r="N8" s="15"/>
      <c r="O8" s="16">
        <v>42907968035</v>
      </c>
      <c r="P8" s="15"/>
      <c r="Q8" s="15" t="s">
        <v>161</v>
      </c>
      <c r="R8" s="15"/>
      <c r="S8" s="16">
        <v>42907968035</v>
      </c>
      <c r="T8" s="19"/>
      <c r="U8" s="19"/>
    </row>
    <row r="9" spans="1:21" x14ac:dyDescent="0.5">
      <c r="A9" s="15" t="s">
        <v>116</v>
      </c>
      <c r="B9" s="19"/>
      <c r="C9" s="15" t="s">
        <v>161</v>
      </c>
      <c r="D9" s="15"/>
      <c r="E9" s="15" t="s">
        <v>118</v>
      </c>
      <c r="F9" s="15"/>
      <c r="G9" s="16">
        <v>15</v>
      </c>
      <c r="H9" s="15"/>
      <c r="I9" s="16">
        <v>1609543322</v>
      </c>
      <c r="J9" s="15"/>
      <c r="K9" s="15" t="s">
        <v>161</v>
      </c>
      <c r="L9" s="15"/>
      <c r="M9" s="16">
        <v>1609543322</v>
      </c>
      <c r="N9" s="15"/>
      <c r="O9" s="16">
        <v>12906356963</v>
      </c>
      <c r="P9" s="15"/>
      <c r="Q9" s="15" t="s">
        <v>161</v>
      </c>
      <c r="R9" s="15"/>
      <c r="S9" s="16">
        <v>12906356963</v>
      </c>
      <c r="T9" s="19"/>
      <c r="U9" s="19"/>
    </row>
    <row r="10" spans="1:21" x14ac:dyDescent="0.5">
      <c r="A10" s="15" t="s">
        <v>105</v>
      </c>
      <c r="B10" s="19"/>
      <c r="C10" s="15" t="s">
        <v>161</v>
      </c>
      <c r="D10" s="15"/>
      <c r="E10" s="15" t="s">
        <v>108</v>
      </c>
      <c r="F10" s="15"/>
      <c r="G10" s="16">
        <v>19</v>
      </c>
      <c r="H10" s="15"/>
      <c r="I10" s="16">
        <v>1150815597</v>
      </c>
      <c r="J10" s="15"/>
      <c r="K10" s="15" t="s">
        <v>161</v>
      </c>
      <c r="L10" s="15"/>
      <c r="M10" s="16">
        <v>1150815597</v>
      </c>
      <c r="N10" s="15"/>
      <c r="O10" s="16">
        <v>10118279714</v>
      </c>
      <c r="P10" s="15"/>
      <c r="Q10" s="15" t="s">
        <v>161</v>
      </c>
      <c r="R10" s="15"/>
      <c r="S10" s="16">
        <v>10118279714</v>
      </c>
      <c r="T10" s="19"/>
      <c r="U10" s="19"/>
    </row>
    <row r="11" spans="1:21" x14ac:dyDescent="0.5">
      <c r="A11" s="15" t="s">
        <v>109</v>
      </c>
      <c r="B11" s="19"/>
      <c r="C11" s="15" t="s">
        <v>161</v>
      </c>
      <c r="D11" s="15"/>
      <c r="E11" s="15" t="s">
        <v>111</v>
      </c>
      <c r="F11" s="15"/>
      <c r="G11" s="16">
        <v>20</v>
      </c>
      <c r="H11" s="15"/>
      <c r="I11" s="16">
        <v>5878082193</v>
      </c>
      <c r="J11" s="15"/>
      <c r="K11" s="15" t="s">
        <v>161</v>
      </c>
      <c r="L11" s="15"/>
      <c r="M11" s="16">
        <v>5878082193</v>
      </c>
      <c r="N11" s="15"/>
      <c r="O11" s="16">
        <v>52707902289</v>
      </c>
      <c r="P11" s="15"/>
      <c r="Q11" s="15" t="s">
        <v>161</v>
      </c>
      <c r="R11" s="15"/>
      <c r="S11" s="16">
        <v>52707902289</v>
      </c>
      <c r="T11" s="19"/>
      <c r="U11" s="19"/>
    </row>
    <row r="12" spans="1:21" x14ac:dyDescent="0.5">
      <c r="A12" s="15" t="s">
        <v>294</v>
      </c>
      <c r="B12" s="19"/>
      <c r="C12" s="15"/>
      <c r="D12" s="15"/>
      <c r="E12" s="15" t="s">
        <v>114</v>
      </c>
      <c r="F12" s="15"/>
      <c r="G12" s="16">
        <v>20</v>
      </c>
      <c r="H12" s="15"/>
      <c r="I12" s="16">
        <v>437296602</v>
      </c>
      <c r="J12" s="15"/>
      <c r="K12" s="15" t="s">
        <v>161</v>
      </c>
      <c r="L12" s="15"/>
      <c r="M12" s="16">
        <v>437296602</v>
      </c>
      <c r="N12" s="15"/>
      <c r="O12" s="16">
        <v>3818332760</v>
      </c>
      <c r="P12" s="15"/>
      <c r="Q12" s="15" t="s">
        <v>161</v>
      </c>
      <c r="R12" s="15"/>
      <c r="S12" s="16">
        <v>3818332760</v>
      </c>
      <c r="T12" s="19"/>
      <c r="U12" s="19"/>
    </row>
    <row r="13" spans="1:21" x14ac:dyDescent="0.5">
      <c r="A13" s="15" t="s">
        <v>112</v>
      </c>
      <c r="B13" s="19"/>
      <c r="C13" s="15" t="s">
        <v>161</v>
      </c>
      <c r="D13" s="15"/>
      <c r="E13" s="15" t="s">
        <v>114</v>
      </c>
      <c r="F13" s="15"/>
      <c r="G13" s="16">
        <v>20</v>
      </c>
      <c r="H13" s="15"/>
      <c r="I13" s="16">
        <v>4372966019</v>
      </c>
      <c r="J13" s="15"/>
      <c r="K13" s="15" t="s">
        <v>161</v>
      </c>
      <c r="L13" s="15"/>
      <c r="M13" s="16">
        <v>4372966019</v>
      </c>
      <c r="N13" s="15"/>
      <c r="O13" s="16">
        <v>38183327610</v>
      </c>
      <c r="P13" s="15"/>
      <c r="Q13" s="15" t="s">
        <v>161</v>
      </c>
      <c r="R13" s="15"/>
      <c r="S13" s="16">
        <v>38183327610</v>
      </c>
      <c r="T13" s="19"/>
      <c r="U13" s="19"/>
    </row>
    <row r="14" spans="1:21" x14ac:dyDescent="0.5">
      <c r="A14" s="15" t="s">
        <v>162</v>
      </c>
      <c r="B14" s="19"/>
      <c r="C14" s="15" t="s">
        <v>161</v>
      </c>
      <c r="D14" s="15"/>
      <c r="E14" s="15" t="s">
        <v>163</v>
      </c>
      <c r="F14" s="15"/>
      <c r="G14" s="16">
        <v>21</v>
      </c>
      <c r="H14" s="15"/>
      <c r="I14" s="16">
        <v>0</v>
      </c>
      <c r="J14" s="15"/>
      <c r="K14" s="15" t="s">
        <v>161</v>
      </c>
      <c r="L14" s="15"/>
      <c r="M14" s="16">
        <v>0</v>
      </c>
      <c r="N14" s="15"/>
      <c r="O14" s="16">
        <v>22752310</v>
      </c>
      <c r="P14" s="15"/>
      <c r="Q14" s="15" t="s">
        <v>161</v>
      </c>
      <c r="R14" s="15"/>
      <c r="S14" s="16">
        <v>22752310</v>
      </c>
      <c r="T14" s="19"/>
      <c r="U14" s="19"/>
    </row>
    <row r="15" spans="1:21" x14ac:dyDescent="0.5">
      <c r="A15" s="15" t="s">
        <v>142</v>
      </c>
      <c r="B15" s="19"/>
      <c r="C15" s="16">
        <v>1</v>
      </c>
      <c r="D15" s="15"/>
      <c r="E15" s="15" t="s">
        <v>161</v>
      </c>
      <c r="F15" s="15"/>
      <c r="G15" s="15">
        <v>0</v>
      </c>
      <c r="H15" s="15"/>
      <c r="I15" s="16">
        <v>8927538719</v>
      </c>
      <c r="J15" s="15"/>
      <c r="K15" s="16">
        <v>0</v>
      </c>
      <c r="L15" s="15"/>
      <c r="M15" s="16">
        <v>8927538719</v>
      </c>
      <c r="N15" s="15"/>
      <c r="O15" s="16">
        <v>83287565753</v>
      </c>
      <c r="P15" s="15"/>
      <c r="Q15" s="16">
        <v>0</v>
      </c>
      <c r="R15" s="15"/>
      <c r="S15" s="16">
        <v>83287565753</v>
      </c>
      <c r="T15" s="19"/>
      <c r="U15" s="19"/>
    </row>
    <row r="16" spans="1:21" x14ac:dyDescent="0.5">
      <c r="A16" s="25" t="s">
        <v>149</v>
      </c>
      <c r="C16" s="7">
        <v>17</v>
      </c>
      <c r="D16" s="4"/>
      <c r="E16" s="4" t="s">
        <v>161</v>
      </c>
      <c r="F16" s="4"/>
      <c r="G16" s="4">
        <v>0</v>
      </c>
      <c r="H16" s="4"/>
      <c r="I16" s="7">
        <v>869031660</v>
      </c>
      <c r="J16" s="4"/>
      <c r="K16" s="7">
        <v>0</v>
      </c>
      <c r="L16" s="4"/>
      <c r="M16" s="7">
        <v>869031660</v>
      </c>
      <c r="N16" s="4"/>
      <c r="O16" s="7">
        <v>6381948062</v>
      </c>
      <c r="P16" s="4"/>
      <c r="Q16" s="7">
        <v>0</v>
      </c>
      <c r="R16" s="4"/>
      <c r="S16" s="7">
        <v>6381948062</v>
      </c>
    </row>
    <row r="17" spans="1:19" ht="22.5" thickBot="1" x14ac:dyDescent="0.55000000000000004">
      <c r="A17" s="25"/>
      <c r="C17" s="4"/>
      <c r="D17" s="4"/>
      <c r="E17" s="4"/>
      <c r="F17" s="4"/>
      <c r="G17" s="4"/>
      <c r="H17" s="4"/>
      <c r="I17" s="8">
        <f>SUM(I8:I16)</f>
        <v>31044160083</v>
      </c>
      <c r="J17" s="4"/>
      <c r="K17" s="8">
        <f>SUM(K8:K16)</f>
        <v>0</v>
      </c>
      <c r="L17" s="4"/>
      <c r="M17" s="8">
        <f>SUM(M8:M16)</f>
        <v>31044160083</v>
      </c>
      <c r="N17" s="4"/>
      <c r="O17" s="8">
        <f>SUM(O8:O16)</f>
        <v>250334433496</v>
      </c>
      <c r="P17" s="4"/>
      <c r="Q17" s="8">
        <f>SUM(Q8:Q16)</f>
        <v>0</v>
      </c>
      <c r="R17" s="4"/>
      <c r="S17" s="8">
        <f>SUM(S8:S16)</f>
        <v>250334433496</v>
      </c>
    </row>
    <row r="18" spans="1:19" ht="22.5" thickTop="1" x14ac:dyDescent="0.5">
      <c r="I18" s="3"/>
      <c r="S18" s="6"/>
    </row>
    <row r="19" spans="1:19" x14ac:dyDescent="0.5">
      <c r="F19" s="3"/>
      <c r="G19" s="3"/>
      <c r="H19" s="3"/>
      <c r="J19" s="3"/>
      <c r="K19" s="3"/>
      <c r="L19" s="3"/>
      <c r="M19" s="3"/>
      <c r="N19" s="3"/>
      <c r="O19" s="3"/>
      <c r="P19" s="3"/>
      <c r="Q19" s="3"/>
      <c r="R19" s="3"/>
      <c r="S19" s="22"/>
    </row>
    <row r="20" spans="1:19" x14ac:dyDescent="0.5">
      <c r="S20" s="6"/>
    </row>
    <row r="21" spans="1:19" x14ac:dyDescent="0.5">
      <c r="S2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7"/>
  <sheetViews>
    <sheetView rightToLeft="1" topLeftCell="A49" zoomScaleNormal="100" workbookViewId="0">
      <selection activeCell="S64" sqref="S64"/>
    </sheetView>
  </sheetViews>
  <sheetFormatPr defaultRowHeight="21.75" x14ac:dyDescent="0.5"/>
  <cols>
    <col min="1" max="1" width="41.14062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28515625" style="4" bestFit="1" customWidth="1"/>
    <col min="10" max="10" width="1" style="4" customWidth="1"/>
    <col min="11" max="11" width="11.7109375" style="4" bestFit="1" customWidth="1"/>
    <col min="12" max="12" width="1" style="4" customWidth="1"/>
    <col min="13" max="13" width="23.140625" style="4" bestFit="1" customWidth="1"/>
    <col min="14" max="14" width="1" style="4" customWidth="1"/>
    <col min="15" max="15" width="21.28515625" style="4" bestFit="1" customWidth="1"/>
    <col min="16" max="16" width="1" style="4" customWidth="1"/>
    <col min="17" max="17" width="14.28515625" style="4" bestFit="1" customWidth="1"/>
    <col min="18" max="18" width="1" style="4" customWidth="1"/>
    <col min="19" max="19" width="23.140625" style="4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2.5" x14ac:dyDescent="0.5">
      <c r="A3" s="29" t="s">
        <v>152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2.5" x14ac:dyDescent="0.5">
      <c r="A6" s="27" t="s">
        <v>3</v>
      </c>
      <c r="C6" s="28" t="s">
        <v>164</v>
      </c>
      <c r="D6" s="28" t="s">
        <v>164</v>
      </c>
      <c r="E6" s="28" t="s">
        <v>164</v>
      </c>
      <c r="F6" s="28" t="s">
        <v>164</v>
      </c>
      <c r="G6" s="28" t="s">
        <v>164</v>
      </c>
      <c r="I6" s="28" t="s">
        <v>154</v>
      </c>
      <c r="J6" s="28" t="s">
        <v>154</v>
      </c>
      <c r="K6" s="28" t="s">
        <v>154</v>
      </c>
      <c r="L6" s="28" t="s">
        <v>154</v>
      </c>
      <c r="M6" s="28" t="s">
        <v>154</v>
      </c>
      <c r="O6" s="28" t="s">
        <v>155</v>
      </c>
      <c r="P6" s="28" t="s">
        <v>155</v>
      </c>
      <c r="Q6" s="28" t="s">
        <v>155</v>
      </c>
      <c r="R6" s="28" t="s">
        <v>155</v>
      </c>
      <c r="S6" s="28" t="s">
        <v>155</v>
      </c>
    </row>
    <row r="7" spans="1:19" ht="22.5" x14ac:dyDescent="0.5">
      <c r="A7" s="28" t="s">
        <v>3</v>
      </c>
      <c r="C7" s="28" t="s">
        <v>165</v>
      </c>
      <c r="E7" s="28" t="s">
        <v>166</v>
      </c>
      <c r="G7" s="28" t="s">
        <v>167</v>
      </c>
      <c r="I7" s="28" t="s">
        <v>168</v>
      </c>
      <c r="K7" s="28" t="s">
        <v>159</v>
      </c>
      <c r="M7" s="28" t="s">
        <v>169</v>
      </c>
      <c r="O7" s="28" t="s">
        <v>168</v>
      </c>
      <c r="Q7" s="28" t="s">
        <v>159</v>
      </c>
      <c r="S7" s="28" t="s">
        <v>169</v>
      </c>
    </row>
    <row r="8" spans="1:19" x14ac:dyDescent="0.5">
      <c r="A8" s="25" t="s">
        <v>74</v>
      </c>
      <c r="C8" s="4" t="s">
        <v>170</v>
      </c>
      <c r="D8" s="4"/>
      <c r="E8" s="7">
        <v>18055873</v>
      </c>
      <c r="F8" s="4"/>
      <c r="G8" s="7">
        <v>1600</v>
      </c>
      <c r="H8" s="4"/>
      <c r="I8" s="7">
        <v>0</v>
      </c>
      <c r="K8" s="7">
        <v>0</v>
      </c>
      <c r="M8" s="7">
        <v>0</v>
      </c>
      <c r="O8" s="7">
        <v>28889396800</v>
      </c>
      <c r="Q8" s="7">
        <v>0</v>
      </c>
      <c r="S8" s="7">
        <v>28889396800</v>
      </c>
    </row>
    <row r="9" spans="1:19" x14ac:dyDescent="0.5">
      <c r="A9" s="25" t="s">
        <v>35</v>
      </c>
      <c r="C9" s="4" t="s">
        <v>171</v>
      </c>
      <c r="D9" s="4"/>
      <c r="E9" s="7">
        <v>10254024</v>
      </c>
      <c r="F9" s="4"/>
      <c r="G9" s="7">
        <v>800</v>
      </c>
      <c r="H9" s="4"/>
      <c r="I9" s="7">
        <v>0</v>
      </c>
      <c r="K9" s="7">
        <v>0</v>
      </c>
      <c r="M9" s="7">
        <v>0</v>
      </c>
      <c r="O9" s="7">
        <v>8203219200</v>
      </c>
      <c r="Q9" s="7">
        <v>239987796</v>
      </c>
      <c r="S9" s="7">
        <v>7963231404</v>
      </c>
    </row>
    <row r="10" spans="1:19" x14ac:dyDescent="0.5">
      <c r="A10" s="25" t="s">
        <v>54</v>
      </c>
      <c r="C10" s="4" t="s">
        <v>172</v>
      </c>
      <c r="D10" s="4"/>
      <c r="E10" s="7">
        <v>2000000</v>
      </c>
      <c r="F10" s="4"/>
      <c r="G10" s="7">
        <v>350</v>
      </c>
      <c r="H10" s="4"/>
      <c r="I10" s="7">
        <v>0</v>
      </c>
      <c r="K10" s="7">
        <v>0</v>
      </c>
      <c r="M10" s="7">
        <v>0</v>
      </c>
      <c r="O10" s="7">
        <v>700000000</v>
      </c>
      <c r="Q10" s="7">
        <v>7588076</v>
      </c>
      <c r="S10" s="7">
        <v>692411924</v>
      </c>
    </row>
    <row r="11" spans="1:19" x14ac:dyDescent="0.5">
      <c r="A11" s="25" t="s">
        <v>52</v>
      </c>
      <c r="C11" s="4" t="s">
        <v>173</v>
      </c>
      <c r="D11" s="4"/>
      <c r="E11" s="7">
        <v>27406363</v>
      </c>
      <c r="F11" s="4"/>
      <c r="G11" s="7">
        <v>270</v>
      </c>
      <c r="H11" s="4"/>
      <c r="I11" s="7">
        <v>0</v>
      </c>
      <c r="K11" s="7">
        <v>0</v>
      </c>
      <c r="M11" s="7">
        <v>0</v>
      </c>
      <c r="O11" s="7">
        <v>7399718010</v>
      </c>
      <c r="Q11" s="7">
        <v>273340507</v>
      </c>
      <c r="S11" s="7">
        <v>7126377503</v>
      </c>
    </row>
    <row r="12" spans="1:19" x14ac:dyDescent="0.5">
      <c r="A12" s="25" t="s">
        <v>295</v>
      </c>
      <c r="C12" s="4" t="s">
        <v>171</v>
      </c>
      <c r="D12" s="4"/>
      <c r="E12" s="7">
        <v>40650812</v>
      </c>
      <c r="F12" s="4"/>
      <c r="G12" s="7">
        <v>800</v>
      </c>
      <c r="H12" s="4"/>
      <c r="I12" s="7">
        <v>0</v>
      </c>
      <c r="K12" s="7">
        <v>0</v>
      </c>
      <c r="M12" s="7">
        <v>0</v>
      </c>
      <c r="O12" s="7">
        <v>32520649600</v>
      </c>
      <c r="Q12" s="7">
        <v>0</v>
      </c>
      <c r="S12" s="7">
        <v>32520649600</v>
      </c>
    </row>
    <row r="13" spans="1:19" x14ac:dyDescent="0.5">
      <c r="A13" s="25" t="s">
        <v>56</v>
      </c>
      <c r="C13" s="4" t="s">
        <v>174</v>
      </c>
      <c r="D13" s="4"/>
      <c r="E13" s="7">
        <v>40000000</v>
      </c>
      <c r="F13" s="4"/>
      <c r="G13" s="7">
        <v>490</v>
      </c>
      <c r="H13" s="4"/>
      <c r="I13" s="7">
        <v>0</v>
      </c>
      <c r="K13" s="7">
        <v>0</v>
      </c>
      <c r="M13" s="7">
        <v>0</v>
      </c>
      <c r="O13" s="7">
        <v>19600000000</v>
      </c>
      <c r="Q13" s="7">
        <v>0</v>
      </c>
      <c r="S13" s="7">
        <v>19600000000</v>
      </c>
    </row>
    <row r="14" spans="1:19" x14ac:dyDescent="0.5">
      <c r="A14" s="25" t="s">
        <v>87</v>
      </c>
      <c r="C14" s="4" t="s">
        <v>171</v>
      </c>
      <c r="D14" s="4"/>
      <c r="E14" s="7">
        <v>46000001</v>
      </c>
      <c r="F14" s="4"/>
      <c r="G14" s="7">
        <v>250</v>
      </c>
      <c r="H14" s="4"/>
      <c r="I14" s="7">
        <v>0</v>
      </c>
      <c r="K14" s="7">
        <v>0</v>
      </c>
      <c r="M14" s="7">
        <v>0</v>
      </c>
      <c r="O14" s="7">
        <v>11500000250</v>
      </c>
      <c r="Q14" s="7">
        <v>368967794</v>
      </c>
      <c r="S14" s="7">
        <v>11131032456</v>
      </c>
    </row>
    <row r="15" spans="1:19" x14ac:dyDescent="0.5">
      <c r="A15" s="25" t="s">
        <v>36</v>
      </c>
      <c r="C15" s="4" t="s">
        <v>175</v>
      </c>
      <c r="D15" s="4"/>
      <c r="E15" s="7">
        <v>13398054</v>
      </c>
      <c r="F15" s="4"/>
      <c r="G15" s="7">
        <v>900</v>
      </c>
      <c r="H15" s="4"/>
      <c r="I15" s="7">
        <v>0</v>
      </c>
      <c r="K15" s="7">
        <v>0</v>
      </c>
      <c r="M15" s="7">
        <v>0</v>
      </c>
      <c r="O15" s="7">
        <v>12058248600</v>
      </c>
      <c r="Q15" s="7">
        <v>0</v>
      </c>
      <c r="S15" s="7">
        <v>12058248600</v>
      </c>
    </row>
    <row r="16" spans="1:19" x14ac:dyDescent="0.5">
      <c r="A16" s="25" t="s">
        <v>89</v>
      </c>
      <c r="C16" s="4" t="s">
        <v>176</v>
      </c>
      <c r="D16" s="4"/>
      <c r="E16" s="7">
        <v>6181987</v>
      </c>
      <c r="F16" s="4"/>
      <c r="G16" s="7">
        <v>800</v>
      </c>
      <c r="H16" s="4"/>
      <c r="I16" s="7">
        <v>0</v>
      </c>
      <c r="K16" s="7">
        <v>0</v>
      </c>
      <c r="M16" s="7">
        <v>0</v>
      </c>
      <c r="O16" s="7">
        <v>4945589600</v>
      </c>
      <c r="Q16" s="7">
        <v>0</v>
      </c>
      <c r="S16" s="7">
        <v>4945589600</v>
      </c>
    </row>
    <row r="17" spans="1:19" x14ac:dyDescent="0.5">
      <c r="A17" s="25" t="s">
        <v>177</v>
      </c>
      <c r="C17" s="4" t="s">
        <v>178</v>
      </c>
      <c r="D17" s="4"/>
      <c r="E17" s="7">
        <v>9014360</v>
      </c>
      <c r="F17" s="4"/>
      <c r="G17" s="7">
        <v>500</v>
      </c>
      <c r="H17" s="4"/>
      <c r="I17" s="7">
        <v>0</v>
      </c>
      <c r="K17" s="7">
        <v>0</v>
      </c>
      <c r="M17" s="7">
        <v>0</v>
      </c>
      <c r="O17" s="7">
        <v>4507180000</v>
      </c>
      <c r="Q17" s="7">
        <v>0</v>
      </c>
      <c r="S17" s="7">
        <v>4507180000</v>
      </c>
    </row>
    <row r="18" spans="1:19" x14ac:dyDescent="0.5">
      <c r="A18" s="25" t="s">
        <v>29</v>
      </c>
      <c r="C18" s="4" t="s">
        <v>179</v>
      </c>
      <c r="D18" s="4"/>
      <c r="E18" s="7">
        <v>11020888</v>
      </c>
      <c r="F18" s="4"/>
      <c r="G18" s="7">
        <v>200</v>
      </c>
      <c r="H18" s="4"/>
      <c r="I18" s="7">
        <v>0</v>
      </c>
      <c r="K18" s="7">
        <v>0</v>
      </c>
      <c r="M18" s="7">
        <v>0</v>
      </c>
      <c r="O18" s="7">
        <v>2204177600</v>
      </c>
      <c r="Q18" s="7">
        <v>85613218</v>
      </c>
      <c r="S18" s="7">
        <v>2118564382</v>
      </c>
    </row>
    <row r="19" spans="1:19" x14ac:dyDescent="0.5">
      <c r="A19" s="25" t="s">
        <v>91</v>
      </c>
      <c r="C19" s="4" t="s">
        <v>180</v>
      </c>
      <c r="D19" s="4"/>
      <c r="E19" s="7">
        <v>1969732</v>
      </c>
      <c r="F19" s="4"/>
      <c r="G19" s="7">
        <v>2850</v>
      </c>
      <c r="H19" s="4"/>
      <c r="I19" s="7">
        <v>0</v>
      </c>
      <c r="K19" s="7">
        <v>0</v>
      </c>
      <c r="M19" s="7">
        <v>0</v>
      </c>
      <c r="O19" s="7">
        <v>5613736200</v>
      </c>
      <c r="Q19" s="7">
        <v>3842393</v>
      </c>
      <c r="S19" s="7">
        <v>5609893807</v>
      </c>
    </row>
    <row r="20" spans="1:19" x14ac:dyDescent="0.5">
      <c r="A20" s="25" t="s">
        <v>63</v>
      </c>
      <c r="C20" s="4" t="s">
        <v>181</v>
      </c>
      <c r="D20" s="4"/>
      <c r="E20" s="7">
        <v>3330019</v>
      </c>
      <c r="F20" s="4"/>
      <c r="G20" s="7">
        <v>850</v>
      </c>
      <c r="H20" s="4"/>
      <c r="I20" s="7">
        <v>0</v>
      </c>
      <c r="K20" s="7">
        <v>0</v>
      </c>
      <c r="M20" s="7">
        <v>0</v>
      </c>
      <c r="O20" s="7">
        <v>2830516150</v>
      </c>
      <c r="Q20" s="7">
        <v>0</v>
      </c>
      <c r="S20" s="7">
        <v>2830516150</v>
      </c>
    </row>
    <row r="21" spans="1:19" x14ac:dyDescent="0.5">
      <c r="A21" s="25" t="s">
        <v>182</v>
      </c>
      <c r="C21" s="4" t="s">
        <v>179</v>
      </c>
      <c r="D21" s="4"/>
      <c r="E21" s="7">
        <v>6211002</v>
      </c>
      <c r="F21" s="4"/>
      <c r="G21" s="7">
        <v>400</v>
      </c>
      <c r="H21" s="4"/>
      <c r="I21" s="7">
        <v>0</v>
      </c>
      <c r="K21" s="7">
        <v>0</v>
      </c>
      <c r="M21" s="7">
        <v>0</v>
      </c>
      <c r="O21" s="7">
        <v>2484400800</v>
      </c>
      <c r="Q21" s="7">
        <v>96497464</v>
      </c>
      <c r="S21" s="7">
        <v>2387903336</v>
      </c>
    </row>
    <row r="22" spans="1:19" x14ac:dyDescent="0.5">
      <c r="A22" s="25" t="s">
        <v>86</v>
      </c>
      <c r="C22" s="4" t="s">
        <v>183</v>
      </c>
      <c r="D22" s="4"/>
      <c r="E22" s="7">
        <v>16971290</v>
      </c>
      <c r="F22" s="4"/>
      <c r="G22" s="7">
        <v>700</v>
      </c>
      <c r="H22" s="4"/>
      <c r="I22" s="7">
        <v>0</v>
      </c>
      <c r="K22" s="7">
        <v>0</v>
      </c>
      <c r="M22" s="7">
        <v>0</v>
      </c>
      <c r="O22" s="7">
        <v>11879903000</v>
      </c>
      <c r="Q22" s="7">
        <v>0</v>
      </c>
      <c r="S22" s="7">
        <v>11879903000</v>
      </c>
    </row>
    <row r="23" spans="1:19" x14ac:dyDescent="0.5">
      <c r="A23" s="25" t="s">
        <v>75</v>
      </c>
      <c r="C23" s="4" t="s">
        <v>184</v>
      </c>
      <c r="D23" s="4"/>
      <c r="E23" s="7">
        <v>75002336</v>
      </c>
      <c r="F23" s="4"/>
      <c r="G23" s="7">
        <v>225</v>
      </c>
      <c r="H23" s="4"/>
      <c r="I23" s="7">
        <v>0</v>
      </c>
      <c r="K23" s="7">
        <v>0</v>
      </c>
      <c r="M23" s="7">
        <v>0</v>
      </c>
      <c r="O23" s="7">
        <v>16875525600</v>
      </c>
      <c r="Q23" s="7">
        <v>644782928</v>
      </c>
      <c r="S23" s="7">
        <v>16230742672</v>
      </c>
    </row>
    <row r="24" spans="1:19" x14ac:dyDescent="0.5">
      <c r="A24" s="25" t="s">
        <v>73</v>
      </c>
      <c r="C24" s="4" t="s">
        <v>184</v>
      </c>
      <c r="D24" s="4"/>
      <c r="E24" s="7">
        <v>33489648</v>
      </c>
      <c r="F24" s="4"/>
      <c r="G24" s="7">
        <v>530</v>
      </c>
      <c r="H24" s="4"/>
      <c r="I24" s="7">
        <v>0</v>
      </c>
      <c r="K24" s="7">
        <v>0</v>
      </c>
      <c r="M24" s="7">
        <v>0</v>
      </c>
      <c r="O24" s="7">
        <v>17749513440</v>
      </c>
      <c r="Q24" s="7">
        <v>878231134</v>
      </c>
      <c r="S24" s="7">
        <v>16871282306</v>
      </c>
    </row>
    <row r="25" spans="1:19" x14ac:dyDescent="0.5">
      <c r="A25" s="25" t="s">
        <v>185</v>
      </c>
      <c r="C25" s="4" t="s">
        <v>186</v>
      </c>
      <c r="D25" s="4"/>
      <c r="E25" s="7">
        <v>2500000</v>
      </c>
      <c r="F25" s="4"/>
      <c r="G25" s="7">
        <v>1000</v>
      </c>
      <c r="H25" s="4"/>
      <c r="I25" s="7">
        <v>0</v>
      </c>
      <c r="K25" s="7">
        <v>0</v>
      </c>
      <c r="M25" s="7">
        <v>0</v>
      </c>
      <c r="O25" s="7">
        <v>2500000000</v>
      </c>
      <c r="Q25" s="7">
        <v>140594699</v>
      </c>
      <c r="S25" s="7">
        <v>2359405301</v>
      </c>
    </row>
    <row r="26" spans="1:19" x14ac:dyDescent="0.5">
      <c r="A26" s="25" t="s">
        <v>25</v>
      </c>
      <c r="C26" s="4" t="s">
        <v>187</v>
      </c>
      <c r="D26" s="4"/>
      <c r="E26" s="7">
        <v>2056727</v>
      </c>
      <c r="F26" s="4"/>
      <c r="G26" s="7">
        <v>11000</v>
      </c>
      <c r="H26" s="4"/>
      <c r="I26" s="7">
        <v>0</v>
      </c>
      <c r="K26" s="7">
        <v>0</v>
      </c>
      <c r="M26" s="7">
        <v>0</v>
      </c>
      <c r="O26" s="7">
        <v>22623997000</v>
      </c>
      <c r="Q26" s="7">
        <v>485233180</v>
      </c>
      <c r="S26" s="7">
        <v>22138763820</v>
      </c>
    </row>
    <row r="27" spans="1:19" x14ac:dyDescent="0.5">
      <c r="A27" s="25" t="s">
        <v>22</v>
      </c>
      <c r="C27" s="4" t="s">
        <v>188</v>
      </c>
      <c r="D27" s="4"/>
      <c r="E27" s="7">
        <v>8490441</v>
      </c>
      <c r="F27" s="4"/>
      <c r="G27" s="7">
        <v>6800</v>
      </c>
      <c r="H27" s="4"/>
      <c r="I27" s="7">
        <v>0</v>
      </c>
      <c r="K27" s="7">
        <v>0</v>
      </c>
      <c r="M27" s="7">
        <v>0</v>
      </c>
      <c r="O27" s="7">
        <v>57734998800</v>
      </c>
      <c r="Q27" s="7">
        <v>0</v>
      </c>
      <c r="S27" s="7">
        <v>57734998800</v>
      </c>
    </row>
    <row r="28" spans="1:19" x14ac:dyDescent="0.5">
      <c r="A28" s="25" t="s">
        <v>78</v>
      </c>
      <c r="C28" s="4" t="s">
        <v>6</v>
      </c>
      <c r="D28" s="4"/>
      <c r="E28" s="7">
        <v>700000</v>
      </c>
      <c r="F28" s="4"/>
      <c r="G28" s="7">
        <v>1250</v>
      </c>
      <c r="H28" s="4"/>
      <c r="I28" s="7">
        <v>875000000</v>
      </c>
      <c r="K28" s="7">
        <v>17617450</v>
      </c>
      <c r="M28" s="7">
        <v>857382550</v>
      </c>
      <c r="O28" s="7">
        <v>875000000</v>
      </c>
      <c r="Q28" s="7">
        <v>17617450</v>
      </c>
      <c r="S28" s="7">
        <v>857382550</v>
      </c>
    </row>
    <row r="29" spans="1:19" x14ac:dyDescent="0.5">
      <c r="A29" s="25" t="s">
        <v>18</v>
      </c>
      <c r="C29" s="4" t="s">
        <v>179</v>
      </c>
      <c r="D29" s="4"/>
      <c r="E29" s="7">
        <v>5706507</v>
      </c>
      <c r="F29" s="4"/>
      <c r="G29" s="7">
        <v>700</v>
      </c>
      <c r="H29" s="4"/>
      <c r="I29" s="7">
        <v>0</v>
      </c>
      <c r="K29" s="7">
        <v>0</v>
      </c>
      <c r="M29" s="7">
        <v>0</v>
      </c>
      <c r="O29" s="7">
        <v>3994554900</v>
      </c>
      <c r="Q29" s="7">
        <v>155153877</v>
      </c>
      <c r="S29" s="7">
        <v>3839401023</v>
      </c>
    </row>
    <row r="30" spans="1:19" x14ac:dyDescent="0.5">
      <c r="A30" s="25" t="s">
        <v>88</v>
      </c>
      <c r="C30" s="4" t="s">
        <v>189</v>
      </c>
      <c r="D30" s="4"/>
      <c r="E30" s="7">
        <v>8741099</v>
      </c>
      <c r="F30" s="4"/>
      <c r="G30" s="7">
        <v>1500</v>
      </c>
      <c r="H30" s="4"/>
      <c r="I30" s="7">
        <v>0</v>
      </c>
      <c r="K30" s="7">
        <v>0</v>
      </c>
      <c r="M30" s="7">
        <v>0</v>
      </c>
      <c r="O30" s="16">
        <v>13111648500</v>
      </c>
      <c r="Q30" s="7">
        <v>0</v>
      </c>
      <c r="S30" s="7">
        <v>13111648500</v>
      </c>
    </row>
    <row r="31" spans="1:19" x14ac:dyDescent="0.5">
      <c r="A31" s="25" t="s">
        <v>37</v>
      </c>
      <c r="C31" s="4" t="s">
        <v>190</v>
      </c>
      <c r="D31" s="4"/>
      <c r="E31" s="7">
        <v>2791741</v>
      </c>
      <c r="F31" s="4"/>
      <c r="G31" s="7">
        <v>3000</v>
      </c>
      <c r="H31" s="4"/>
      <c r="I31" s="7">
        <v>0</v>
      </c>
      <c r="K31" s="7">
        <v>0</v>
      </c>
      <c r="M31" s="7">
        <v>0</v>
      </c>
      <c r="O31" s="7">
        <v>8375223000</v>
      </c>
      <c r="Q31" s="7">
        <v>0</v>
      </c>
      <c r="S31" s="7">
        <v>8375223000</v>
      </c>
    </row>
    <row r="32" spans="1:19" x14ac:dyDescent="0.5">
      <c r="A32" s="25" t="s">
        <v>26</v>
      </c>
      <c r="C32" s="4" t="s">
        <v>170</v>
      </c>
      <c r="D32" s="4"/>
      <c r="E32" s="7">
        <v>7800000</v>
      </c>
      <c r="F32" s="4"/>
      <c r="G32" s="7">
        <v>1650</v>
      </c>
      <c r="H32" s="4"/>
      <c r="I32" s="7">
        <v>0</v>
      </c>
      <c r="K32" s="7">
        <v>0</v>
      </c>
      <c r="M32" s="7">
        <v>0</v>
      </c>
      <c r="O32" s="7">
        <v>12870000000</v>
      </c>
      <c r="Q32" s="7">
        <v>0</v>
      </c>
      <c r="S32" s="7">
        <v>12870000000</v>
      </c>
    </row>
    <row r="33" spans="1:19" x14ac:dyDescent="0.5">
      <c r="A33" s="25" t="s">
        <v>64</v>
      </c>
      <c r="C33" s="4" t="s">
        <v>178</v>
      </c>
      <c r="D33" s="4"/>
      <c r="E33" s="7">
        <v>28700000</v>
      </c>
      <c r="F33" s="4"/>
      <c r="G33" s="7">
        <v>500</v>
      </c>
      <c r="H33" s="4"/>
      <c r="I33" s="7">
        <v>0</v>
      </c>
      <c r="K33" s="7">
        <v>0</v>
      </c>
      <c r="M33" s="7">
        <v>0</v>
      </c>
      <c r="O33" s="7">
        <v>14350000000</v>
      </c>
      <c r="Q33" s="7">
        <v>0</v>
      </c>
      <c r="S33" s="7">
        <v>14350000000</v>
      </c>
    </row>
    <row r="34" spans="1:19" x14ac:dyDescent="0.5">
      <c r="A34" s="25" t="s">
        <v>45</v>
      </c>
      <c r="C34" s="4" t="s">
        <v>170</v>
      </c>
      <c r="D34" s="4"/>
      <c r="E34" s="7">
        <v>4987885</v>
      </c>
      <c r="F34" s="4"/>
      <c r="G34" s="7">
        <v>2220</v>
      </c>
      <c r="H34" s="4"/>
      <c r="I34" s="7">
        <v>0</v>
      </c>
      <c r="K34" s="7">
        <v>0</v>
      </c>
      <c r="M34" s="7">
        <v>0</v>
      </c>
      <c r="O34" s="7">
        <v>11083104700</v>
      </c>
      <c r="Q34" s="7">
        <v>54852161</v>
      </c>
      <c r="S34" s="7">
        <v>11018252539</v>
      </c>
    </row>
    <row r="35" spans="1:19" x14ac:dyDescent="0.5">
      <c r="A35" s="25" t="s">
        <v>76</v>
      </c>
      <c r="C35" s="4" t="s">
        <v>172</v>
      </c>
      <c r="D35" s="4"/>
      <c r="E35" s="7">
        <v>7485588</v>
      </c>
      <c r="F35" s="4"/>
      <c r="G35" s="7">
        <v>320</v>
      </c>
      <c r="H35" s="4"/>
      <c r="I35" s="7">
        <v>0</v>
      </c>
      <c r="K35" s="7">
        <v>0</v>
      </c>
      <c r="M35" s="7">
        <v>0</v>
      </c>
      <c r="O35" s="7">
        <v>2395388160</v>
      </c>
      <c r="Q35" s="7">
        <v>48229292</v>
      </c>
      <c r="S35" s="7">
        <v>2347158868</v>
      </c>
    </row>
    <row r="36" spans="1:19" x14ac:dyDescent="0.5">
      <c r="A36" s="25" t="s">
        <v>191</v>
      </c>
      <c r="C36" s="4" t="s">
        <v>192</v>
      </c>
      <c r="D36" s="4"/>
      <c r="E36" s="7">
        <v>19752575</v>
      </c>
      <c r="F36" s="4"/>
      <c r="G36" s="7">
        <v>150</v>
      </c>
      <c r="H36" s="4"/>
      <c r="I36" s="7">
        <v>0</v>
      </c>
      <c r="K36" s="7">
        <v>0</v>
      </c>
      <c r="M36" s="7">
        <v>0</v>
      </c>
      <c r="O36" s="7">
        <v>2962886250</v>
      </c>
      <c r="Q36" s="7">
        <v>0</v>
      </c>
      <c r="S36" s="7">
        <v>2962886250</v>
      </c>
    </row>
    <row r="37" spans="1:19" x14ac:dyDescent="0.5">
      <c r="A37" s="25" t="s">
        <v>80</v>
      </c>
      <c r="C37" s="4" t="s">
        <v>193</v>
      </c>
      <c r="D37" s="4"/>
      <c r="E37" s="7">
        <v>53870616</v>
      </c>
      <c r="F37" s="4"/>
      <c r="G37" s="7">
        <v>1850</v>
      </c>
      <c r="H37" s="4"/>
      <c r="I37" s="7">
        <v>0</v>
      </c>
      <c r="K37" s="7">
        <v>0</v>
      </c>
      <c r="M37" s="7">
        <v>0</v>
      </c>
      <c r="O37" s="7">
        <v>99660639600</v>
      </c>
      <c r="Q37" s="7">
        <v>0</v>
      </c>
      <c r="S37" s="7">
        <v>99660639600</v>
      </c>
    </row>
    <row r="38" spans="1:19" x14ac:dyDescent="0.5">
      <c r="A38" s="25" t="s">
        <v>39</v>
      </c>
      <c r="C38" s="4" t="s">
        <v>194</v>
      </c>
      <c r="D38" s="4"/>
      <c r="E38" s="7">
        <v>2703483</v>
      </c>
      <c r="F38" s="4"/>
      <c r="G38" s="7">
        <v>1000</v>
      </c>
      <c r="H38" s="4"/>
      <c r="I38" s="7">
        <v>0</v>
      </c>
      <c r="K38" s="7">
        <v>0</v>
      </c>
      <c r="M38" s="7">
        <v>0</v>
      </c>
      <c r="O38" s="7">
        <v>2703483000</v>
      </c>
      <c r="Q38" s="7">
        <v>0</v>
      </c>
      <c r="S38" s="7">
        <v>2703483000</v>
      </c>
    </row>
    <row r="39" spans="1:19" x14ac:dyDescent="0.5">
      <c r="A39" s="25" t="s">
        <v>24</v>
      </c>
      <c r="C39" s="4" t="s">
        <v>181</v>
      </c>
      <c r="D39" s="4"/>
      <c r="E39" s="7">
        <v>10</v>
      </c>
      <c r="F39" s="4"/>
      <c r="G39" s="7">
        <v>2400</v>
      </c>
      <c r="H39" s="4"/>
      <c r="I39" s="7">
        <v>0</v>
      </c>
      <c r="K39" s="7">
        <v>0</v>
      </c>
      <c r="M39" s="7">
        <v>0</v>
      </c>
      <c r="O39" s="7">
        <v>24000</v>
      </c>
      <c r="Q39" s="7">
        <v>0</v>
      </c>
      <c r="S39" s="7">
        <v>24000</v>
      </c>
    </row>
    <row r="40" spans="1:19" x14ac:dyDescent="0.5">
      <c r="A40" s="25" t="s">
        <v>72</v>
      </c>
      <c r="C40" s="4" t="s">
        <v>126</v>
      </c>
      <c r="D40" s="4"/>
      <c r="E40" s="7">
        <v>4529786</v>
      </c>
      <c r="F40" s="4"/>
      <c r="G40" s="7">
        <v>2000</v>
      </c>
      <c r="H40" s="4"/>
      <c r="I40" s="7">
        <v>0</v>
      </c>
      <c r="K40" s="7">
        <v>0</v>
      </c>
      <c r="M40" s="7">
        <v>0</v>
      </c>
      <c r="O40" s="7">
        <v>9059572000</v>
      </c>
      <c r="Q40" s="7">
        <v>346149655</v>
      </c>
      <c r="S40" s="7">
        <v>8713422345</v>
      </c>
    </row>
    <row r="41" spans="1:19" x14ac:dyDescent="0.5">
      <c r="A41" s="25" t="s">
        <v>90</v>
      </c>
      <c r="C41" s="4" t="s">
        <v>123</v>
      </c>
      <c r="D41" s="4"/>
      <c r="E41" s="7">
        <v>12182292</v>
      </c>
      <c r="F41" s="4"/>
      <c r="G41" s="7">
        <v>300</v>
      </c>
      <c r="H41" s="4"/>
      <c r="I41" s="7">
        <v>0</v>
      </c>
      <c r="K41" s="7">
        <v>0</v>
      </c>
      <c r="M41" s="7">
        <v>0</v>
      </c>
      <c r="O41" s="7">
        <v>3654687600</v>
      </c>
      <c r="Q41" s="7">
        <v>0</v>
      </c>
      <c r="S41" s="7">
        <v>3654687600</v>
      </c>
    </row>
    <row r="42" spans="1:19" x14ac:dyDescent="0.5">
      <c r="A42" s="25" t="s">
        <v>77</v>
      </c>
      <c r="C42" s="4" t="s">
        <v>195</v>
      </c>
      <c r="D42" s="4"/>
      <c r="E42" s="7">
        <v>36066753</v>
      </c>
      <c r="F42" s="4"/>
      <c r="G42" s="7">
        <v>350</v>
      </c>
      <c r="H42" s="4"/>
      <c r="I42" s="7">
        <v>0</v>
      </c>
      <c r="K42" s="7">
        <v>0</v>
      </c>
      <c r="M42" s="7">
        <v>0</v>
      </c>
      <c r="O42" s="7">
        <v>12623363550</v>
      </c>
      <c r="Q42" s="7">
        <v>786426631</v>
      </c>
      <c r="S42" s="7">
        <v>11836936919</v>
      </c>
    </row>
    <row r="43" spans="1:19" x14ac:dyDescent="0.5">
      <c r="A43" s="25" t="s">
        <v>196</v>
      </c>
      <c r="C43" s="4" t="s">
        <v>197</v>
      </c>
      <c r="D43" s="4"/>
      <c r="E43" s="7">
        <v>100000</v>
      </c>
      <c r="F43" s="4"/>
      <c r="G43" s="7">
        <v>170</v>
      </c>
      <c r="H43" s="4"/>
      <c r="I43" s="7">
        <v>0</v>
      </c>
      <c r="K43" s="7">
        <v>0</v>
      </c>
      <c r="M43" s="7">
        <v>0</v>
      </c>
      <c r="O43" s="7">
        <v>17000000</v>
      </c>
      <c r="Q43" s="7">
        <v>508306</v>
      </c>
      <c r="S43" s="7">
        <v>16491694</v>
      </c>
    </row>
    <row r="44" spans="1:19" x14ac:dyDescent="0.5">
      <c r="A44" s="25" t="s">
        <v>198</v>
      </c>
      <c r="C44" s="4" t="s">
        <v>199</v>
      </c>
      <c r="D44" s="4"/>
      <c r="E44" s="7">
        <v>1149184</v>
      </c>
      <c r="F44" s="4"/>
      <c r="G44" s="7">
        <v>1453</v>
      </c>
      <c r="H44" s="4"/>
      <c r="I44" s="7">
        <v>0</v>
      </c>
      <c r="K44" s="7">
        <v>0</v>
      </c>
      <c r="M44" s="7">
        <v>0</v>
      </c>
      <c r="O44" s="7">
        <v>1669764352</v>
      </c>
      <c r="Q44" s="7">
        <v>0</v>
      </c>
      <c r="S44" s="7">
        <v>1669764352</v>
      </c>
    </row>
    <row r="45" spans="1:19" x14ac:dyDescent="0.5">
      <c r="A45" s="25" t="s">
        <v>21</v>
      </c>
      <c r="C45" s="4" t="s">
        <v>171</v>
      </c>
      <c r="D45" s="4"/>
      <c r="E45" s="7">
        <v>3221046</v>
      </c>
      <c r="F45" s="4"/>
      <c r="G45" s="7">
        <v>9500</v>
      </c>
      <c r="H45" s="4"/>
      <c r="I45" s="7">
        <v>0</v>
      </c>
      <c r="K45" s="7">
        <v>0</v>
      </c>
      <c r="M45" s="7">
        <v>0</v>
      </c>
      <c r="O45" s="7">
        <v>30599937000</v>
      </c>
      <c r="Q45" s="7">
        <v>1227216408</v>
      </c>
      <c r="S45" s="7">
        <v>29372720592</v>
      </c>
    </row>
    <row r="46" spans="1:19" x14ac:dyDescent="0.5">
      <c r="A46" s="25" t="s">
        <v>33</v>
      </c>
      <c r="C46" s="4" t="s">
        <v>200</v>
      </c>
      <c r="D46" s="4"/>
      <c r="E46" s="7">
        <v>28209938</v>
      </c>
      <c r="F46" s="4"/>
      <c r="G46" s="7">
        <v>620</v>
      </c>
      <c r="H46" s="4"/>
      <c r="I46" s="7">
        <v>0</v>
      </c>
      <c r="K46" s="7">
        <v>0</v>
      </c>
      <c r="M46" s="7">
        <v>0</v>
      </c>
      <c r="O46" s="7">
        <v>17490161560</v>
      </c>
      <c r="Q46" s="7">
        <v>0</v>
      </c>
      <c r="S46" s="7">
        <v>17490161560</v>
      </c>
    </row>
    <row r="47" spans="1:19" x14ac:dyDescent="0.5">
      <c r="A47" s="25" t="s">
        <v>201</v>
      </c>
      <c r="C47" s="4" t="s">
        <v>202</v>
      </c>
      <c r="D47" s="4"/>
      <c r="E47" s="7">
        <v>2200000</v>
      </c>
      <c r="F47" s="4"/>
      <c r="G47" s="7">
        <v>4200</v>
      </c>
      <c r="H47" s="4"/>
      <c r="I47" s="7">
        <v>0</v>
      </c>
      <c r="K47" s="7">
        <v>0</v>
      </c>
      <c r="M47" s="7">
        <v>0</v>
      </c>
      <c r="O47" s="7">
        <v>9240000000</v>
      </c>
      <c r="Q47" s="7">
        <v>0</v>
      </c>
      <c r="S47" s="7">
        <v>9240000000</v>
      </c>
    </row>
    <row r="48" spans="1:19" x14ac:dyDescent="0.5">
      <c r="A48" s="25" t="s">
        <v>34</v>
      </c>
      <c r="C48" s="4" t="s">
        <v>203</v>
      </c>
      <c r="D48" s="4"/>
      <c r="E48" s="7">
        <v>16450782</v>
      </c>
      <c r="F48" s="4"/>
      <c r="G48" s="7">
        <v>750</v>
      </c>
      <c r="H48" s="4"/>
      <c r="I48" s="7">
        <v>0</v>
      </c>
      <c r="K48" s="7">
        <v>0</v>
      </c>
      <c r="M48" s="7">
        <v>0</v>
      </c>
      <c r="O48" s="7">
        <v>12338086500</v>
      </c>
      <c r="Q48" s="7">
        <v>0</v>
      </c>
      <c r="S48" s="7">
        <v>12338086500</v>
      </c>
    </row>
    <row r="49" spans="1:19" x14ac:dyDescent="0.5">
      <c r="A49" s="25" t="s">
        <v>27</v>
      </c>
      <c r="C49" s="4" t="s">
        <v>204</v>
      </c>
      <c r="D49" s="4"/>
      <c r="E49" s="7">
        <v>2300000</v>
      </c>
      <c r="F49" s="4"/>
      <c r="G49" s="7">
        <v>10000</v>
      </c>
      <c r="H49" s="4"/>
      <c r="I49" s="7">
        <v>0</v>
      </c>
      <c r="K49" s="7">
        <v>0</v>
      </c>
      <c r="M49" s="7">
        <v>0</v>
      </c>
      <c r="O49" s="7">
        <v>23000000000</v>
      </c>
      <c r="Q49" s="7">
        <v>0</v>
      </c>
      <c r="S49" s="7">
        <v>23000000000</v>
      </c>
    </row>
    <row r="50" spans="1:19" x14ac:dyDescent="0.5">
      <c r="A50" s="25" t="s">
        <v>31</v>
      </c>
      <c r="C50" s="4" t="s">
        <v>205</v>
      </c>
      <c r="D50" s="4"/>
      <c r="E50" s="7">
        <v>3417776</v>
      </c>
      <c r="F50" s="4"/>
      <c r="G50" s="7">
        <v>5500</v>
      </c>
      <c r="H50" s="4"/>
      <c r="I50" s="7">
        <v>0</v>
      </c>
      <c r="K50" s="7">
        <v>0</v>
      </c>
      <c r="M50" s="7">
        <v>0</v>
      </c>
      <c r="O50" s="7">
        <v>18797768000</v>
      </c>
      <c r="Q50" s="7">
        <v>0</v>
      </c>
      <c r="S50" s="7">
        <v>18797768000</v>
      </c>
    </row>
    <row r="51" spans="1:19" x14ac:dyDescent="0.5">
      <c r="A51" s="25" t="s">
        <v>30</v>
      </c>
      <c r="C51" s="4" t="s">
        <v>194</v>
      </c>
      <c r="D51" s="4"/>
      <c r="E51" s="7">
        <v>3985067</v>
      </c>
      <c r="F51" s="4"/>
      <c r="G51" s="7">
        <v>2915</v>
      </c>
      <c r="H51" s="4"/>
      <c r="I51" s="7">
        <v>0</v>
      </c>
      <c r="K51" s="7">
        <v>0</v>
      </c>
      <c r="M51" s="7">
        <v>0</v>
      </c>
      <c r="O51" s="7">
        <v>11616470305</v>
      </c>
      <c r="Q51" s="7">
        <v>7951041</v>
      </c>
      <c r="S51" s="7">
        <v>11608519264</v>
      </c>
    </row>
    <row r="52" spans="1:19" x14ac:dyDescent="0.5">
      <c r="A52" s="25" t="s">
        <v>71</v>
      </c>
      <c r="C52" s="4" t="s">
        <v>126</v>
      </c>
      <c r="D52" s="4"/>
      <c r="E52" s="7">
        <v>224405</v>
      </c>
      <c r="F52" s="4"/>
      <c r="G52" s="7">
        <v>2770</v>
      </c>
      <c r="H52" s="4"/>
      <c r="I52" s="7">
        <v>0</v>
      </c>
      <c r="K52" s="7">
        <v>0</v>
      </c>
      <c r="M52" s="7">
        <v>0</v>
      </c>
      <c r="O52" s="7">
        <v>621601850</v>
      </c>
      <c r="Q52" s="7">
        <v>0</v>
      </c>
      <c r="S52" s="7">
        <v>621601850</v>
      </c>
    </row>
    <row r="53" spans="1:19" x14ac:dyDescent="0.5">
      <c r="A53" s="25" t="s">
        <v>81</v>
      </c>
      <c r="C53" s="4" t="s">
        <v>206</v>
      </c>
      <c r="D53" s="4"/>
      <c r="E53" s="7">
        <v>553632</v>
      </c>
      <c r="F53" s="4"/>
      <c r="G53" s="7">
        <v>1500</v>
      </c>
      <c r="H53" s="4"/>
      <c r="I53" s="7">
        <v>0</v>
      </c>
      <c r="K53" s="7">
        <v>0</v>
      </c>
      <c r="M53" s="7">
        <v>0</v>
      </c>
      <c r="O53" s="7">
        <v>830448000</v>
      </c>
      <c r="Q53" s="7">
        <v>22145280</v>
      </c>
      <c r="S53" s="7">
        <v>808302720</v>
      </c>
    </row>
    <row r="54" spans="1:19" x14ac:dyDescent="0.5">
      <c r="A54" s="25" t="s">
        <v>207</v>
      </c>
      <c r="C54" s="4" t="s">
        <v>194</v>
      </c>
      <c r="D54" s="4"/>
      <c r="E54" s="7">
        <v>183360</v>
      </c>
      <c r="F54" s="4"/>
      <c r="G54" s="7">
        <v>2300</v>
      </c>
      <c r="H54" s="4"/>
      <c r="I54" s="7">
        <v>0</v>
      </c>
      <c r="K54" s="7">
        <v>0</v>
      </c>
      <c r="M54" s="7">
        <v>0</v>
      </c>
      <c r="O54" s="7">
        <v>421728000</v>
      </c>
      <c r="Q54" s="7">
        <v>0</v>
      </c>
      <c r="S54" s="7">
        <v>421728000</v>
      </c>
    </row>
    <row r="55" spans="1:19" x14ac:dyDescent="0.5">
      <c r="A55" s="25" t="s">
        <v>68</v>
      </c>
      <c r="C55" s="4" t="s">
        <v>123</v>
      </c>
      <c r="D55" s="4"/>
      <c r="E55" s="7">
        <v>261240</v>
      </c>
      <c r="F55" s="4"/>
      <c r="G55" s="7">
        <v>326</v>
      </c>
      <c r="H55" s="4"/>
      <c r="I55" s="7">
        <v>0</v>
      </c>
      <c r="K55" s="7">
        <v>0</v>
      </c>
      <c r="M55" s="7">
        <v>0</v>
      </c>
      <c r="O55" s="7">
        <v>85164240</v>
      </c>
      <c r="Q55" s="7">
        <v>0</v>
      </c>
      <c r="S55" s="7">
        <v>85164240</v>
      </c>
    </row>
    <row r="56" spans="1:19" x14ac:dyDescent="0.5">
      <c r="A56" s="25" t="s">
        <v>208</v>
      </c>
      <c r="C56" s="4" t="s">
        <v>192</v>
      </c>
      <c r="D56" s="4"/>
      <c r="E56" s="7">
        <v>1000000</v>
      </c>
      <c r="F56" s="4"/>
      <c r="G56" s="7">
        <v>500</v>
      </c>
      <c r="H56" s="4"/>
      <c r="I56" s="7">
        <v>0</v>
      </c>
      <c r="K56" s="7">
        <v>0</v>
      </c>
      <c r="M56" s="7">
        <v>0</v>
      </c>
      <c r="O56" s="7">
        <v>500000000</v>
      </c>
      <c r="Q56" s="7">
        <v>0</v>
      </c>
      <c r="S56" s="7">
        <v>500000000</v>
      </c>
    </row>
    <row r="57" spans="1:19" x14ac:dyDescent="0.5">
      <c r="A57" s="25" t="s">
        <v>32</v>
      </c>
      <c r="C57" s="4" t="s">
        <v>209</v>
      </c>
      <c r="D57" s="4"/>
      <c r="E57" s="7">
        <v>2205520</v>
      </c>
      <c r="F57" s="4"/>
      <c r="G57" s="7">
        <v>8740</v>
      </c>
      <c r="H57" s="4"/>
      <c r="I57" s="7">
        <v>0</v>
      </c>
      <c r="K57" s="7">
        <v>0</v>
      </c>
      <c r="M57" s="7">
        <v>0</v>
      </c>
      <c r="O57" s="7">
        <v>19276244800</v>
      </c>
      <c r="Q57" s="7">
        <v>0</v>
      </c>
      <c r="S57" s="7">
        <v>19276244800</v>
      </c>
    </row>
    <row r="58" spans="1:19" x14ac:dyDescent="0.5">
      <c r="A58" s="25" t="s">
        <v>51</v>
      </c>
      <c r="C58" s="4" t="s">
        <v>210</v>
      </c>
      <c r="D58" s="4"/>
      <c r="E58" s="7">
        <v>25756537</v>
      </c>
      <c r="F58" s="4"/>
      <c r="G58" s="7">
        <v>4660</v>
      </c>
      <c r="H58" s="4"/>
      <c r="I58" s="7">
        <v>0</v>
      </c>
      <c r="K58" s="7">
        <v>0</v>
      </c>
      <c r="M58" s="7">
        <v>0</v>
      </c>
      <c r="O58" s="7">
        <v>120025462420</v>
      </c>
      <c r="Q58" s="7">
        <v>544193781</v>
      </c>
      <c r="S58" s="7">
        <v>119481268639</v>
      </c>
    </row>
    <row r="59" spans="1:19" x14ac:dyDescent="0.5">
      <c r="A59" s="25" t="s">
        <v>49</v>
      </c>
      <c r="C59" s="4" t="s">
        <v>211</v>
      </c>
      <c r="D59" s="4"/>
      <c r="E59" s="7">
        <v>13100000</v>
      </c>
      <c r="F59" s="4"/>
      <c r="G59" s="7">
        <v>1200</v>
      </c>
      <c r="H59" s="4"/>
      <c r="I59" s="7">
        <v>0</v>
      </c>
      <c r="K59" s="7">
        <v>0</v>
      </c>
      <c r="M59" s="7">
        <v>0</v>
      </c>
      <c r="O59" s="7">
        <v>15720000000</v>
      </c>
      <c r="Q59" s="7">
        <v>0</v>
      </c>
      <c r="S59" s="7">
        <v>15720000000</v>
      </c>
    </row>
    <row r="60" spans="1:19" x14ac:dyDescent="0.5">
      <c r="A60" s="25" t="s">
        <v>212</v>
      </c>
      <c r="C60" s="4" t="s">
        <v>213</v>
      </c>
      <c r="D60" s="4"/>
      <c r="E60" s="7">
        <v>786763</v>
      </c>
      <c r="F60" s="4"/>
      <c r="G60" s="7">
        <v>356</v>
      </c>
      <c r="H60" s="4"/>
      <c r="I60" s="7">
        <v>0</v>
      </c>
      <c r="K60" s="7">
        <v>0</v>
      </c>
      <c r="M60" s="7">
        <v>0</v>
      </c>
      <c r="O60" s="7">
        <v>280087628</v>
      </c>
      <c r="Q60" s="7">
        <v>17111463</v>
      </c>
      <c r="S60" s="7">
        <v>262976165</v>
      </c>
    </row>
    <row r="61" spans="1:19" x14ac:dyDescent="0.5">
      <c r="A61" s="25" t="s">
        <v>50</v>
      </c>
      <c r="C61" s="4" t="s">
        <v>214</v>
      </c>
      <c r="D61" s="4"/>
      <c r="E61" s="7">
        <v>14346517</v>
      </c>
      <c r="F61" s="4"/>
      <c r="G61" s="7">
        <v>770</v>
      </c>
      <c r="H61" s="4"/>
      <c r="I61" s="7">
        <v>0</v>
      </c>
      <c r="K61" s="7">
        <v>0</v>
      </c>
      <c r="M61" s="7">
        <v>0</v>
      </c>
      <c r="O61" s="7">
        <v>11046818090</v>
      </c>
      <c r="Q61" s="7">
        <v>498515663</v>
      </c>
      <c r="S61" s="7">
        <v>10548302427</v>
      </c>
    </row>
    <row r="62" spans="1:19" x14ac:dyDescent="0.5">
      <c r="A62" s="25" t="s">
        <v>215</v>
      </c>
      <c r="C62" s="4" t="s">
        <v>216</v>
      </c>
      <c r="D62" s="4"/>
      <c r="E62" s="7">
        <v>277849</v>
      </c>
      <c r="F62" s="4"/>
      <c r="G62" s="7">
        <v>15</v>
      </c>
      <c r="H62" s="4"/>
      <c r="I62" s="7">
        <v>0</v>
      </c>
      <c r="K62" s="7">
        <v>0</v>
      </c>
      <c r="M62" s="7">
        <v>0</v>
      </c>
      <c r="O62" s="7">
        <v>4167735</v>
      </c>
      <c r="Q62" s="7">
        <v>316537</v>
      </c>
      <c r="S62" s="7">
        <v>3851198</v>
      </c>
    </row>
    <row r="63" spans="1:19" x14ac:dyDescent="0.5">
      <c r="A63" s="25" t="s">
        <v>19</v>
      </c>
      <c r="C63" s="4" t="s">
        <v>213</v>
      </c>
      <c r="D63" s="4"/>
      <c r="E63" s="7">
        <v>680723</v>
      </c>
      <c r="F63" s="4"/>
      <c r="G63" s="7">
        <v>257</v>
      </c>
      <c r="H63" s="4"/>
      <c r="I63" s="7">
        <v>0</v>
      </c>
      <c r="K63" s="7">
        <v>0</v>
      </c>
      <c r="M63" s="7">
        <v>0</v>
      </c>
      <c r="O63" s="7">
        <v>174945811</v>
      </c>
      <c r="Q63" s="7">
        <v>10688008</v>
      </c>
      <c r="S63" s="7">
        <v>164257803</v>
      </c>
    </row>
    <row r="64" spans="1:19" ht="22.5" thickBot="1" x14ac:dyDescent="0.55000000000000004">
      <c r="A64" s="25"/>
      <c r="I64" s="8">
        <f>SUM(I8:I63)</f>
        <v>875000000</v>
      </c>
      <c r="K64" s="8">
        <f>SUM(K8:K63)</f>
        <v>17617450</v>
      </c>
      <c r="M64" s="8">
        <f>SUM(M8:M63)</f>
        <v>857382550</v>
      </c>
      <c r="O64" s="8">
        <f>SUM(O8:O63)</f>
        <v>764296202201</v>
      </c>
      <c r="Q64" s="8">
        <f>SUM(Q8:Q63)</f>
        <v>6961754742</v>
      </c>
      <c r="S64" s="8">
        <f>SUM(S8:S63)</f>
        <v>757324447459</v>
      </c>
    </row>
    <row r="65" spans="13:19" ht="22.5" thickTop="1" x14ac:dyDescent="0.5">
      <c r="Q65" s="7"/>
    </row>
    <row r="66" spans="13:19" x14ac:dyDescent="0.5">
      <c r="M66" s="7"/>
      <c r="O66" s="7"/>
      <c r="S66" s="7"/>
    </row>
    <row r="67" spans="13:19" x14ac:dyDescent="0.5">
      <c r="M67" s="7"/>
      <c r="O67" s="7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05"/>
  <sheetViews>
    <sheetView rightToLeft="1" topLeftCell="A78" workbookViewId="0">
      <selection activeCell="Q89" sqref="Q89:Q96"/>
    </sheetView>
  </sheetViews>
  <sheetFormatPr defaultRowHeight="21.75" x14ac:dyDescent="0.5"/>
  <cols>
    <col min="1" max="1" width="36.140625" style="4" bestFit="1" customWidth="1"/>
    <col min="2" max="2" width="1" style="4" customWidth="1"/>
    <col min="3" max="3" width="13.7109375" style="4" bestFit="1" customWidth="1"/>
    <col min="4" max="4" width="1" style="4" customWidth="1"/>
    <col min="5" max="5" width="20.140625" style="4" bestFit="1" customWidth="1"/>
    <col min="6" max="6" width="1" style="4" customWidth="1"/>
    <col min="7" max="7" width="20.140625" style="4" bestFit="1" customWidth="1"/>
    <col min="8" max="8" width="1" style="4" customWidth="1"/>
    <col min="9" max="9" width="30.28515625" style="4" bestFit="1" customWidth="1"/>
    <col min="10" max="10" width="1" style="4" customWidth="1"/>
    <col min="11" max="11" width="14.28515625" style="4" bestFit="1" customWidth="1"/>
    <col min="12" max="12" width="1" style="4" customWidth="1"/>
    <col min="13" max="13" width="20.140625" style="4" bestFit="1" customWidth="1"/>
    <col min="14" max="14" width="1" style="4" customWidth="1"/>
    <col min="15" max="15" width="20.140625" style="4" bestFit="1" customWidth="1"/>
    <col min="16" max="16" width="1" style="4" customWidth="1"/>
    <col min="17" max="17" width="30.28515625" style="4" bestFit="1" customWidth="1"/>
    <col min="18" max="18" width="1" style="4" customWidth="1"/>
    <col min="19" max="19" width="19.5703125" style="4" bestFit="1" customWidth="1"/>
    <col min="20" max="16384" width="9.140625" style="4"/>
  </cols>
  <sheetData>
    <row r="2" spans="1:20" ht="22.5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0" ht="22.5" x14ac:dyDescent="0.5">
      <c r="A3" s="29" t="s">
        <v>152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0" ht="22.5" x14ac:dyDescent="0.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20" ht="22.5" x14ac:dyDescent="0.5">
      <c r="A6" s="27" t="s">
        <v>3</v>
      </c>
      <c r="C6" s="28" t="s">
        <v>154</v>
      </c>
      <c r="D6" s="28" t="s">
        <v>154</v>
      </c>
      <c r="E6" s="28" t="s">
        <v>154</v>
      </c>
      <c r="F6" s="28" t="s">
        <v>154</v>
      </c>
      <c r="G6" s="28" t="s">
        <v>154</v>
      </c>
      <c r="H6" s="28" t="s">
        <v>154</v>
      </c>
      <c r="I6" s="28" t="s">
        <v>154</v>
      </c>
      <c r="K6" s="28" t="s">
        <v>155</v>
      </c>
      <c r="L6" s="28" t="s">
        <v>155</v>
      </c>
      <c r="M6" s="28" t="s">
        <v>155</v>
      </c>
      <c r="N6" s="28" t="s">
        <v>155</v>
      </c>
      <c r="O6" s="28" t="s">
        <v>155</v>
      </c>
      <c r="P6" s="28" t="s">
        <v>155</v>
      </c>
      <c r="Q6" s="28" t="s">
        <v>155</v>
      </c>
    </row>
    <row r="7" spans="1:20" ht="22.5" x14ac:dyDescent="0.5">
      <c r="A7" s="28" t="s">
        <v>3</v>
      </c>
      <c r="C7" s="28" t="s">
        <v>7</v>
      </c>
      <c r="E7" s="28" t="s">
        <v>217</v>
      </c>
      <c r="G7" s="28" t="s">
        <v>218</v>
      </c>
      <c r="I7" s="28" t="s">
        <v>219</v>
      </c>
      <c r="K7" s="28" t="s">
        <v>7</v>
      </c>
      <c r="M7" s="28" t="s">
        <v>217</v>
      </c>
      <c r="O7" s="28" t="s">
        <v>218</v>
      </c>
      <c r="Q7" s="28" t="s">
        <v>219</v>
      </c>
    </row>
    <row r="8" spans="1:20" x14ac:dyDescent="0.5">
      <c r="A8" s="25" t="s">
        <v>43</v>
      </c>
      <c r="C8" s="14">
        <v>5356418</v>
      </c>
      <c r="D8" s="14"/>
      <c r="E8" s="14">
        <v>125685939322</v>
      </c>
      <c r="F8" s="14"/>
      <c r="G8" s="14">
        <v>152814507880</v>
      </c>
      <c r="H8" s="14"/>
      <c r="I8" s="14">
        <v>-27128568558</v>
      </c>
      <c r="J8" s="14"/>
      <c r="K8" s="14">
        <v>5356418</v>
      </c>
      <c r="L8" s="14"/>
      <c r="M8" s="14">
        <v>125685939321</v>
      </c>
      <c r="N8" s="14"/>
      <c r="O8" s="14">
        <v>16915568044</v>
      </c>
      <c r="P8" s="14"/>
      <c r="Q8" s="14">
        <v>108770371277</v>
      </c>
      <c r="S8" s="14"/>
      <c r="T8" s="14"/>
    </row>
    <row r="9" spans="1:20" x14ac:dyDescent="0.5">
      <c r="A9" s="25" t="s">
        <v>40</v>
      </c>
      <c r="C9" s="14">
        <v>6126284</v>
      </c>
      <c r="D9" s="14"/>
      <c r="E9" s="14">
        <v>148275244394</v>
      </c>
      <c r="F9" s="14"/>
      <c r="G9" s="14">
        <v>207809447990</v>
      </c>
      <c r="H9" s="14"/>
      <c r="I9" s="14">
        <v>-59534203596</v>
      </c>
      <c r="J9" s="14"/>
      <c r="K9" s="14">
        <v>6126284</v>
      </c>
      <c r="L9" s="14"/>
      <c r="M9" s="14">
        <v>148275244393</v>
      </c>
      <c r="N9" s="14"/>
      <c r="O9" s="14">
        <v>103185001412</v>
      </c>
      <c r="P9" s="14"/>
      <c r="Q9" s="14">
        <v>45090242981</v>
      </c>
      <c r="S9" s="14"/>
      <c r="T9" s="14"/>
    </row>
    <row r="10" spans="1:20" x14ac:dyDescent="0.5">
      <c r="A10" s="25" t="s">
        <v>94</v>
      </c>
      <c r="C10" s="14">
        <v>7301793</v>
      </c>
      <c r="D10" s="14"/>
      <c r="E10" s="14">
        <v>49422086981</v>
      </c>
      <c r="F10" s="14"/>
      <c r="G10" s="14">
        <v>9105335871</v>
      </c>
      <c r="H10" s="14"/>
      <c r="I10" s="14">
        <v>40316751110</v>
      </c>
      <c r="J10" s="14"/>
      <c r="K10" s="14">
        <v>7301793</v>
      </c>
      <c r="L10" s="14"/>
      <c r="M10" s="14">
        <v>49422086981</v>
      </c>
      <c r="N10" s="14"/>
      <c r="O10" s="14">
        <v>9105335871</v>
      </c>
      <c r="P10" s="14"/>
      <c r="Q10" s="14">
        <v>40316751110</v>
      </c>
      <c r="S10" s="14"/>
      <c r="T10" s="14"/>
    </row>
    <row r="11" spans="1:20" x14ac:dyDescent="0.5">
      <c r="A11" s="25" t="s">
        <v>42</v>
      </c>
      <c r="C11" s="14">
        <v>1506553</v>
      </c>
      <c r="D11" s="14"/>
      <c r="E11" s="14">
        <v>46754728881</v>
      </c>
      <c r="F11" s="14"/>
      <c r="G11" s="14">
        <v>42965828686</v>
      </c>
      <c r="H11" s="14"/>
      <c r="I11" s="14">
        <v>3788900195</v>
      </c>
      <c r="J11" s="14"/>
      <c r="K11" s="14">
        <v>1506553</v>
      </c>
      <c r="L11" s="14"/>
      <c r="M11" s="14">
        <v>46754728881</v>
      </c>
      <c r="N11" s="14"/>
      <c r="O11" s="14">
        <v>3199918572</v>
      </c>
      <c r="P11" s="14"/>
      <c r="Q11" s="14">
        <v>43554810309</v>
      </c>
      <c r="S11" s="14"/>
      <c r="T11" s="14"/>
    </row>
    <row r="12" spans="1:20" s="15" customFormat="1" x14ac:dyDescent="0.5">
      <c r="A12" s="15" t="s">
        <v>88</v>
      </c>
      <c r="C12" s="21">
        <v>18641804</v>
      </c>
      <c r="D12" s="21"/>
      <c r="E12" s="21">
        <v>655048263274</v>
      </c>
      <c r="F12" s="21"/>
      <c r="G12" s="21">
        <v>639550741598</v>
      </c>
      <c r="H12" s="21"/>
      <c r="I12" s="21">
        <v>15497521676</v>
      </c>
      <c r="J12" s="21"/>
      <c r="K12" s="21">
        <v>18641804</v>
      </c>
      <c r="L12" s="21"/>
      <c r="M12" s="21">
        <v>655048263274</v>
      </c>
      <c r="N12" s="21"/>
      <c r="O12" s="21">
        <v>601358380705</v>
      </c>
      <c r="P12" s="21"/>
      <c r="Q12" s="21">
        <v>53689882569</v>
      </c>
      <c r="S12" s="21"/>
      <c r="T12" s="21"/>
    </row>
    <row r="13" spans="1:20" x14ac:dyDescent="0.5">
      <c r="A13" s="25" t="s">
        <v>65</v>
      </c>
      <c r="C13" s="14">
        <v>500000</v>
      </c>
      <c r="D13" s="14"/>
      <c r="E13" s="14">
        <v>12982293000</v>
      </c>
      <c r="F13" s="14"/>
      <c r="G13" s="14">
        <v>17354950586</v>
      </c>
      <c r="H13" s="14"/>
      <c r="I13" s="14">
        <v>-4372657586</v>
      </c>
      <c r="J13" s="14"/>
      <c r="K13" s="14">
        <v>500000</v>
      </c>
      <c r="L13" s="14"/>
      <c r="M13" s="14">
        <v>12982293000</v>
      </c>
      <c r="N13" s="14"/>
      <c r="O13" s="14">
        <v>14588525571</v>
      </c>
      <c r="P13" s="14"/>
      <c r="Q13" s="14">
        <v>-1606232571</v>
      </c>
      <c r="S13" s="14"/>
      <c r="T13" s="14"/>
    </row>
    <row r="14" spans="1:20" x14ac:dyDescent="0.5">
      <c r="A14" s="25" t="s">
        <v>37</v>
      </c>
      <c r="C14" s="14">
        <v>4493</v>
      </c>
      <c r="D14" s="14"/>
      <c r="E14" s="14">
        <v>313116557</v>
      </c>
      <c r="F14" s="14"/>
      <c r="G14" s="14">
        <v>455389480</v>
      </c>
      <c r="H14" s="14"/>
      <c r="I14" s="14">
        <v>-142272923</v>
      </c>
      <c r="J14" s="14"/>
      <c r="K14" s="14">
        <v>4493</v>
      </c>
      <c r="L14" s="14"/>
      <c r="M14" s="14">
        <v>313116556</v>
      </c>
      <c r="N14" s="14"/>
      <c r="O14" s="14">
        <v>309304800</v>
      </c>
      <c r="P14" s="14"/>
      <c r="Q14" s="14">
        <v>3811756</v>
      </c>
      <c r="S14" s="14"/>
      <c r="T14" s="14"/>
    </row>
    <row r="15" spans="1:20" x14ac:dyDescent="0.5">
      <c r="A15" s="25" t="s">
        <v>26</v>
      </c>
      <c r="C15" s="14">
        <v>5100000</v>
      </c>
      <c r="D15" s="14"/>
      <c r="E15" s="14">
        <v>267236724015</v>
      </c>
      <c r="F15" s="14"/>
      <c r="G15" s="14">
        <v>382099353579</v>
      </c>
      <c r="H15" s="14"/>
      <c r="I15" s="14">
        <v>-114862629564</v>
      </c>
      <c r="J15" s="14"/>
      <c r="K15" s="14">
        <v>5100000</v>
      </c>
      <c r="L15" s="14"/>
      <c r="M15" s="14">
        <v>267236724015</v>
      </c>
      <c r="N15" s="14"/>
      <c r="O15" s="14">
        <v>217439590178</v>
      </c>
      <c r="P15" s="14"/>
      <c r="Q15" s="14">
        <v>49797133837</v>
      </c>
      <c r="S15" s="14"/>
      <c r="T15" s="14"/>
    </row>
    <row r="16" spans="1:20" x14ac:dyDescent="0.5">
      <c r="A16" s="25" t="s">
        <v>67</v>
      </c>
      <c r="C16" s="14">
        <v>1145266</v>
      </c>
      <c r="D16" s="14"/>
      <c r="E16" s="14">
        <v>37777241676</v>
      </c>
      <c r="F16" s="14"/>
      <c r="G16" s="14">
        <v>37001956090</v>
      </c>
      <c r="H16" s="14"/>
      <c r="I16" s="14">
        <v>775285586</v>
      </c>
      <c r="J16" s="14"/>
      <c r="K16" s="14">
        <v>1145266</v>
      </c>
      <c r="L16" s="14"/>
      <c r="M16" s="14">
        <v>37777241677</v>
      </c>
      <c r="N16" s="14"/>
      <c r="O16" s="14">
        <v>37946258073</v>
      </c>
      <c r="P16" s="14"/>
      <c r="Q16" s="14">
        <v>-169016396</v>
      </c>
      <c r="S16" s="14"/>
      <c r="T16" s="14"/>
    </row>
    <row r="17" spans="1:20" x14ac:dyDescent="0.5">
      <c r="A17" s="25" t="s">
        <v>64</v>
      </c>
      <c r="C17" s="14">
        <v>45861974</v>
      </c>
      <c r="D17" s="14"/>
      <c r="E17" s="14">
        <v>544379386437</v>
      </c>
      <c r="F17" s="14"/>
      <c r="G17" s="14">
        <v>769663825888</v>
      </c>
      <c r="H17" s="14"/>
      <c r="I17" s="14">
        <v>-225284439451</v>
      </c>
      <c r="J17" s="14"/>
      <c r="K17" s="14">
        <v>45861974</v>
      </c>
      <c r="L17" s="14"/>
      <c r="M17" s="14">
        <v>544379386436</v>
      </c>
      <c r="N17" s="14"/>
      <c r="O17" s="14">
        <v>423197270709</v>
      </c>
      <c r="P17" s="14"/>
      <c r="Q17" s="14">
        <v>121182115727</v>
      </c>
      <c r="S17" s="14"/>
      <c r="T17" s="14"/>
    </row>
    <row r="18" spans="1:20" x14ac:dyDescent="0.5">
      <c r="A18" s="25" t="s">
        <v>45</v>
      </c>
      <c r="C18" s="14">
        <v>11144573</v>
      </c>
      <c r="D18" s="14"/>
      <c r="E18" s="14">
        <v>306037009592</v>
      </c>
      <c r="F18" s="14"/>
      <c r="G18" s="14">
        <v>308450868889</v>
      </c>
      <c r="H18" s="14"/>
      <c r="I18" s="14">
        <v>-2413859297</v>
      </c>
      <c r="J18" s="14"/>
      <c r="K18" s="14">
        <v>11144573</v>
      </c>
      <c r="L18" s="14"/>
      <c r="M18" s="14">
        <v>306037009592</v>
      </c>
      <c r="N18" s="14"/>
      <c r="O18" s="14">
        <v>323000644118</v>
      </c>
      <c r="P18" s="14"/>
      <c r="Q18" s="14">
        <v>-16963634526</v>
      </c>
      <c r="S18" s="14"/>
      <c r="T18" s="14"/>
    </row>
    <row r="19" spans="1:20" x14ac:dyDescent="0.5">
      <c r="A19" s="25" t="s">
        <v>76</v>
      </c>
      <c r="C19" s="14">
        <v>8485588</v>
      </c>
      <c r="D19" s="14"/>
      <c r="E19" s="14">
        <v>142384466924</v>
      </c>
      <c r="F19" s="14"/>
      <c r="G19" s="14">
        <v>181897921041</v>
      </c>
      <c r="H19" s="14"/>
      <c r="I19" s="14">
        <v>-39513454117</v>
      </c>
      <c r="J19" s="14"/>
      <c r="K19" s="14">
        <v>8485588</v>
      </c>
      <c r="L19" s="14"/>
      <c r="M19" s="14">
        <v>142384466923</v>
      </c>
      <c r="N19" s="14"/>
      <c r="O19" s="14">
        <v>88502121880</v>
      </c>
      <c r="P19" s="14"/>
      <c r="Q19" s="14">
        <v>53882345043</v>
      </c>
      <c r="S19" s="14"/>
      <c r="T19" s="14"/>
    </row>
    <row r="20" spans="1:20" x14ac:dyDescent="0.5">
      <c r="A20" s="25" t="s">
        <v>80</v>
      </c>
      <c r="C20" s="14">
        <v>72379120</v>
      </c>
      <c r="D20" s="14"/>
      <c r="E20" s="14">
        <v>987852413961</v>
      </c>
      <c r="F20" s="14"/>
      <c r="G20" s="14">
        <v>1190747083105</v>
      </c>
      <c r="H20" s="14"/>
      <c r="I20" s="14">
        <v>-202894669144</v>
      </c>
      <c r="J20" s="14"/>
      <c r="K20" s="14">
        <v>72379120</v>
      </c>
      <c r="L20" s="14"/>
      <c r="M20" s="14">
        <v>987852413961</v>
      </c>
      <c r="N20" s="14"/>
      <c r="O20" s="14">
        <v>1093439182068</v>
      </c>
      <c r="P20" s="14"/>
      <c r="Q20" s="14">
        <v>-105586768107</v>
      </c>
      <c r="S20" s="14"/>
      <c r="T20" s="14"/>
    </row>
    <row r="21" spans="1:20" x14ac:dyDescent="0.5">
      <c r="A21" s="25" t="s">
        <v>93</v>
      </c>
      <c r="C21" s="14">
        <v>10359999</v>
      </c>
      <c r="D21" s="14"/>
      <c r="E21" s="14">
        <v>179294395474</v>
      </c>
      <c r="F21" s="14"/>
      <c r="G21" s="14">
        <v>227078771981</v>
      </c>
      <c r="H21" s="14"/>
      <c r="I21" s="14">
        <v>-47784376507</v>
      </c>
      <c r="J21" s="14"/>
      <c r="K21" s="14">
        <v>10359999</v>
      </c>
      <c r="L21" s="14"/>
      <c r="M21" s="14">
        <v>179294395473</v>
      </c>
      <c r="N21" s="14"/>
      <c r="O21" s="14">
        <v>35783436546</v>
      </c>
      <c r="P21" s="14"/>
      <c r="Q21" s="14">
        <v>143510958927</v>
      </c>
      <c r="S21" s="14"/>
      <c r="T21" s="14"/>
    </row>
    <row r="22" spans="1:20" x14ac:dyDescent="0.5">
      <c r="A22" s="25" t="s">
        <v>39</v>
      </c>
      <c r="C22" s="14">
        <v>6832463</v>
      </c>
      <c r="D22" s="14"/>
      <c r="E22" s="14">
        <v>203890131551</v>
      </c>
      <c r="F22" s="14"/>
      <c r="G22" s="14">
        <v>159903046491</v>
      </c>
      <c r="H22" s="14"/>
      <c r="I22" s="14">
        <v>43987085060</v>
      </c>
      <c r="J22" s="14"/>
      <c r="K22" s="14">
        <v>6832463</v>
      </c>
      <c r="L22" s="14"/>
      <c r="M22" s="14">
        <v>203890131551</v>
      </c>
      <c r="N22" s="14"/>
      <c r="O22" s="14">
        <v>182887311420</v>
      </c>
      <c r="P22" s="14"/>
      <c r="Q22" s="14">
        <v>21002820131</v>
      </c>
      <c r="S22" s="14"/>
      <c r="T22" s="14"/>
    </row>
    <row r="23" spans="1:20" x14ac:dyDescent="0.5">
      <c r="A23" s="25" t="s">
        <v>24</v>
      </c>
      <c r="C23" s="14">
        <v>800000</v>
      </c>
      <c r="D23" s="14"/>
      <c r="E23" s="14">
        <v>31857314400</v>
      </c>
      <c r="F23" s="14"/>
      <c r="G23" s="14">
        <v>38759997600</v>
      </c>
      <c r="H23" s="14"/>
      <c r="I23" s="14">
        <v>-6902683200</v>
      </c>
      <c r="J23" s="14"/>
      <c r="K23" s="14">
        <v>800000</v>
      </c>
      <c r="L23" s="14"/>
      <c r="M23" s="14">
        <v>31857314400</v>
      </c>
      <c r="N23" s="14"/>
      <c r="O23" s="14">
        <v>37917588795</v>
      </c>
      <c r="P23" s="14"/>
      <c r="Q23" s="14">
        <v>-6060274395</v>
      </c>
      <c r="S23" s="14"/>
      <c r="T23" s="14"/>
    </row>
    <row r="24" spans="1:20" x14ac:dyDescent="0.5">
      <c r="A24" s="25" t="s">
        <v>66</v>
      </c>
      <c r="C24" s="14">
        <v>8000000</v>
      </c>
      <c r="D24" s="14"/>
      <c r="E24" s="14">
        <v>50863550400</v>
      </c>
      <c r="F24" s="14"/>
      <c r="G24" s="14">
        <v>57177756000</v>
      </c>
      <c r="H24" s="14"/>
      <c r="I24" s="14">
        <v>-6314205600</v>
      </c>
      <c r="J24" s="14"/>
      <c r="K24" s="14">
        <v>8000000</v>
      </c>
      <c r="L24" s="14"/>
      <c r="M24" s="14">
        <v>50863550400</v>
      </c>
      <c r="N24" s="14"/>
      <c r="O24" s="14">
        <v>59413898565</v>
      </c>
      <c r="P24" s="14"/>
      <c r="Q24" s="14">
        <v>-8550348165</v>
      </c>
      <c r="S24" s="14"/>
      <c r="T24" s="14"/>
    </row>
    <row r="25" spans="1:20" x14ac:dyDescent="0.5">
      <c r="A25" s="25" t="s">
        <v>72</v>
      </c>
      <c r="C25" s="14">
        <v>6702957</v>
      </c>
      <c r="D25" s="14"/>
      <c r="E25" s="14">
        <v>174772441666</v>
      </c>
      <c r="F25" s="14"/>
      <c r="G25" s="14">
        <v>185899775923</v>
      </c>
      <c r="H25" s="14"/>
      <c r="I25" s="14">
        <v>-11127334257</v>
      </c>
      <c r="J25" s="14"/>
      <c r="K25" s="14">
        <v>6702957</v>
      </c>
      <c r="L25" s="14"/>
      <c r="M25" s="14">
        <v>174772441665</v>
      </c>
      <c r="N25" s="14"/>
      <c r="O25" s="14">
        <v>193697996638</v>
      </c>
      <c r="P25" s="14"/>
      <c r="Q25" s="14">
        <v>-18925554973</v>
      </c>
      <c r="S25" s="14"/>
      <c r="T25" s="14"/>
    </row>
    <row r="26" spans="1:20" x14ac:dyDescent="0.5">
      <c r="A26" s="25" t="s">
        <v>90</v>
      </c>
      <c r="C26" s="14">
        <v>5400000</v>
      </c>
      <c r="D26" s="14"/>
      <c r="E26" s="14">
        <v>52014660300</v>
      </c>
      <c r="F26" s="14"/>
      <c r="G26" s="14">
        <v>53082540773</v>
      </c>
      <c r="H26" s="14"/>
      <c r="I26" s="14">
        <v>-1067880473</v>
      </c>
      <c r="J26" s="14"/>
      <c r="K26" s="14">
        <v>5400000</v>
      </c>
      <c r="L26" s="14"/>
      <c r="M26" s="14">
        <v>52014660300</v>
      </c>
      <c r="N26" s="14"/>
      <c r="O26" s="14">
        <v>44474160239</v>
      </c>
      <c r="P26" s="14"/>
      <c r="Q26" s="14">
        <v>7540500061</v>
      </c>
      <c r="S26" s="14"/>
      <c r="T26" s="14"/>
    </row>
    <row r="27" spans="1:20" x14ac:dyDescent="0.5">
      <c r="A27" s="25" t="s">
        <v>77</v>
      </c>
      <c r="C27" s="14">
        <v>39777374</v>
      </c>
      <c r="D27" s="14"/>
      <c r="E27" s="14">
        <v>361006578444</v>
      </c>
      <c r="F27" s="14"/>
      <c r="G27" s="14">
        <v>478047046372</v>
      </c>
      <c r="H27" s="14"/>
      <c r="I27" s="14">
        <v>-117040467928</v>
      </c>
      <c r="J27" s="14"/>
      <c r="K27" s="14">
        <v>39777374</v>
      </c>
      <c r="L27" s="14"/>
      <c r="M27" s="14">
        <v>361006578443</v>
      </c>
      <c r="N27" s="14"/>
      <c r="O27" s="14">
        <v>177819830865</v>
      </c>
      <c r="P27" s="14"/>
      <c r="Q27" s="14">
        <v>183186747578</v>
      </c>
      <c r="S27" s="14"/>
      <c r="T27" s="14"/>
    </row>
    <row r="28" spans="1:20" x14ac:dyDescent="0.5">
      <c r="A28" s="25" t="s">
        <v>79</v>
      </c>
      <c r="C28" s="14">
        <v>2595293</v>
      </c>
      <c r="D28" s="14"/>
      <c r="E28" s="14">
        <v>19529472121</v>
      </c>
      <c r="F28" s="14"/>
      <c r="G28" s="14">
        <v>22805882898</v>
      </c>
      <c r="H28" s="14"/>
      <c r="I28" s="14">
        <v>-3276410777</v>
      </c>
      <c r="J28" s="14"/>
      <c r="K28" s="14">
        <v>2595293</v>
      </c>
      <c r="L28" s="14"/>
      <c r="M28" s="14">
        <v>19529472120</v>
      </c>
      <c r="N28" s="14"/>
      <c r="O28" s="14">
        <v>8316439824</v>
      </c>
      <c r="P28" s="14"/>
      <c r="Q28" s="14">
        <v>11213032296</v>
      </c>
      <c r="S28" s="14"/>
      <c r="T28" s="14"/>
    </row>
    <row r="29" spans="1:20" x14ac:dyDescent="0.5">
      <c r="A29" s="25" t="s">
        <v>84</v>
      </c>
      <c r="C29" s="14">
        <v>8317393</v>
      </c>
      <c r="D29" s="14"/>
      <c r="E29" s="14">
        <v>283423766660</v>
      </c>
      <c r="F29" s="14"/>
      <c r="G29" s="14">
        <v>313270901946</v>
      </c>
      <c r="H29" s="14"/>
      <c r="I29" s="14">
        <v>-29847135286</v>
      </c>
      <c r="J29" s="14"/>
      <c r="K29" s="14">
        <v>8317393</v>
      </c>
      <c r="L29" s="14"/>
      <c r="M29" s="14">
        <v>283423766659</v>
      </c>
      <c r="N29" s="14"/>
      <c r="O29" s="14">
        <v>313554392950</v>
      </c>
      <c r="P29" s="14"/>
      <c r="Q29" s="14">
        <v>-30130626291</v>
      </c>
      <c r="S29" s="14"/>
      <c r="T29" s="14"/>
    </row>
    <row r="30" spans="1:20" x14ac:dyDescent="0.5">
      <c r="A30" s="25" t="s">
        <v>21</v>
      </c>
      <c r="C30" s="14">
        <v>2619907</v>
      </c>
      <c r="D30" s="14"/>
      <c r="E30" s="14">
        <v>353406027690</v>
      </c>
      <c r="F30" s="14"/>
      <c r="G30" s="14">
        <v>419373416645</v>
      </c>
      <c r="H30" s="14"/>
      <c r="I30" s="14">
        <v>-65967388955</v>
      </c>
      <c r="J30" s="14"/>
      <c r="K30" s="14">
        <v>2619907</v>
      </c>
      <c r="L30" s="14"/>
      <c r="M30" s="14">
        <v>353406027689</v>
      </c>
      <c r="N30" s="14"/>
      <c r="O30" s="14">
        <v>231141888930</v>
      </c>
      <c r="P30" s="14"/>
      <c r="Q30" s="14">
        <v>122264138759</v>
      </c>
      <c r="S30" s="14"/>
      <c r="T30" s="14"/>
    </row>
    <row r="31" spans="1:20" x14ac:dyDescent="0.5">
      <c r="A31" s="25" t="s">
        <v>57</v>
      </c>
      <c r="C31" s="14">
        <v>231600</v>
      </c>
      <c r="D31" s="14"/>
      <c r="E31" s="14">
        <v>234980472393</v>
      </c>
      <c r="F31" s="14"/>
      <c r="G31" s="14">
        <v>270183617388</v>
      </c>
      <c r="H31" s="14"/>
      <c r="I31" s="14">
        <v>-35203144995</v>
      </c>
      <c r="J31" s="14"/>
      <c r="K31" s="14">
        <v>231600</v>
      </c>
      <c r="L31" s="14"/>
      <c r="M31" s="14">
        <v>234980472393</v>
      </c>
      <c r="N31" s="14"/>
      <c r="O31" s="14">
        <v>148536407673</v>
      </c>
      <c r="P31" s="14"/>
      <c r="Q31" s="14">
        <v>86444064720</v>
      </c>
      <c r="S31" s="14"/>
      <c r="T31" s="14"/>
    </row>
    <row r="32" spans="1:20" x14ac:dyDescent="0.5">
      <c r="A32" s="25" t="s">
        <v>33</v>
      </c>
      <c r="C32" s="14">
        <v>14104969</v>
      </c>
      <c r="D32" s="14"/>
      <c r="E32" s="14">
        <v>164186430328</v>
      </c>
      <c r="F32" s="14"/>
      <c r="G32" s="14">
        <v>227140919838</v>
      </c>
      <c r="H32" s="14"/>
      <c r="I32" s="14">
        <v>-62954489510</v>
      </c>
      <c r="J32" s="14"/>
      <c r="K32" s="14">
        <v>14104969</v>
      </c>
      <c r="L32" s="14"/>
      <c r="M32" s="14">
        <v>164186430327</v>
      </c>
      <c r="N32" s="14"/>
      <c r="O32" s="14">
        <v>63159062903</v>
      </c>
      <c r="P32" s="14"/>
      <c r="Q32" s="14">
        <v>101027367424</v>
      </c>
      <c r="S32" s="14"/>
      <c r="T32" s="14"/>
    </row>
    <row r="33" spans="1:20" x14ac:dyDescent="0.5">
      <c r="A33" s="25" t="s">
        <v>34</v>
      </c>
      <c r="C33" s="14">
        <v>28417969</v>
      </c>
      <c r="D33" s="14"/>
      <c r="E33" s="14">
        <v>148589119765</v>
      </c>
      <c r="F33" s="14"/>
      <c r="G33" s="14">
        <v>153868900465</v>
      </c>
      <c r="H33" s="14"/>
      <c r="I33" s="14">
        <v>-5279780700</v>
      </c>
      <c r="J33" s="14"/>
      <c r="K33" s="14">
        <v>28417969</v>
      </c>
      <c r="L33" s="14"/>
      <c r="M33" s="14">
        <v>148589119764</v>
      </c>
      <c r="N33" s="14"/>
      <c r="O33" s="14">
        <v>145766313520</v>
      </c>
      <c r="P33" s="14"/>
      <c r="Q33" s="14">
        <v>2822806244</v>
      </c>
      <c r="S33" s="14"/>
      <c r="T33" s="14"/>
    </row>
    <row r="34" spans="1:20" x14ac:dyDescent="0.5">
      <c r="A34" s="25" t="s">
        <v>27</v>
      </c>
      <c r="C34" s="14">
        <v>5988099</v>
      </c>
      <c r="D34" s="14"/>
      <c r="E34" s="14">
        <v>328814432357</v>
      </c>
      <c r="F34" s="14"/>
      <c r="G34" s="14">
        <v>418518152407</v>
      </c>
      <c r="H34" s="14"/>
      <c r="I34" s="14">
        <v>-89703720050</v>
      </c>
      <c r="J34" s="14"/>
      <c r="K34" s="14">
        <v>5988099</v>
      </c>
      <c r="L34" s="14"/>
      <c r="M34" s="14">
        <v>328814432356</v>
      </c>
      <c r="N34" s="14"/>
      <c r="O34" s="14">
        <v>135999990878</v>
      </c>
      <c r="P34" s="14"/>
      <c r="Q34" s="14">
        <v>192814441478</v>
      </c>
      <c r="S34" s="14"/>
      <c r="T34" s="14"/>
    </row>
    <row r="35" spans="1:20" x14ac:dyDescent="0.5">
      <c r="A35" s="25" t="s">
        <v>58</v>
      </c>
      <c r="C35" s="14">
        <v>113300</v>
      </c>
      <c r="D35" s="14"/>
      <c r="E35" s="14">
        <v>114995048585</v>
      </c>
      <c r="F35" s="14"/>
      <c r="G35" s="14">
        <v>132274898239</v>
      </c>
      <c r="H35" s="14"/>
      <c r="I35" s="14">
        <v>-17279849654</v>
      </c>
      <c r="J35" s="14"/>
      <c r="K35" s="14">
        <v>113300</v>
      </c>
      <c r="L35" s="14"/>
      <c r="M35" s="14">
        <v>114995048584</v>
      </c>
      <c r="N35" s="14"/>
      <c r="O35" s="14">
        <v>72777107299</v>
      </c>
      <c r="P35" s="14"/>
      <c r="Q35" s="14">
        <v>42217941285</v>
      </c>
      <c r="S35" s="14"/>
      <c r="T35" s="14"/>
    </row>
    <row r="36" spans="1:20" x14ac:dyDescent="0.5">
      <c r="A36" s="25" t="s">
        <v>31</v>
      </c>
      <c r="C36" s="14">
        <v>3417776</v>
      </c>
      <c r="D36" s="14"/>
      <c r="E36" s="14">
        <v>240097101252</v>
      </c>
      <c r="F36" s="14"/>
      <c r="G36" s="14">
        <v>292757424860</v>
      </c>
      <c r="H36" s="14"/>
      <c r="I36" s="14">
        <v>-52660323608</v>
      </c>
      <c r="J36" s="14"/>
      <c r="K36" s="14">
        <v>3417776</v>
      </c>
      <c r="L36" s="14"/>
      <c r="M36" s="14">
        <v>240097101251</v>
      </c>
      <c r="N36" s="14"/>
      <c r="O36" s="14">
        <v>201145886417</v>
      </c>
      <c r="P36" s="14"/>
      <c r="Q36" s="14">
        <v>38951214834</v>
      </c>
      <c r="S36" s="14"/>
      <c r="T36" s="14"/>
    </row>
    <row r="37" spans="1:20" x14ac:dyDescent="0.5">
      <c r="A37" s="25" t="s">
        <v>48</v>
      </c>
      <c r="C37" s="14">
        <v>11359792</v>
      </c>
      <c r="D37" s="14"/>
      <c r="E37" s="14">
        <v>111341104202</v>
      </c>
      <c r="F37" s="14"/>
      <c r="G37" s="14">
        <v>90394070906</v>
      </c>
      <c r="H37" s="14"/>
      <c r="I37" s="14">
        <v>20947033296</v>
      </c>
      <c r="J37" s="14"/>
      <c r="K37" s="14">
        <v>11359792</v>
      </c>
      <c r="L37" s="14"/>
      <c r="M37" s="14">
        <v>111341104202</v>
      </c>
      <c r="N37" s="14"/>
      <c r="O37" s="14">
        <v>98926912707</v>
      </c>
      <c r="P37" s="14"/>
      <c r="Q37" s="14">
        <v>12414191495</v>
      </c>
      <c r="S37" s="14"/>
      <c r="T37" s="14"/>
    </row>
    <row r="38" spans="1:20" x14ac:dyDescent="0.5">
      <c r="A38" s="25" t="s">
        <v>30</v>
      </c>
      <c r="C38" s="14">
        <v>4812415</v>
      </c>
      <c r="D38" s="14"/>
      <c r="E38" s="14">
        <v>148459863612</v>
      </c>
      <c r="F38" s="14"/>
      <c r="G38" s="14">
        <v>168025528436</v>
      </c>
      <c r="H38" s="14"/>
      <c r="I38" s="14">
        <v>-19565664824</v>
      </c>
      <c r="J38" s="14"/>
      <c r="K38" s="14">
        <v>4812415</v>
      </c>
      <c r="L38" s="14"/>
      <c r="M38" s="14">
        <v>148459863611</v>
      </c>
      <c r="N38" s="14"/>
      <c r="O38" s="14">
        <v>177714207211</v>
      </c>
      <c r="P38" s="14"/>
      <c r="Q38" s="14">
        <v>-29254343600</v>
      </c>
      <c r="S38" s="14"/>
      <c r="T38" s="14"/>
    </row>
    <row r="39" spans="1:20" x14ac:dyDescent="0.5">
      <c r="A39" s="25" t="s">
        <v>71</v>
      </c>
      <c r="C39" s="14">
        <v>785417</v>
      </c>
      <c r="D39" s="14"/>
      <c r="E39" s="14">
        <v>21015280026</v>
      </c>
      <c r="F39" s="14"/>
      <c r="G39" s="14">
        <v>19513129014</v>
      </c>
      <c r="H39" s="14"/>
      <c r="I39" s="14">
        <v>1502151012</v>
      </c>
      <c r="J39" s="14"/>
      <c r="K39" s="14">
        <v>785417</v>
      </c>
      <c r="L39" s="14"/>
      <c r="M39" s="14">
        <v>21015280026</v>
      </c>
      <c r="N39" s="14"/>
      <c r="O39" s="14">
        <v>6073550390</v>
      </c>
      <c r="P39" s="14"/>
      <c r="Q39" s="14">
        <v>14941729636</v>
      </c>
      <c r="S39" s="14"/>
      <c r="T39" s="14"/>
    </row>
    <row r="40" spans="1:20" x14ac:dyDescent="0.5">
      <c r="A40" s="25" t="s">
        <v>81</v>
      </c>
      <c r="C40" s="14">
        <v>99511</v>
      </c>
      <c r="D40" s="14"/>
      <c r="E40" s="14">
        <v>7394089570</v>
      </c>
      <c r="F40" s="14"/>
      <c r="G40" s="14">
        <v>8429869471</v>
      </c>
      <c r="H40" s="14"/>
      <c r="I40" s="14">
        <v>-1035779901</v>
      </c>
      <c r="J40" s="14"/>
      <c r="K40" s="14">
        <v>99511</v>
      </c>
      <c r="L40" s="14"/>
      <c r="M40" s="14">
        <v>7394089569</v>
      </c>
      <c r="N40" s="14"/>
      <c r="O40" s="14">
        <v>4020727336</v>
      </c>
      <c r="P40" s="14"/>
      <c r="Q40" s="14">
        <v>3373362233</v>
      </c>
      <c r="S40" s="14"/>
      <c r="T40" s="14"/>
    </row>
    <row r="41" spans="1:20" x14ac:dyDescent="0.5">
      <c r="A41" s="25" t="s">
        <v>59</v>
      </c>
      <c r="C41" s="14">
        <v>80000</v>
      </c>
      <c r="D41" s="14"/>
      <c r="E41" s="14">
        <v>80646401736</v>
      </c>
      <c r="F41" s="14"/>
      <c r="G41" s="14">
        <v>92846894292</v>
      </c>
      <c r="H41" s="14"/>
      <c r="I41" s="14">
        <v>-12200492556</v>
      </c>
      <c r="J41" s="14"/>
      <c r="K41" s="14">
        <v>80000</v>
      </c>
      <c r="L41" s="14"/>
      <c r="M41" s="14">
        <v>80646401736</v>
      </c>
      <c r="N41" s="14"/>
      <c r="O41" s="14">
        <v>50312478688</v>
      </c>
      <c r="P41" s="14"/>
      <c r="Q41" s="14">
        <v>30333923048</v>
      </c>
      <c r="S41" s="14"/>
      <c r="T41" s="14"/>
    </row>
    <row r="42" spans="1:20" x14ac:dyDescent="0.5">
      <c r="A42" s="25" t="s">
        <v>68</v>
      </c>
      <c r="C42" s="14">
        <v>261240</v>
      </c>
      <c r="D42" s="14"/>
      <c r="E42" s="14">
        <v>5586357100</v>
      </c>
      <c r="F42" s="14"/>
      <c r="G42" s="14">
        <v>4820803886</v>
      </c>
      <c r="H42" s="14"/>
      <c r="I42" s="14">
        <v>765553214</v>
      </c>
      <c r="J42" s="14"/>
      <c r="K42" s="14">
        <v>261240</v>
      </c>
      <c r="L42" s="14"/>
      <c r="M42" s="14">
        <v>5586357100</v>
      </c>
      <c r="N42" s="14"/>
      <c r="O42" s="14">
        <v>3271527195</v>
      </c>
      <c r="P42" s="14"/>
      <c r="Q42" s="14">
        <v>2314829905</v>
      </c>
      <c r="S42" s="14"/>
      <c r="T42" s="14"/>
    </row>
    <row r="43" spans="1:20" x14ac:dyDescent="0.5">
      <c r="A43" s="25" t="s">
        <v>46</v>
      </c>
      <c r="C43" s="14">
        <v>86842</v>
      </c>
      <c r="D43" s="14"/>
      <c r="E43" s="14">
        <v>3465528771</v>
      </c>
      <c r="F43" s="14"/>
      <c r="G43" s="14">
        <v>3188510915</v>
      </c>
      <c r="H43" s="14"/>
      <c r="I43" s="14">
        <v>277017856</v>
      </c>
      <c r="J43" s="14"/>
      <c r="K43" s="14">
        <v>86842</v>
      </c>
      <c r="L43" s="14"/>
      <c r="M43" s="14">
        <v>3465528771</v>
      </c>
      <c r="N43" s="14"/>
      <c r="O43" s="14">
        <v>2173839798</v>
      </c>
      <c r="P43" s="14"/>
      <c r="Q43" s="14">
        <v>1291688973</v>
      </c>
      <c r="S43" s="14"/>
      <c r="T43" s="14"/>
    </row>
    <row r="44" spans="1:20" x14ac:dyDescent="0.5">
      <c r="A44" s="25" t="s">
        <v>23</v>
      </c>
      <c r="C44" s="14">
        <v>19200000</v>
      </c>
      <c r="D44" s="14"/>
      <c r="E44" s="14">
        <v>165339938880</v>
      </c>
      <c r="F44" s="14"/>
      <c r="G44" s="14">
        <v>207084413193</v>
      </c>
      <c r="H44" s="14"/>
      <c r="I44" s="14">
        <v>-41744474313</v>
      </c>
      <c r="J44" s="14"/>
      <c r="K44" s="14">
        <v>19200000</v>
      </c>
      <c r="L44" s="14"/>
      <c r="M44" s="14">
        <v>165339938880</v>
      </c>
      <c r="N44" s="14"/>
      <c r="O44" s="14">
        <v>211188645757</v>
      </c>
      <c r="P44" s="14"/>
      <c r="Q44" s="14">
        <v>-45848706877</v>
      </c>
      <c r="S44" s="14"/>
      <c r="T44" s="14"/>
    </row>
    <row r="45" spans="1:20" x14ac:dyDescent="0.5">
      <c r="A45" s="25" t="s">
        <v>32</v>
      </c>
      <c r="C45" s="14">
        <v>3311040</v>
      </c>
      <c r="D45" s="14"/>
      <c r="E45" s="14">
        <v>263234735495</v>
      </c>
      <c r="F45" s="14"/>
      <c r="G45" s="14">
        <v>314670140592</v>
      </c>
      <c r="H45" s="14"/>
      <c r="I45" s="14">
        <v>-51435405097</v>
      </c>
      <c r="J45" s="14"/>
      <c r="K45" s="14">
        <v>3311040</v>
      </c>
      <c r="L45" s="14"/>
      <c r="M45" s="14">
        <v>263234735495</v>
      </c>
      <c r="N45" s="14"/>
      <c r="O45" s="14">
        <v>107898218739</v>
      </c>
      <c r="P45" s="14"/>
      <c r="Q45" s="14">
        <v>155336516756</v>
      </c>
      <c r="S45" s="14"/>
      <c r="T45" s="14"/>
    </row>
    <row r="46" spans="1:20" x14ac:dyDescent="0.5">
      <c r="A46" s="25" t="s">
        <v>51</v>
      </c>
      <c r="C46" s="14">
        <v>82469611</v>
      </c>
      <c r="D46" s="14"/>
      <c r="E46" s="14">
        <v>563277137433</v>
      </c>
      <c r="F46" s="14"/>
      <c r="G46" s="14">
        <v>715348028123</v>
      </c>
      <c r="H46" s="14"/>
      <c r="I46" s="14">
        <v>-152070890690</v>
      </c>
      <c r="J46" s="14"/>
      <c r="K46" s="14">
        <v>82469611</v>
      </c>
      <c r="L46" s="14"/>
      <c r="M46" s="14">
        <v>563277137432</v>
      </c>
      <c r="N46" s="14"/>
      <c r="O46" s="14">
        <v>570963801335</v>
      </c>
      <c r="P46" s="14"/>
      <c r="Q46" s="14">
        <v>-7686663903</v>
      </c>
      <c r="S46" s="14"/>
      <c r="T46" s="14"/>
    </row>
    <row r="47" spans="1:20" x14ac:dyDescent="0.5">
      <c r="A47" s="25" t="s">
        <v>49</v>
      </c>
      <c r="C47" s="14">
        <v>12100000</v>
      </c>
      <c r="D47" s="14"/>
      <c r="E47" s="14">
        <v>232501336650</v>
      </c>
      <c r="F47" s="14"/>
      <c r="G47" s="14">
        <v>305030206800</v>
      </c>
      <c r="H47" s="14"/>
      <c r="I47" s="14">
        <v>-72528870150</v>
      </c>
      <c r="J47" s="14"/>
      <c r="K47" s="14">
        <v>12100000</v>
      </c>
      <c r="L47" s="14"/>
      <c r="M47" s="14">
        <v>232501336650</v>
      </c>
      <c r="N47" s="14"/>
      <c r="O47" s="14">
        <v>178253341504</v>
      </c>
      <c r="P47" s="14"/>
      <c r="Q47" s="14">
        <v>54247995146</v>
      </c>
      <c r="S47" s="14"/>
      <c r="T47" s="14"/>
    </row>
    <row r="48" spans="1:20" x14ac:dyDescent="0.5">
      <c r="A48" s="25" t="s">
        <v>50</v>
      </c>
      <c r="C48" s="14">
        <v>8046517</v>
      </c>
      <c r="D48" s="14"/>
      <c r="E48" s="14">
        <v>122059249816</v>
      </c>
      <c r="F48" s="14"/>
      <c r="G48" s="14">
        <v>133337332531</v>
      </c>
      <c r="H48" s="14"/>
      <c r="I48" s="14">
        <v>-11278082715</v>
      </c>
      <c r="J48" s="14"/>
      <c r="K48" s="14">
        <v>8046517</v>
      </c>
      <c r="L48" s="14"/>
      <c r="M48" s="14">
        <v>122059249815</v>
      </c>
      <c r="N48" s="14"/>
      <c r="O48" s="14">
        <v>126908167454</v>
      </c>
      <c r="P48" s="14"/>
      <c r="Q48" s="14">
        <v>-4848917639</v>
      </c>
      <c r="S48" s="14"/>
      <c r="T48" s="14"/>
    </row>
    <row r="49" spans="1:20" x14ac:dyDescent="0.5">
      <c r="A49" s="25" t="s">
        <v>19</v>
      </c>
      <c r="C49" s="14">
        <v>680723</v>
      </c>
      <c r="D49" s="14"/>
      <c r="E49" s="14">
        <v>15287389597</v>
      </c>
      <c r="F49" s="14"/>
      <c r="G49" s="14">
        <v>20210860148</v>
      </c>
      <c r="H49" s="14"/>
      <c r="I49" s="14">
        <v>-4923470551</v>
      </c>
      <c r="J49" s="14"/>
      <c r="K49" s="14">
        <v>680723</v>
      </c>
      <c r="L49" s="14"/>
      <c r="M49" s="14">
        <v>15287389596</v>
      </c>
      <c r="N49" s="14"/>
      <c r="O49" s="14">
        <v>4292448898</v>
      </c>
      <c r="P49" s="14"/>
      <c r="Q49" s="14">
        <v>10994940698</v>
      </c>
      <c r="S49" s="14"/>
      <c r="T49" s="14"/>
    </row>
    <row r="50" spans="1:20" x14ac:dyDescent="0.5">
      <c r="A50" s="25" t="s">
        <v>83</v>
      </c>
      <c r="C50" s="14">
        <v>692300</v>
      </c>
      <c r="D50" s="14"/>
      <c r="E50" s="14">
        <v>12321877492</v>
      </c>
      <c r="F50" s="14"/>
      <c r="G50" s="14">
        <v>12170477713</v>
      </c>
      <c r="H50" s="14"/>
      <c r="I50" s="14">
        <v>151399779</v>
      </c>
      <c r="J50" s="14"/>
      <c r="K50" s="14">
        <v>692300</v>
      </c>
      <c r="L50" s="14"/>
      <c r="M50" s="14">
        <v>12321877492</v>
      </c>
      <c r="N50" s="14"/>
      <c r="O50" s="14">
        <v>10036377960</v>
      </c>
      <c r="P50" s="14"/>
      <c r="Q50" s="14">
        <v>2285499532</v>
      </c>
      <c r="S50" s="14"/>
      <c r="T50" s="14"/>
    </row>
    <row r="51" spans="1:20" x14ac:dyDescent="0.5">
      <c r="A51" s="25" t="s">
        <v>70</v>
      </c>
      <c r="C51" s="14">
        <v>108898</v>
      </c>
      <c r="D51" s="14"/>
      <c r="E51" s="14">
        <v>5331748302</v>
      </c>
      <c r="F51" s="14"/>
      <c r="G51" s="14">
        <v>2916906033</v>
      </c>
      <c r="H51" s="14"/>
      <c r="I51" s="14">
        <v>2414842269</v>
      </c>
      <c r="J51" s="14"/>
      <c r="K51" s="14">
        <v>108898</v>
      </c>
      <c r="L51" s="14"/>
      <c r="M51" s="14">
        <v>5331748302</v>
      </c>
      <c r="N51" s="14"/>
      <c r="O51" s="14">
        <v>2724921982</v>
      </c>
      <c r="P51" s="14"/>
      <c r="Q51" s="14">
        <v>2606826320</v>
      </c>
      <c r="S51" s="14"/>
      <c r="T51" s="14"/>
    </row>
    <row r="52" spans="1:20" x14ac:dyDescent="0.5">
      <c r="A52" s="25" t="s">
        <v>95</v>
      </c>
      <c r="C52" s="14">
        <v>54946</v>
      </c>
      <c r="D52" s="14"/>
      <c r="E52" s="14">
        <v>2465450259</v>
      </c>
      <c r="F52" s="14"/>
      <c r="G52" s="14">
        <v>2188836456</v>
      </c>
      <c r="H52" s="14"/>
      <c r="I52" s="14">
        <v>276613803</v>
      </c>
      <c r="J52" s="14"/>
      <c r="K52" s="14">
        <v>54946</v>
      </c>
      <c r="L52" s="14"/>
      <c r="M52" s="14">
        <v>2465450259</v>
      </c>
      <c r="N52" s="14"/>
      <c r="O52" s="14">
        <v>2188836456</v>
      </c>
      <c r="P52" s="14"/>
      <c r="Q52" s="14">
        <v>276613803</v>
      </c>
      <c r="S52" s="14"/>
      <c r="T52" s="14"/>
    </row>
    <row r="53" spans="1:20" x14ac:dyDescent="0.5">
      <c r="A53" s="25" t="s">
        <v>20</v>
      </c>
      <c r="C53" s="14">
        <v>1717429</v>
      </c>
      <c r="D53" s="14"/>
      <c r="E53" s="14">
        <v>75407478839</v>
      </c>
      <c r="F53" s="14"/>
      <c r="G53" s="14">
        <v>94784315714</v>
      </c>
      <c r="H53" s="14"/>
      <c r="I53" s="14">
        <v>-19376836875</v>
      </c>
      <c r="J53" s="14"/>
      <c r="K53" s="14">
        <v>1717429</v>
      </c>
      <c r="L53" s="14"/>
      <c r="M53" s="14">
        <v>75407478838</v>
      </c>
      <c r="N53" s="14"/>
      <c r="O53" s="14">
        <v>71219113526</v>
      </c>
      <c r="P53" s="14"/>
      <c r="Q53" s="14">
        <v>4188365312</v>
      </c>
      <c r="S53" s="14"/>
      <c r="T53" s="14"/>
    </row>
    <row r="54" spans="1:20" x14ac:dyDescent="0.5">
      <c r="A54" s="25" t="s">
        <v>74</v>
      </c>
      <c r="C54" s="14">
        <v>20416190</v>
      </c>
      <c r="D54" s="14"/>
      <c r="E54" s="14">
        <v>1112353256226</v>
      </c>
      <c r="F54" s="14"/>
      <c r="G54" s="14">
        <v>1264246880201</v>
      </c>
      <c r="H54" s="14"/>
      <c r="I54" s="14">
        <v>-151893623975</v>
      </c>
      <c r="J54" s="14"/>
      <c r="K54" s="14">
        <v>20416190</v>
      </c>
      <c r="L54" s="14"/>
      <c r="M54" s="14">
        <v>1112353256225</v>
      </c>
      <c r="N54" s="14"/>
      <c r="O54" s="14">
        <v>814146682264</v>
      </c>
      <c r="P54" s="14"/>
      <c r="Q54" s="14">
        <v>298206573961</v>
      </c>
      <c r="S54" s="14"/>
      <c r="T54" s="14"/>
    </row>
    <row r="55" spans="1:20" x14ac:dyDescent="0.5">
      <c r="A55" s="25" t="s">
        <v>35</v>
      </c>
      <c r="C55" s="14">
        <v>14044051</v>
      </c>
      <c r="D55" s="14"/>
      <c r="E55" s="14">
        <v>368696511757</v>
      </c>
      <c r="F55" s="14"/>
      <c r="G55" s="14">
        <v>315844420944</v>
      </c>
      <c r="H55" s="14"/>
      <c r="I55" s="14">
        <v>52852090813</v>
      </c>
      <c r="J55" s="14"/>
      <c r="K55" s="14">
        <v>14044051</v>
      </c>
      <c r="L55" s="14"/>
      <c r="M55" s="14">
        <v>368696511757</v>
      </c>
      <c r="N55" s="14"/>
      <c r="O55" s="14">
        <v>300795665474</v>
      </c>
      <c r="P55" s="14"/>
      <c r="Q55" s="14">
        <v>67900846283</v>
      </c>
      <c r="S55" s="14"/>
      <c r="T55" s="14"/>
    </row>
    <row r="56" spans="1:20" x14ac:dyDescent="0.5">
      <c r="A56" s="25" t="s">
        <v>82</v>
      </c>
      <c r="C56" s="14">
        <v>28833329</v>
      </c>
      <c r="D56" s="14"/>
      <c r="E56" s="14">
        <v>302954916220</v>
      </c>
      <c r="F56" s="14"/>
      <c r="G56" s="14">
        <v>427633618731</v>
      </c>
      <c r="H56" s="14"/>
      <c r="I56" s="14">
        <v>-124678702511</v>
      </c>
      <c r="J56" s="14"/>
      <c r="K56" s="14">
        <v>28833329</v>
      </c>
      <c r="L56" s="14"/>
      <c r="M56" s="14">
        <v>302954916219</v>
      </c>
      <c r="N56" s="14"/>
      <c r="O56" s="14">
        <v>368671900423</v>
      </c>
      <c r="P56" s="14"/>
      <c r="Q56" s="14">
        <v>-65716984204</v>
      </c>
      <c r="S56" s="14"/>
      <c r="T56" s="14"/>
    </row>
    <row r="57" spans="1:20" x14ac:dyDescent="0.5">
      <c r="A57" s="25" t="s">
        <v>54</v>
      </c>
      <c r="C57" s="14">
        <v>9495314</v>
      </c>
      <c r="D57" s="14"/>
      <c r="E57" s="14">
        <v>159138452626</v>
      </c>
      <c r="F57" s="14"/>
      <c r="G57" s="14">
        <v>167789619529</v>
      </c>
      <c r="H57" s="14"/>
      <c r="I57" s="14">
        <v>-8651166903</v>
      </c>
      <c r="J57" s="14"/>
      <c r="K57" s="14">
        <v>9495314</v>
      </c>
      <c r="L57" s="14"/>
      <c r="M57" s="14">
        <v>159138452625</v>
      </c>
      <c r="N57" s="14"/>
      <c r="O57" s="14">
        <v>149914706366</v>
      </c>
      <c r="P57" s="14"/>
      <c r="Q57" s="14">
        <v>9223746259</v>
      </c>
      <c r="S57" s="14"/>
      <c r="T57" s="14"/>
    </row>
    <row r="58" spans="1:20" x14ac:dyDescent="0.5">
      <c r="A58" s="25" t="s">
        <v>53</v>
      </c>
      <c r="C58" s="14">
        <v>19177965</v>
      </c>
      <c r="D58" s="14"/>
      <c r="E58" s="14">
        <v>148869652350</v>
      </c>
      <c r="F58" s="14"/>
      <c r="G58" s="14">
        <v>203268281386</v>
      </c>
      <c r="H58" s="14"/>
      <c r="I58" s="14">
        <v>-54398629036</v>
      </c>
      <c r="J58" s="14"/>
      <c r="K58" s="14">
        <v>19177965</v>
      </c>
      <c r="L58" s="14"/>
      <c r="M58" s="14">
        <v>148869652349</v>
      </c>
      <c r="N58" s="14"/>
      <c r="O58" s="14">
        <v>120457831948</v>
      </c>
      <c r="P58" s="14"/>
      <c r="Q58" s="14">
        <v>28411820401</v>
      </c>
      <c r="S58" s="14"/>
      <c r="T58" s="14"/>
    </row>
    <row r="59" spans="1:20" x14ac:dyDescent="0.5">
      <c r="A59" s="25" t="s">
        <v>52</v>
      </c>
      <c r="C59" s="14">
        <v>29519496</v>
      </c>
      <c r="D59" s="14"/>
      <c r="E59" s="14">
        <v>697209994771</v>
      </c>
      <c r="F59" s="14"/>
      <c r="G59" s="14">
        <v>647912318373</v>
      </c>
      <c r="H59" s="14"/>
      <c r="I59" s="14">
        <v>49297676398</v>
      </c>
      <c r="J59" s="14"/>
      <c r="K59" s="14">
        <v>29519496</v>
      </c>
      <c r="L59" s="14"/>
      <c r="M59" s="14">
        <v>697209994771</v>
      </c>
      <c r="N59" s="14"/>
      <c r="O59" s="14">
        <v>597336337845</v>
      </c>
      <c r="P59" s="14"/>
      <c r="Q59" s="14">
        <v>99873656926</v>
      </c>
      <c r="S59" s="14"/>
      <c r="T59" s="14"/>
    </row>
    <row r="60" spans="1:20" x14ac:dyDescent="0.5">
      <c r="A60" s="25" t="s">
        <v>55</v>
      </c>
      <c r="C60" s="14">
        <v>40664165</v>
      </c>
      <c r="D60" s="14"/>
      <c r="E60" s="14">
        <v>481024337298</v>
      </c>
      <c r="F60" s="14"/>
      <c r="G60" s="14">
        <v>630990748336</v>
      </c>
      <c r="H60" s="14"/>
      <c r="I60" s="14">
        <v>-149966411038</v>
      </c>
      <c r="J60" s="14"/>
      <c r="K60" s="14">
        <v>40664165</v>
      </c>
      <c r="L60" s="14"/>
      <c r="M60" s="14">
        <v>481024337297</v>
      </c>
      <c r="N60" s="14"/>
      <c r="O60" s="14">
        <v>336877382767</v>
      </c>
      <c r="P60" s="14"/>
      <c r="Q60" s="14">
        <v>144146954530</v>
      </c>
      <c r="S60" s="14"/>
      <c r="T60" s="14"/>
    </row>
    <row r="61" spans="1:20" x14ac:dyDescent="0.5">
      <c r="A61" s="25" t="s">
        <v>56</v>
      </c>
      <c r="C61" s="14">
        <v>61629906</v>
      </c>
      <c r="D61" s="14"/>
      <c r="E61" s="14">
        <v>591189957773</v>
      </c>
      <c r="F61" s="14"/>
      <c r="G61" s="14">
        <v>775801826427</v>
      </c>
      <c r="H61" s="14"/>
      <c r="I61" s="14">
        <v>-184611868654</v>
      </c>
      <c r="J61" s="14"/>
      <c r="K61" s="14">
        <v>61629906</v>
      </c>
      <c r="L61" s="14"/>
      <c r="M61" s="14">
        <v>591189957772</v>
      </c>
      <c r="N61" s="14"/>
      <c r="O61" s="14">
        <v>617135098047</v>
      </c>
      <c r="P61" s="14"/>
      <c r="Q61" s="14">
        <v>-25945140275</v>
      </c>
      <c r="S61" s="14"/>
      <c r="T61" s="14"/>
    </row>
    <row r="62" spans="1:20" x14ac:dyDescent="0.5">
      <c r="A62" s="25" t="s">
        <v>87</v>
      </c>
      <c r="C62" s="14">
        <v>32936086</v>
      </c>
      <c r="D62" s="14"/>
      <c r="E62" s="14">
        <v>324454552418</v>
      </c>
      <c r="F62" s="14"/>
      <c r="G62" s="14">
        <v>520567848983</v>
      </c>
      <c r="H62" s="14"/>
      <c r="I62" s="14">
        <v>-196113296565</v>
      </c>
      <c r="J62" s="14"/>
      <c r="K62" s="14">
        <v>32936086</v>
      </c>
      <c r="L62" s="14"/>
      <c r="M62" s="14">
        <v>324454552417</v>
      </c>
      <c r="N62" s="14"/>
      <c r="O62" s="14">
        <v>151666217897</v>
      </c>
      <c r="P62" s="14"/>
      <c r="Q62" s="14">
        <v>172788334520</v>
      </c>
      <c r="S62" s="14"/>
      <c r="T62" s="14"/>
    </row>
    <row r="63" spans="1:20" x14ac:dyDescent="0.5">
      <c r="A63" s="25" t="s">
        <v>36</v>
      </c>
      <c r="C63" s="14">
        <v>11693117</v>
      </c>
      <c r="D63" s="14"/>
      <c r="E63" s="14">
        <v>359748654421</v>
      </c>
      <c r="F63" s="14"/>
      <c r="G63" s="14">
        <v>357471472825</v>
      </c>
      <c r="H63" s="14"/>
      <c r="I63" s="14">
        <v>2277181596</v>
      </c>
      <c r="J63" s="14"/>
      <c r="K63" s="14">
        <v>11693117</v>
      </c>
      <c r="L63" s="14"/>
      <c r="M63" s="14">
        <v>359748654421</v>
      </c>
      <c r="N63" s="14"/>
      <c r="O63" s="14">
        <v>193787970061</v>
      </c>
      <c r="P63" s="14"/>
      <c r="Q63" s="14">
        <v>165960684360</v>
      </c>
      <c r="S63" s="14"/>
      <c r="T63" s="14"/>
    </row>
    <row r="64" spans="1:20" x14ac:dyDescent="0.5">
      <c r="A64" s="25" t="s">
        <v>92</v>
      </c>
      <c r="C64" s="14">
        <v>3100000</v>
      </c>
      <c r="D64" s="14"/>
      <c r="E64" s="14">
        <v>55124396618</v>
      </c>
      <c r="F64" s="14"/>
      <c r="G64" s="14">
        <v>70043166513</v>
      </c>
      <c r="H64" s="14"/>
      <c r="I64" s="14">
        <v>-14918769895</v>
      </c>
      <c r="J64" s="14"/>
      <c r="K64" s="14">
        <v>3100000</v>
      </c>
      <c r="L64" s="14"/>
      <c r="M64" s="14">
        <v>55124396617</v>
      </c>
      <c r="N64" s="14"/>
      <c r="O64" s="14">
        <v>76584003587</v>
      </c>
      <c r="P64" s="14"/>
      <c r="Q64" s="14">
        <v>-21459606970</v>
      </c>
      <c r="S64" s="14"/>
      <c r="T64" s="14"/>
    </row>
    <row r="65" spans="1:20" x14ac:dyDescent="0.5">
      <c r="A65" s="25" t="s">
        <v>38</v>
      </c>
      <c r="C65" s="14">
        <v>5698559</v>
      </c>
      <c r="D65" s="14"/>
      <c r="E65" s="14">
        <v>56929758369</v>
      </c>
      <c r="F65" s="14"/>
      <c r="G65" s="14">
        <v>81797583167</v>
      </c>
      <c r="H65" s="14"/>
      <c r="I65" s="14">
        <v>-24867824798</v>
      </c>
      <c r="J65" s="14"/>
      <c r="K65" s="14">
        <v>5698559</v>
      </c>
      <c r="L65" s="14"/>
      <c r="M65" s="14">
        <v>56929758368</v>
      </c>
      <c r="N65" s="14"/>
      <c r="O65" s="14">
        <v>38000775578</v>
      </c>
      <c r="P65" s="14"/>
      <c r="Q65" s="14">
        <v>18928982790</v>
      </c>
      <c r="S65" s="14"/>
      <c r="T65" s="14"/>
    </row>
    <row r="66" spans="1:20" x14ac:dyDescent="0.5">
      <c r="A66" s="25" t="s">
        <v>29</v>
      </c>
      <c r="C66" s="14">
        <v>11020888</v>
      </c>
      <c r="D66" s="14"/>
      <c r="E66" s="14">
        <v>540316072493</v>
      </c>
      <c r="F66" s="14"/>
      <c r="G66" s="14">
        <v>608019911260</v>
      </c>
      <c r="H66" s="14"/>
      <c r="I66" s="14">
        <v>-67703838767</v>
      </c>
      <c r="J66" s="14"/>
      <c r="K66" s="14">
        <v>11020888</v>
      </c>
      <c r="L66" s="14"/>
      <c r="M66" s="14">
        <v>540316072492</v>
      </c>
      <c r="N66" s="14"/>
      <c r="O66" s="14">
        <v>328471781586</v>
      </c>
      <c r="P66" s="14"/>
      <c r="Q66" s="14">
        <v>211844290906</v>
      </c>
      <c r="S66" s="14"/>
      <c r="T66" s="14"/>
    </row>
    <row r="67" spans="1:20" x14ac:dyDescent="0.5">
      <c r="A67" s="25" t="s">
        <v>63</v>
      </c>
      <c r="C67" s="14">
        <v>4525772</v>
      </c>
      <c r="D67" s="14"/>
      <c r="E67" s="14">
        <v>98434699207</v>
      </c>
      <c r="F67" s="14"/>
      <c r="G67" s="14">
        <v>112830998907</v>
      </c>
      <c r="H67" s="14"/>
      <c r="I67" s="14">
        <v>-14396299700</v>
      </c>
      <c r="J67" s="14"/>
      <c r="K67" s="14">
        <v>4525772</v>
      </c>
      <c r="L67" s="14"/>
      <c r="M67" s="14">
        <v>98434699206</v>
      </c>
      <c r="N67" s="14"/>
      <c r="O67" s="14">
        <v>65246712226</v>
      </c>
      <c r="P67" s="14"/>
      <c r="Q67" s="14">
        <v>33187986980</v>
      </c>
      <c r="S67" s="14"/>
      <c r="T67" s="14"/>
    </row>
    <row r="68" spans="1:20" x14ac:dyDescent="0.5">
      <c r="A68" s="25" t="s">
        <v>62</v>
      </c>
      <c r="C68" s="14">
        <v>1537407</v>
      </c>
      <c r="D68" s="14"/>
      <c r="E68" s="14">
        <v>41446395696</v>
      </c>
      <c r="F68" s="14"/>
      <c r="G68" s="14">
        <v>30305384464</v>
      </c>
      <c r="H68" s="14"/>
      <c r="I68" s="14">
        <v>11141011232</v>
      </c>
      <c r="J68" s="14"/>
      <c r="K68" s="14">
        <v>1537407</v>
      </c>
      <c r="L68" s="14"/>
      <c r="M68" s="14">
        <v>41446395696</v>
      </c>
      <c r="N68" s="14"/>
      <c r="O68" s="14">
        <v>28914726556</v>
      </c>
      <c r="P68" s="14"/>
      <c r="Q68" s="14">
        <v>12531669140</v>
      </c>
      <c r="S68" s="14"/>
      <c r="T68" s="14"/>
    </row>
    <row r="69" spans="1:20" x14ac:dyDescent="0.5">
      <c r="A69" s="25" t="s">
        <v>61</v>
      </c>
      <c r="C69" s="14">
        <v>1023131</v>
      </c>
      <c r="D69" s="14"/>
      <c r="E69" s="14">
        <v>27846647485</v>
      </c>
      <c r="F69" s="14"/>
      <c r="G69" s="14">
        <v>27429659703</v>
      </c>
      <c r="H69" s="14"/>
      <c r="I69" s="14">
        <v>416987782</v>
      </c>
      <c r="J69" s="14"/>
      <c r="K69" s="14">
        <v>1023131</v>
      </c>
      <c r="L69" s="14"/>
      <c r="M69" s="14">
        <v>27846647485</v>
      </c>
      <c r="N69" s="14"/>
      <c r="O69" s="14">
        <v>34820206311</v>
      </c>
      <c r="P69" s="14"/>
      <c r="Q69" s="14">
        <v>-6973558826</v>
      </c>
      <c r="S69" s="14"/>
      <c r="T69" s="14"/>
    </row>
    <row r="70" spans="1:20" x14ac:dyDescent="0.5">
      <c r="A70" s="25" t="s">
        <v>47</v>
      </c>
      <c r="C70" s="14">
        <v>538214</v>
      </c>
      <c r="D70" s="14"/>
      <c r="E70" s="14">
        <v>238315578997</v>
      </c>
      <c r="F70" s="14"/>
      <c r="G70" s="14">
        <v>231355077733</v>
      </c>
      <c r="H70" s="14"/>
      <c r="I70" s="14">
        <v>6960501264</v>
      </c>
      <c r="J70" s="14"/>
      <c r="K70" s="14">
        <v>538214</v>
      </c>
      <c r="L70" s="14"/>
      <c r="M70" s="14">
        <v>238315578997</v>
      </c>
      <c r="N70" s="14"/>
      <c r="O70" s="14">
        <v>173702413977</v>
      </c>
      <c r="P70" s="14"/>
      <c r="Q70" s="14">
        <v>64613165020</v>
      </c>
      <c r="S70" s="14"/>
      <c r="T70" s="14"/>
    </row>
    <row r="71" spans="1:20" x14ac:dyDescent="0.5">
      <c r="A71" s="25" t="s">
        <v>17</v>
      </c>
      <c r="C71" s="14">
        <v>8425945</v>
      </c>
      <c r="D71" s="14"/>
      <c r="E71" s="14">
        <v>192141095790</v>
      </c>
      <c r="F71" s="14"/>
      <c r="G71" s="14">
        <v>241761023692</v>
      </c>
      <c r="H71" s="14"/>
      <c r="I71" s="14">
        <v>-49619927902</v>
      </c>
      <c r="J71" s="14"/>
      <c r="K71" s="14">
        <v>8425945</v>
      </c>
      <c r="L71" s="14"/>
      <c r="M71" s="14">
        <v>192141095789</v>
      </c>
      <c r="N71" s="14"/>
      <c r="O71" s="14">
        <v>249485302682</v>
      </c>
      <c r="P71" s="14"/>
      <c r="Q71" s="14">
        <v>-57344206893</v>
      </c>
      <c r="S71" s="14"/>
      <c r="T71" s="14"/>
    </row>
    <row r="72" spans="1:20" x14ac:dyDescent="0.5">
      <c r="A72" s="25" t="s">
        <v>86</v>
      </c>
      <c r="C72" s="14">
        <v>21237840</v>
      </c>
      <c r="D72" s="14"/>
      <c r="E72" s="14">
        <v>380217662085</v>
      </c>
      <c r="F72" s="14"/>
      <c r="G72" s="14">
        <v>442918742394</v>
      </c>
      <c r="H72" s="14"/>
      <c r="I72" s="14">
        <v>-62701080309</v>
      </c>
      <c r="J72" s="14"/>
      <c r="K72" s="14">
        <v>21237840</v>
      </c>
      <c r="L72" s="14"/>
      <c r="M72" s="14">
        <v>380217662084</v>
      </c>
      <c r="N72" s="14"/>
      <c r="O72" s="14">
        <v>192479649921</v>
      </c>
      <c r="P72" s="14"/>
      <c r="Q72" s="14">
        <v>187738012163</v>
      </c>
      <c r="S72" s="14"/>
      <c r="T72" s="14"/>
    </row>
    <row r="73" spans="1:20" x14ac:dyDescent="0.5">
      <c r="A73" s="25" t="s">
        <v>85</v>
      </c>
      <c r="C73" s="14">
        <v>6056200</v>
      </c>
      <c r="D73" s="14"/>
      <c r="E73" s="14">
        <v>93914583516</v>
      </c>
      <c r="F73" s="14"/>
      <c r="G73" s="14">
        <v>115021901475</v>
      </c>
      <c r="H73" s="14"/>
      <c r="I73" s="14">
        <v>-21107317959</v>
      </c>
      <c r="J73" s="14"/>
      <c r="K73" s="14">
        <v>6056200</v>
      </c>
      <c r="L73" s="14"/>
      <c r="M73" s="14">
        <v>93914583516</v>
      </c>
      <c r="N73" s="14"/>
      <c r="O73" s="14">
        <v>34829206200</v>
      </c>
      <c r="P73" s="14"/>
      <c r="Q73" s="14">
        <v>59085377316</v>
      </c>
      <c r="S73" s="14"/>
      <c r="T73" s="14"/>
    </row>
    <row r="74" spans="1:20" x14ac:dyDescent="0.5">
      <c r="A74" s="25" t="s">
        <v>75</v>
      </c>
      <c r="C74" s="14">
        <v>100358738</v>
      </c>
      <c r="D74" s="14"/>
      <c r="E74" s="14">
        <v>1017568355791</v>
      </c>
      <c r="F74" s="14"/>
      <c r="G74" s="14">
        <v>1424947576430</v>
      </c>
      <c r="H74" s="14"/>
      <c r="I74" s="14">
        <v>-407379220639</v>
      </c>
      <c r="J74" s="14"/>
      <c r="K74" s="14">
        <v>100358738</v>
      </c>
      <c r="L74" s="14"/>
      <c r="M74" s="14">
        <v>1017568355790</v>
      </c>
      <c r="N74" s="14"/>
      <c r="O74" s="14">
        <v>842506666494</v>
      </c>
      <c r="P74" s="14"/>
      <c r="Q74" s="14">
        <v>175061689296</v>
      </c>
      <c r="S74" s="14"/>
      <c r="T74" s="14"/>
    </row>
    <row r="75" spans="1:20" x14ac:dyDescent="0.5">
      <c r="A75" s="25" t="s">
        <v>73</v>
      </c>
      <c r="C75" s="14">
        <v>89217774</v>
      </c>
      <c r="D75" s="14"/>
      <c r="E75" s="14">
        <v>1118342165166</v>
      </c>
      <c r="F75" s="14"/>
      <c r="G75" s="14">
        <v>1451805015365</v>
      </c>
      <c r="H75" s="14"/>
      <c r="I75" s="14">
        <v>-333462850199</v>
      </c>
      <c r="J75" s="14"/>
      <c r="K75" s="14">
        <v>89217774</v>
      </c>
      <c r="L75" s="14"/>
      <c r="M75" s="14">
        <v>1118342165165</v>
      </c>
      <c r="N75" s="14"/>
      <c r="O75" s="14">
        <v>653275117248</v>
      </c>
      <c r="P75" s="14"/>
      <c r="Q75" s="14">
        <v>465067047917</v>
      </c>
      <c r="S75" s="14"/>
      <c r="T75" s="14"/>
    </row>
    <row r="76" spans="1:20" x14ac:dyDescent="0.5">
      <c r="A76" s="25" t="s">
        <v>28</v>
      </c>
      <c r="C76" s="14">
        <v>2588436</v>
      </c>
      <c r="D76" s="14"/>
      <c r="E76" s="14">
        <v>102535437012</v>
      </c>
      <c r="F76" s="14"/>
      <c r="G76" s="14">
        <v>123204642650</v>
      </c>
      <c r="H76" s="14"/>
      <c r="I76" s="14">
        <v>-20669205638</v>
      </c>
      <c r="J76" s="14"/>
      <c r="K76" s="14">
        <v>2588436</v>
      </c>
      <c r="L76" s="14"/>
      <c r="M76" s="14">
        <v>102535437011</v>
      </c>
      <c r="N76" s="14"/>
      <c r="O76" s="14">
        <v>118098229824</v>
      </c>
      <c r="P76" s="14"/>
      <c r="Q76" s="14">
        <v>-15562792813</v>
      </c>
      <c r="S76" s="14"/>
      <c r="T76" s="14"/>
    </row>
    <row r="77" spans="1:20" x14ac:dyDescent="0.5">
      <c r="A77" s="25" t="s">
        <v>15</v>
      </c>
      <c r="C77" s="14">
        <v>271200000</v>
      </c>
      <c r="D77" s="14"/>
      <c r="E77" s="14">
        <v>652398991200</v>
      </c>
      <c r="F77" s="14"/>
      <c r="G77" s="14">
        <v>913897760400</v>
      </c>
      <c r="H77" s="14"/>
      <c r="I77" s="14">
        <v>-261498769200</v>
      </c>
      <c r="J77" s="14"/>
      <c r="K77" s="14">
        <v>271200000</v>
      </c>
      <c r="L77" s="14"/>
      <c r="M77" s="14">
        <v>652398991200</v>
      </c>
      <c r="N77" s="14"/>
      <c r="O77" s="14">
        <v>314107294660</v>
      </c>
      <c r="P77" s="14"/>
      <c r="Q77" s="14">
        <v>338291696540</v>
      </c>
      <c r="S77" s="14"/>
      <c r="T77" s="14"/>
    </row>
    <row r="78" spans="1:20" x14ac:dyDescent="0.5">
      <c r="A78" s="25" t="s">
        <v>16</v>
      </c>
      <c r="C78" s="14">
        <v>110500000</v>
      </c>
      <c r="D78" s="14"/>
      <c r="E78" s="14">
        <v>255933083250</v>
      </c>
      <c r="F78" s="14"/>
      <c r="G78" s="14">
        <v>340511827500</v>
      </c>
      <c r="H78" s="14"/>
      <c r="I78" s="14">
        <v>-84578744250</v>
      </c>
      <c r="J78" s="14"/>
      <c r="K78" s="14">
        <v>110500000</v>
      </c>
      <c r="L78" s="14"/>
      <c r="M78" s="14">
        <v>255933083250</v>
      </c>
      <c r="N78" s="14"/>
      <c r="O78" s="14">
        <v>148342235894</v>
      </c>
      <c r="P78" s="14"/>
      <c r="Q78" s="14">
        <v>107590847356</v>
      </c>
      <c r="S78" s="14"/>
      <c r="T78" s="14"/>
    </row>
    <row r="79" spans="1:20" x14ac:dyDescent="0.5">
      <c r="A79" s="25" t="s">
        <v>44</v>
      </c>
      <c r="C79" s="14">
        <v>28585717</v>
      </c>
      <c r="D79" s="14"/>
      <c r="E79" s="14">
        <v>279609818722</v>
      </c>
      <c r="F79" s="14"/>
      <c r="G79" s="14">
        <v>335236793939</v>
      </c>
      <c r="H79" s="14"/>
      <c r="I79" s="14">
        <v>-55626975217</v>
      </c>
      <c r="J79" s="14"/>
      <c r="K79" s="14">
        <v>28585717</v>
      </c>
      <c r="L79" s="14"/>
      <c r="M79" s="14">
        <v>279609818721</v>
      </c>
      <c r="N79" s="14"/>
      <c r="O79" s="14">
        <v>337405944572</v>
      </c>
      <c r="P79" s="14"/>
      <c r="Q79" s="14">
        <v>-57796125851</v>
      </c>
      <c r="S79" s="14"/>
      <c r="T79" s="14"/>
    </row>
    <row r="80" spans="1:20" x14ac:dyDescent="0.5">
      <c r="A80" s="25" t="s">
        <v>25</v>
      </c>
      <c r="C80" s="14">
        <v>2556727</v>
      </c>
      <c r="D80" s="14"/>
      <c r="E80" s="14">
        <v>459643058745</v>
      </c>
      <c r="F80" s="14"/>
      <c r="G80" s="14">
        <v>521180748711</v>
      </c>
      <c r="H80" s="14"/>
      <c r="I80" s="14">
        <v>-61537689966</v>
      </c>
      <c r="J80" s="14"/>
      <c r="K80" s="14">
        <v>2556727</v>
      </c>
      <c r="L80" s="14"/>
      <c r="M80" s="14">
        <v>459643058744</v>
      </c>
      <c r="N80" s="14"/>
      <c r="O80" s="14">
        <v>271159988728</v>
      </c>
      <c r="P80" s="14"/>
      <c r="Q80" s="14">
        <v>188483070016</v>
      </c>
      <c r="S80" s="14"/>
      <c r="T80" s="14"/>
    </row>
    <row r="81" spans="1:20" x14ac:dyDescent="0.5">
      <c r="A81" s="25" t="s">
        <v>69</v>
      </c>
      <c r="C81" s="14">
        <v>1200000</v>
      </c>
      <c r="D81" s="14"/>
      <c r="E81" s="14">
        <v>42811745400</v>
      </c>
      <c r="F81" s="14"/>
      <c r="G81" s="14">
        <v>51197551200</v>
      </c>
      <c r="H81" s="14"/>
      <c r="I81" s="14">
        <v>-8385805800</v>
      </c>
      <c r="J81" s="14"/>
      <c r="K81" s="14">
        <v>1200000</v>
      </c>
      <c r="L81" s="14"/>
      <c r="M81" s="14">
        <v>42811745400</v>
      </c>
      <c r="N81" s="14"/>
      <c r="O81" s="14">
        <v>49329735363</v>
      </c>
      <c r="P81" s="14"/>
      <c r="Q81" s="14">
        <v>-6517989963</v>
      </c>
      <c r="S81" s="14"/>
      <c r="T81" s="14"/>
    </row>
    <row r="82" spans="1:20" x14ac:dyDescent="0.5">
      <c r="A82" s="25" t="s">
        <v>22</v>
      </c>
      <c r="C82" s="14">
        <v>8490441</v>
      </c>
      <c r="D82" s="14"/>
      <c r="E82" s="14">
        <v>726255363485</v>
      </c>
      <c r="F82" s="14"/>
      <c r="G82" s="14">
        <v>867708470886</v>
      </c>
      <c r="H82" s="14"/>
      <c r="I82" s="14">
        <v>-141453107401</v>
      </c>
      <c r="J82" s="14"/>
      <c r="K82" s="14">
        <v>8490441</v>
      </c>
      <c r="L82" s="14"/>
      <c r="M82" s="14">
        <v>726255363484</v>
      </c>
      <c r="N82" s="14"/>
      <c r="O82" s="14">
        <v>363757375298</v>
      </c>
      <c r="P82" s="14"/>
      <c r="Q82" s="14">
        <v>362497988186</v>
      </c>
      <c r="S82" s="14"/>
      <c r="T82" s="14"/>
    </row>
    <row r="83" spans="1:20" x14ac:dyDescent="0.5">
      <c r="A83" s="25" t="s">
        <v>78</v>
      </c>
      <c r="C83" s="14">
        <v>700000</v>
      </c>
      <c r="D83" s="14"/>
      <c r="E83" s="14">
        <v>11564777700</v>
      </c>
      <c r="F83" s="14"/>
      <c r="G83" s="14">
        <v>16310372400</v>
      </c>
      <c r="H83" s="14"/>
      <c r="I83" s="14">
        <v>-4745594700</v>
      </c>
      <c r="J83" s="14"/>
      <c r="K83" s="14">
        <v>700000</v>
      </c>
      <c r="L83" s="14"/>
      <c r="M83" s="14">
        <v>11564777700</v>
      </c>
      <c r="N83" s="14"/>
      <c r="O83" s="14">
        <v>13452472235</v>
      </c>
      <c r="P83" s="14"/>
      <c r="Q83" s="14">
        <v>-1887694535</v>
      </c>
      <c r="S83" s="14"/>
      <c r="T83" s="14"/>
    </row>
    <row r="84" spans="1:20" x14ac:dyDescent="0.5">
      <c r="A84" s="25" t="s">
        <v>18</v>
      </c>
      <c r="C84" s="14">
        <v>5691313</v>
      </c>
      <c r="D84" s="14"/>
      <c r="E84" s="14">
        <v>541593316049</v>
      </c>
      <c r="F84" s="14"/>
      <c r="G84" s="14">
        <v>649350760249</v>
      </c>
      <c r="H84" s="14"/>
      <c r="I84" s="14">
        <v>-107757444200</v>
      </c>
      <c r="J84" s="14"/>
      <c r="K84" s="14">
        <v>5691313</v>
      </c>
      <c r="L84" s="14"/>
      <c r="M84" s="14">
        <v>541593316048</v>
      </c>
      <c r="N84" s="14"/>
      <c r="O84" s="14">
        <v>418869650566</v>
      </c>
      <c r="P84" s="14"/>
      <c r="Q84" s="14">
        <v>122723665482</v>
      </c>
      <c r="S84" s="14"/>
      <c r="T84" s="14"/>
    </row>
    <row r="85" spans="1:20" x14ac:dyDescent="0.5">
      <c r="A85" s="25" t="s">
        <v>89</v>
      </c>
      <c r="C85" s="14">
        <v>0</v>
      </c>
      <c r="D85" s="14"/>
      <c r="E85" s="14">
        <v>0</v>
      </c>
      <c r="F85" s="14"/>
      <c r="G85" s="14">
        <v>0</v>
      </c>
      <c r="H85" s="14"/>
      <c r="I85" s="14">
        <v>0</v>
      </c>
      <c r="J85" s="14"/>
      <c r="K85" s="14">
        <v>10030365</v>
      </c>
      <c r="L85" s="14"/>
      <c r="M85" s="14">
        <v>196053565946</v>
      </c>
      <c r="N85" s="14"/>
      <c r="O85" s="14">
        <v>143418247435</v>
      </c>
      <c r="P85" s="14"/>
      <c r="Q85" s="14">
        <v>52635318511</v>
      </c>
      <c r="S85" s="14"/>
      <c r="T85" s="14"/>
    </row>
    <row r="86" spans="1:20" x14ac:dyDescent="0.5">
      <c r="A86" s="25" t="s">
        <v>41</v>
      </c>
      <c r="C86" s="14">
        <v>0</v>
      </c>
      <c r="D86" s="14"/>
      <c r="E86" s="14">
        <v>0</v>
      </c>
      <c r="F86" s="14"/>
      <c r="G86" s="14">
        <v>28080371885</v>
      </c>
      <c r="H86" s="14"/>
      <c r="I86" s="14">
        <v>-28080371885</v>
      </c>
      <c r="J86" s="14"/>
      <c r="K86" s="14">
        <v>0</v>
      </c>
      <c r="L86" s="14"/>
      <c r="M86" s="14">
        <v>0</v>
      </c>
      <c r="N86" s="14"/>
      <c r="O86" s="14">
        <v>0</v>
      </c>
      <c r="P86" s="14"/>
      <c r="Q86" s="14">
        <v>0</v>
      </c>
      <c r="S86" s="14"/>
      <c r="T86" s="14"/>
    </row>
    <row r="87" spans="1:20" x14ac:dyDescent="0.5">
      <c r="A87" s="25" t="s">
        <v>91</v>
      </c>
      <c r="C87" s="14">
        <v>0</v>
      </c>
      <c r="D87" s="14"/>
      <c r="E87" s="14">
        <v>0</v>
      </c>
      <c r="F87" s="14"/>
      <c r="G87" s="14">
        <v>-19637637399</v>
      </c>
      <c r="H87" s="14"/>
      <c r="I87" s="14">
        <v>19637637399</v>
      </c>
      <c r="J87" s="14"/>
      <c r="K87" s="14">
        <v>0</v>
      </c>
      <c r="L87" s="14"/>
      <c r="M87" s="14">
        <v>0</v>
      </c>
      <c r="N87" s="14"/>
      <c r="O87" s="14">
        <v>0</v>
      </c>
      <c r="P87" s="14"/>
      <c r="Q87" s="14">
        <v>0</v>
      </c>
      <c r="S87" s="14"/>
      <c r="T87" s="14"/>
    </row>
    <row r="88" spans="1:20" x14ac:dyDescent="0.5">
      <c r="A88" s="25" t="s">
        <v>60</v>
      </c>
      <c r="C88" s="14">
        <v>0</v>
      </c>
      <c r="D88" s="14"/>
      <c r="E88" s="14">
        <v>0</v>
      </c>
      <c r="F88" s="14"/>
      <c r="G88" s="14">
        <v>1018636281</v>
      </c>
      <c r="H88" s="14"/>
      <c r="I88" s="14">
        <v>-1018636281</v>
      </c>
      <c r="J88" s="14"/>
      <c r="K88" s="14">
        <v>0</v>
      </c>
      <c r="L88" s="14"/>
      <c r="M88" s="14">
        <v>0</v>
      </c>
      <c r="N88" s="14"/>
      <c r="O88" s="14">
        <v>0</v>
      </c>
      <c r="P88" s="14"/>
      <c r="Q88" s="14">
        <v>0</v>
      </c>
      <c r="S88" s="14"/>
      <c r="T88" s="14"/>
    </row>
    <row r="89" spans="1:20" x14ac:dyDescent="0.5">
      <c r="A89" s="25" t="s">
        <v>220</v>
      </c>
      <c r="C89" s="14">
        <v>250000</v>
      </c>
      <c r="D89" s="14"/>
      <c r="E89" s="14">
        <v>250454596875</v>
      </c>
      <c r="F89" s="14"/>
      <c r="G89" s="14">
        <v>252454234375</v>
      </c>
      <c r="H89" s="14"/>
      <c r="I89" s="14">
        <v>-1999637500</v>
      </c>
      <c r="J89" s="14"/>
      <c r="K89" s="14">
        <v>250000</v>
      </c>
      <c r="L89" s="14"/>
      <c r="M89" s="14">
        <v>250454596875</v>
      </c>
      <c r="N89" s="14"/>
      <c r="O89" s="14">
        <v>249568931250</v>
      </c>
      <c r="P89" s="14"/>
      <c r="Q89" s="14">
        <v>885665625</v>
      </c>
      <c r="S89" s="14"/>
      <c r="T89" s="14"/>
    </row>
    <row r="90" spans="1:20" x14ac:dyDescent="0.5">
      <c r="A90" s="25" t="s">
        <v>221</v>
      </c>
      <c r="C90" s="14">
        <v>350000</v>
      </c>
      <c r="D90" s="14"/>
      <c r="E90" s="14">
        <v>348186879688</v>
      </c>
      <c r="F90" s="14"/>
      <c r="G90" s="14">
        <v>349936562500</v>
      </c>
      <c r="H90" s="14"/>
      <c r="I90" s="14">
        <v>-1749682812</v>
      </c>
      <c r="J90" s="14"/>
      <c r="K90" s="14">
        <v>350000</v>
      </c>
      <c r="L90" s="14"/>
      <c r="M90" s="14">
        <v>348186879687</v>
      </c>
      <c r="N90" s="14"/>
      <c r="O90" s="14">
        <v>350585641000</v>
      </c>
      <c r="P90" s="14"/>
      <c r="Q90" s="14">
        <v>-2398761313</v>
      </c>
      <c r="S90" s="14"/>
      <c r="T90" s="14"/>
    </row>
    <row r="91" spans="1:20" x14ac:dyDescent="0.5">
      <c r="A91" s="25" t="s">
        <v>222</v>
      </c>
      <c r="C91" s="14">
        <v>70000</v>
      </c>
      <c r="D91" s="14"/>
      <c r="E91" s="14">
        <v>69454079166</v>
      </c>
      <c r="F91" s="14"/>
      <c r="G91" s="14">
        <v>69288139248</v>
      </c>
      <c r="H91" s="14"/>
      <c r="I91" s="14">
        <v>165939918</v>
      </c>
      <c r="J91" s="14"/>
      <c r="K91" s="14">
        <v>70000</v>
      </c>
      <c r="L91" s="14"/>
      <c r="M91" s="14">
        <v>69454079166</v>
      </c>
      <c r="N91" s="14"/>
      <c r="O91" s="14">
        <v>69249757500</v>
      </c>
      <c r="P91" s="14"/>
      <c r="Q91" s="14">
        <v>204321666</v>
      </c>
      <c r="S91" s="14"/>
      <c r="T91" s="14"/>
    </row>
    <row r="92" spans="1:20" x14ac:dyDescent="0.5">
      <c r="A92" s="25" t="s">
        <v>119</v>
      </c>
      <c r="C92" s="14">
        <v>600000</v>
      </c>
      <c r="D92" s="14"/>
      <c r="E92" s="14">
        <v>614546593238</v>
      </c>
      <c r="F92" s="14"/>
      <c r="G92" s="14">
        <v>622687117500</v>
      </c>
      <c r="H92" s="14"/>
      <c r="I92" s="14">
        <v>-8140524262</v>
      </c>
      <c r="J92" s="14"/>
      <c r="K92" s="14">
        <v>600000</v>
      </c>
      <c r="L92" s="14"/>
      <c r="M92" s="14">
        <v>614546593237</v>
      </c>
      <c r="N92" s="14"/>
      <c r="O92" s="14">
        <v>582480000000</v>
      </c>
      <c r="P92" s="14"/>
      <c r="Q92" s="14">
        <v>32066593237</v>
      </c>
      <c r="S92" s="14"/>
      <c r="T92" s="14"/>
    </row>
    <row r="93" spans="1:20" x14ac:dyDescent="0.5">
      <c r="A93" s="25" t="s">
        <v>223</v>
      </c>
      <c r="C93" s="14">
        <v>1000000</v>
      </c>
      <c r="D93" s="14"/>
      <c r="E93" s="14">
        <v>827326019975</v>
      </c>
      <c r="F93" s="14"/>
      <c r="G93" s="14">
        <v>800829349967</v>
      </c>
      <c r="H93" s="14"/>
      <c r="I93" s="14">
        <v>26496670008</v>
      </c>
      <c r="J93" s="14"/>
      <c r="K93" s="14">
        <v>1000000</v>
      </c>
      <c r="L93" s="14"/>
      <c r="M93" s="14">
        <v>827326019975</v>
      </c>
      <c r="N93" s="14"/>
      <c r="O93" s="14">
        <v>755200000000</v>
      </c>
      <c r="P93" s="14"/>
      <c r="Q93" s="14">
        <v>72126019975</v>
      </c>
      <c r="S93" s="14"/>
      <c r="T93" s="14"/>
    </row>
    <row r="94" spans="1:20" x14ac:dyDescent="0.5">
      <c r="A94" s="25" t="s">
        <v>125</v>
      </c>
      <c r="C94" s="14">
        <v>400000</v>
      </c>
      <c r="D94" s="14"/>
      <c r="E94" s="14">
        <v>373477430184</v>
      </c>
      <c r="F94" s="14"/>
      <c r="G94" s="14">
        <v>368555543757</v>
      </c>
      <c r="H94" s="14"/>
      <c r="I94" s="14">
        <v>4921886427</v>
      </c>
      <c r="J94" s="14"/>
      <c r="K94" s="14">
        <v>400000</v>
      </c>
      <c r="L94" s="14"/>
      <c r="M94" s="14">
        <v>373477430184</v>
      </c>
      <c r="N94" s="14"/>
      <c r="O94" s="14">
        <v>343188000000</v>
      </c>
      <c r="P94" s="14"/>
      <c r="Q94" s="14">
        <v>30289430184</v>
      </c>
      <c r="S94" s="14"/>
      <c r="T94" s="14"/>
    </row>
    <row r="95" spans="1:20" x14ac:dyDescent="0.5">
      <c r="A95" s="25" t="s">
        <v>224</v>
      </c>
      <c r="C95" s="14">
        <v>0</v>
      </c>
      <c r="D95" s="14"/>
      <c r="E95" s="14">
        <v>0</v>
      </c>
      <c r="F95" s="14"/>
      <c r="G95" s="14">
        <v>0</v>
      </c>
      <c r="H95" s="14"/>
      <c r="I95" s="14">
        <v>0</v>
      </c>
      <c r="J95" s="14"/>
      <c r="K95" s="14">
        <v>25000</v>
      </c>
      <c r="L95" s="14"/>
      <c r="M95" s="14">
        <v>24995568731</v>
      </c>
      <c r="N95" s="14"/>
      <c r="O95" s="14">
        <v>24831983750</v>
      </c>
      <c r="P95" s="14"/>
      <c r="Q95" s="14">
        <v>163584981</v>
      </c>
      <c r="S95" s="14"/>
      <c r="T95" s="14"/>
    </row>
    <row r="96" spans="1:20" x14ac:dyDescent="0.5">
      <c r="A96" s="25" t="s">
        <v>116</v>
      </c>
      <c r="C96" s="14">
        <v>0</v>
      </c>
      <c r="D96" s="14"/>
      <c r="E96" s="14">
        <v>0</v>
      </c>
      <c r="F96" s="14"/>
      <c r="G96" s="14">
        <v>0</v>
      </c>
      <c r="H96" s="14"/>
      <c r="I96" s="14">
        <v>0</v>
      </c>
      <c r="J96" s="14"/>
      <c r="K96" s="14">
        <v>130000</v>
      </c>
      <c r="L96" s="14"/>
      <c r="M96" s="14">
        <v>136472269916</v>
      </c>
      <c r="N96" s="14"/>
      <c r="O96" s="14">
        <v>127282102187</v>
      </c>
      <c r="P96" s="14"/>
      <c r="Q96" s="14">
        <v>9190167729</v>
      </c>
      <c r="S96" s="14"/>
      <c r="T96" s="14"/>
    </row>
    <row r="97" spans="1:20" ht="22.5" thickBot="1" x14ac:dyDescent="0.55000000000000004">
      <c r="A97" s="25"/>
      <c r="C97" s="14"/>
      <c r="D97" s="14"/>
      <c r="E97" s="20">
        <f>SUM(E8:E96)</f>
        <v>22063033713942</v>
      </c>
      <c r="F97" s="14"/>
      <c r="G97" s="20">
        <f>SUM(G8:G96)</f>
        <v>26026594907619</v>
      </c>
      <c r="H97" s="14"/>
      <c r="I97" s="20">
        <f>SUM(I8:I96)</f>
        <v>-3963561193677</v>
      </c>
      <c r="J97" s="14"/>
      <c r="K97" s="14"/>
      <c r="L97" s="14"/>
      <c r="M97" s="20">
        <f>SUM(M8:M96)</f>
        <v>22420555118492</v>
      </c>
      <c r="N97" s="14"/>
      <c r="O97" s="20">
        <f>SUM(O8:O96)</f>
        <v>17662179878119</v>
      </c>
      <c r="P97" s="14"/>
      <c r="Q97" s="20">
        <f>SUM(Q8:Q96)</f>
        <v>4758375240373</v>
      </c>
      <c r="S97" s="14"/>
      <c r="T97" s="14"/>
    </row>
    <row r="98" spans="1:20" ht="22.5" thickTop="1" x14ac:dyDescent="0.5">
      <c r="A98" s="25"/>
      <c r="I98" s="14"/>
      <c r="Q98" s="14"/>
    </row>
    <row r="99" spans="1:20" x14ac:dyDescent="0.5">
      <c r="E99" s="7"/>
      <c r="F99" s="7"/>
      <c r="G99" s="7"/>
      <c r="H99" s="7"/>
      <c r="I99" s="7"/>
      <c r="J99" s="7">
        <f t="shared" ref="J99" si="0">SUM(J8:J88)</f>
        <v>0</v>
      </c>
      <c r="K99" s="7"/>
      <c r="L99" s="7"/>
      <c r="M99" s="7"/>
      <c r="N99" s="7"/>
      <c r="O99" s="7"/>
      <c r="P99" s="7"/>
      <c r="Q99" s="22"/>
    </row>
    <row r="100" spans="1:20" x14ac:dyDescent="0.5">
      <c r="I100" s="7"/>
      <c r="M100" s="7"/>
      <c r="O100" s="7"/>
      <c r="P100" s="7">
        <f t="shared" ref="P100" si="1">SUM(P8:P88)</f>
        <v>0</v>
      </c>
      <c r="Q100" s="9"/>
    </row>
    <row r="101" spans="1:20" x14ac:dyDescent="0.5">
      <c r="M101" s="7"/>
      <c r="N101" s="7"/>
      <c r="O101" s="7"/>
      <c r="P101" s="7"/>
      <c r="Q101" s="22"/>
    </row>
    <row r="102" spans="1:20" x14ac:dyDescent="0.5">
      <c r="Q102" s="9"/>
    </row>
    <row r="103" spans="1:20" x14ac:dyDescent="0.5">
      <c r="L103" s="14"/>
      <c r="M103" s="14"/>
      <c r="N103" s="14"/>
      <c r="O103" s="14"/>
      <c r="P103" s="14"/>
      <c r="Q103" s="14"/>
    </row>
    <row r="104" spans="1:20" x14ac:dyDescent="0.5">
      <c r="O104" s="7"/>
      <c r="Q104" s="7"/>
    </row>
    <row r="105" spans="1:20" x14ac:dyDescent="0.5">
      <c r="O105" s="7"/>
      <c r="P105" s="7"/>
      <c r="Q105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2021-01-23T06:12:04Z</dcterms:created>
  <dcterms:modified xsi:type="dcterms:W3CDTF">2021-01-28T06:43:01Z</dcterms:modified>
</cp:coreProperties>
</file>