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تارنما\"/>
    </mc:Choice>
  </mc:AlternateContent>
  <xr:revisionPtr revIDLastSave="0" documentId="13_ncr:1_{85F333ED-5628-4DFB-BAC5-65144249CE04}" xr6:coauthVersionLast="46" xr6:coauthVersionMax="46" xr10:uidLastSave="{00000000-0000-0000-0000-000000000000}"/>
  <bookViews>
    <workbookView xWindow="-120" yWindow="-120" windowWidth="29040" windowHeight="15840" tabRatio="873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I52" i="12" l="1"/>
  <c r="I46" i="12"/>
  <c r="I122" i="9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8" i="11"/>
  <c r="O125" i="11"/>
  <c r="S125" i="11"/>
  <c r="I125" i="11"/>
  <c r="M65" i="8"/>
  <c r="K65" i="8"/>
  <c r="I65" i="8"/>
  <c r="K19" i="7"/>
  <c r="Q19" i="7"/>
  <c r="O11" i="6"/>
  <c r="Q11" i="6"/>
  <c r="K10" i="13"/>
  <c r="G10" i="13"/>
  <c r="C10" i="14"/>
  <c r="G10" i="15"/>
  <c r="C10" i="15"/>
  <c r="E10" i="14"/>
  <c r="E10" i="13"/>
  <c r="I10" i="13"/>
  <c r="E52" i="12"/>
  <c r="G52" i="12"/>
  <c r="C52" i="12"/>
  <c r="K52" i="12"/>
  <c r="M52" i="12"/>
  <c r="O52" i="12"/>
  <c r="Q52" i="12"/>
  <c r="O114" i="11"/>
  <c r="C125" i="11"/>
  <c r="E125" i="11"/>
  <c r="G125" i="11"/>
  <c r="M125" i="11"/>
  <c r="Q125" i="11"/>
  <c r="R138" i="10"/>
  <c r="B134" i="10"/>
  <c r="E130" i="10"/>
  <c r="G130" i="10"/>
  <c r="I130" i="10"/>
  <c r="M130" i="10"/>
  <c r="O130" i="10"/>
  <c r="M75" i="9"/>
  <c r="M122" i="9" s="1"/>
  <c r="O122" i="9"/>
  <c r="G122" i="9"/>
  <c r="S65" i="8"/>
  <c r="Q65" i="8"/>
  <c r="O65" i="8"/>
  <c r="I19" i="7"/>
  <c r="M19" i="7"/>
  <c r="O19" i="7"/>
  <c r="S19" i="7"/>
  <c r="S11" i="6"/>
  <c r="K11" i="6"/>
  <c r="M11" i="6"/>
  <c r="AK41" i="3"/>
  <c r="AA41" i="3"/>
  <c r="AG41" i="3"/>
  <c r="AI41" i="3"/>
  <c r="Q41" i="3"/>
  <c r="S41" i="3"/>
  <c r="W41" i="3"/>
  <c r="W91" i="1"/>
  <c r="E91" i="1"/>
  <c r="G91" i="1"/>
  <c r="K91" i="1"/>
  <c r="O91" i="1"/>
  <c r="U91" i="1"/>
  <c r="Q130" i="10" l="1"/>
  <c r="Q122" i="9"/>
  <c r="E122" i="9"/>
  <c r="Y91" i="1"/>
  <c r="E10" i="15" l="1"/>
  <c r="U125" i="11"/>
  <c r="K125" i="11"/>
</calcChain>
</file>

<file path=xl/sharedStrings.xml><?xml version="1.0" encoding="utf-8"?>
<sst xmlns="http://schemas.openxmlformats.org/spreadsheetml/2006/main" count="1172" uniqueCount="354">
  <si>
    <t>صندوق سرمایه‌گذاری مشترک پیشرو</t>
  </si>
  <si>
    <t>صورت وضعیت پورتفوی</t>
  </si>
  <si>
    <t>برای ماه منتهی به 1399/11/30</t>
  </si>
  <si>
    <t>نام شرکت</t>
  </si>
  <si>
    <t>1399/10/30</t>
  </si>
  <si>
    <t>تغییرات طی دوره</t>
  </si>
  <si>
    <t>1399/11/30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</si>
  <si>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</si>
  <si>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</si>
  <si>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</si>
  <si>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</si>
  <si>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</si>
  <si>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</si>
  <si>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</si>
  <si>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</si>
  <si>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</si>
  <si>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</si>
  <si>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پالایش نفت تبریز</t>
  </si>
  <si>
    <t>پالایش نفت شیراز</t>
  </si>
  <si>
    <t>پتروشیمی ارومیه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</si>
  <si>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</si>
  <si>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</si>
  <si>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</si>
  <si>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</si>
  <si>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</si>
  <si>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</si>
  <si>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</si>
  <si>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</si>
  <si>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</si>
  <si>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</si>
  <si>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</si>
  <si>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</si>
  <si>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</si>
  <si>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</si>
  <si>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</si>
  <si>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</si>
  <si>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</si>
  <si>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توسعه خدمات دریایی وبندری سینا</t>
  </si>
  <si>
    <t>توسعه‌معادن‌وفلزات‌</t>
  </si>
  <si>
    <t>تولیدی و خدمات صنایع نسوز توکا</t>
  </si>
  <si>
    <t>ح . پخش هجرت</t>
  </si>
  <si>
    <t>ح . سرمایه‌گذاری‌ سپه‌</t>
  </si>
  <si>
    <t>ح . کارخانجات‌داروپخش</t>
  </si>
  <si>
    <t>ح.تولیدی وخدمات صنایع نسوزتوکا</t>
  </si>
  <si>
    <t>حفاری شمال</t>
  </si>
  <si>
    <t>داروسازی کاسپین تامین</t>
  </si>
  <si>
    <t>رایان هم افزا</t>
  </si>
  <si>
    <t>سپنتا</t>
  </si>
  <si>
    <t>سپیدار سیستم آسیا</t>
  </si>
  <si>
    <t>سخت آژند</t>
  </si>
  <si>
    <t>سرمایه گذاری تامین اجتماعی</t>
  </si>
  <si>
    <t>سرمایه گذاری سیمان تامین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</si>
  <si>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</si>
  <si>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</si>
  <si>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</si>
  <si>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</si>
  <si>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</si>
  <si>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</si>
  <si>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سکه تمام بهارتحویل1روزه صادرات</t>
  </si>
  <si>
    <t>سکه تمام بهارتحویلی 1روزه رفاه</t>
  </si>
  <si>
    <t>سکه تمام بهارتحویلی1روزه سامان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</si>
  <si>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</si>
  <si>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</si>
  <si>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</si>
  <si>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</si>
  <si>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</si>
  <si>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بیمه اتکایی امین</t>
  </si>
  <si>
    <t>شرکت کی بی سی</t>
  </si>
  <si>
    <t>شیرپاستوریزه پگاه گیلان</t>
  </si>
  <si>
    <t>صنایع پتروشیمی کرمانشاه</t>
  </si>
  <si>
    <t>صنایع چوب خزر کاسپین</t>
  </si>
  <si>
    <t>صنعتی دوده فام</t>
  </si>
  <si>
    <t>فجر انرژی خلیج فارس</t>
  </si>
  <si>
    <t>فولاد  خوزستان</t>
  </si>
  <si>
    <t>فولاد امیرکبیرکاشان</t>
  </si>
  <si>
    <t>فولاد مبارکه اصفهان</t>
  </si>
  <si>
    <t>فولاد کاوه جنوب کیش</t>
  </si>
  <si>
    <t>گروه پتروشیمی س. ایرانیان</t>
  </si>
  <si>
    <t>گسترش نفت و گاز پارسیان</t>
  </si>
  <si>
    <t>لیزینگ پارسیان</t>
  </si>
  <si>
    <t>مبین انرژی خلیج فارس</t>
  </si>
  <si>
    <t>مجتمع صنایع لاستیک یزد</t>
  </si>
  <si>
    <t>مخابرات ایران</t>
  </si>
  <si>
    <t>مدیریت سرمایه گذاری کوثربهمن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</si>
  <si>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</si>
  <si>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</si>
  <si>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</si>
  <si>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</si>
  <si>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</si>
  <si>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نیروترانس‌</t>
  </si>
  <si>
    <t>واسپاری ملت</t>
  </si>
  <si>
    <t>کشتیرانی جمهوری اسلامی ایران</t>
  </si>
  <si>
    <t>کویر تایر</t>
  </si>
  <si>
    <t>کارخانجات‌داروپخش‌</t>
  </si>
  <si>
    <t>زغال سنگ پروده طبس</t>
  </si>
  <si>
    <t>غلتک سازان سپاهان</t>
  </si>
  <si>
    <t>ح . پتروشیمی جم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</si>
  <si>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</si>
  <si>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</si>
  <si>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</si>
  <si>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</si>
  <si>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</si>
  <si>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</si>
  <si>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</si>
  <si>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</si>
  <si>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</si>
  <si>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تامین اجتماعی-سپهر000523</t>
  </si>
  <si>
    <t>بله</t>
  </si>
  <si>
    <t>1397/05/23</t>
  </si>
  <si>
    <t>1400/05/23</t>
  </si>
  <si>
    <t>اجاره تامین اجتماعی-سپهر991226</t>
  </si>
  <si>
    <t>1396/12/26</t>
  </si>
  <si>
    <t>1399/12/26</t>
  </si>
  <si>
    <t>اجاره دولت آپرورش-کاردان991118</t>
  </si>
  <si>
    <t>1395/11/18</t>
  </si>
  <si>
    <t>1399/11/18</t>
  </si>
  <si>
    <t>اجاره دولتی آپرورش-ملت991118</t>
  </si>
  <si>
    <t>مرابحه عام دولت3-ش.خ 0005</t>
  </si>
  <si>
    <t>1399/04/24</t>
  </si>
  <si>
    <t>1400/05/24</t>
  </si>
  <si>
    <t>مرابحه عام دولت4-ش.خ 0006</t>
  </si>
  <si>
    <t>1399/05/07</t>
  </si>
  <si>
    <t>1400/06/07</t>
  </si>
  <si>
    <t>اوراق سلف موازی ورق گرم فولاد</t>
  </si>
  <si>
    <t>1399/04/14</t>
  </si>
  <si>
    <t>1400/04/14</t>
  </si>
  <si>
    <t>اوراق سلف ورق گرم فولاد اصفهان</t>
  </si>
  <si>
    <t>1399/04/28</t>
  </si>
  <si>
    <t>1400/04/28</t>
  </si>
  <si>
    <t>اسنادخزانه-م12بودجه98-001111</t>
  </si>
  <si>
    <t>1398/09/13</t>
  </si>
  <si>
    <t>1400/11/11</t>
  </si>
  <si>
    <t>اسنادخزانه-م18بودجه97-000525</t>
  </si>
  <si>
    <t>1398/03/22</t>
  </si>
  <si>
    <t>1400/05/25</t>
  </si>
  <si>
    <t>اسنادخزانه-م20بودجه97-000324</t>
  </si>
  <si>
    <t>1398/03/21</t>
  </si>
  <si>
    <t>1400/03/24</t>
  </si>
  <si>
    <t>اسنادخزانه-م6بودجه98-000519</t>
  </si>
  <si>
    <t>1398/08/19</t>
  </si>
  <si>
    <t>1400/05/19</t>
  </si>
  <si>
    <t>اسنادخزانه-م7بودجه98-000719</t>
  </si>
  <si>
    <t>1398/07/16</t>
  </si>
  <si>
    <t>1400/07/19</t>
  </si>
  <si>
    <t>اسنادخزانه-م9بودجه98-000923</t>
  </si>
  <si>
    <t>1398/07/23</t>
  </si>
  <si>
    <t>1400/09/23</t>
  </si>
  <si>
    <t>اسنادخزانه-م4بودجه98-000421</t>
  </si>
  <si>
    <t>1398/09/11</t>
  </si>
  <si>
    <t>1400/04/21</t>
  </si>
  <si>
    <t>اسنادخزانه-م21بودجه97-000728</t>
  </si>
  <si>
    <t>1398/03/25</t>
  </si>
  <si>
    <t>1400/07/28</t>
  </si>
  <si>
    <t>اسنادخزانه-م22بودجه97-000428</t>
  </si>
  <si>
    <t>1398/03/26</t>
  </si>
  <si>
    <t>اسنادخزانه-م11بودجه98-001013</t>
  </si>
  <si>
    <t>1398/07/09</t>
  </si>
  <si>
    <t>1400/10/13</t>
  </si>
  <si>
    <t>اسنادخزانه-م13بودجه97-000518</t>
  </si>
  <si>
    <t>1397/11/02</t>
  </si>
  <si>
    <t>1400/05/18</t>
  </si>
  <si>
    <t>اسنادخزانه-م10بودجه98-001006</t>
  </si>
  <si>
    <t>1398/09/20</t>
  </si>
  <si>
    <t>1400/10/06</t>
  </si>
  <si>
    <t>اسنادخزانه-م23بودجه97-000824</t>
  </si>
  <si>
    <t>1398/03/19</t>
  </si>
  <si>
    <t>1400/08/24</t>
  </si>
  <si>
    <t>اسنادخزانه-م8بودجه98-000817</t>
  </si>
  <si>
    <t>1398/09/16</t>
  </si>
  <si>
    <t>1400/08/17</t>
  </si>
  <si>
    <t>اسنادخزانه-م14بودجه98-010318</t>
  </si>
  <si>
    <t>1398/08/11</t>
  </si>
  <si>
    <t>1401/03/18</t>
  </si>
  <si>
    <t>اسنادخزانه-م13بودجه98-010219</t>
  </si>
  <si>
    <t>1398/09/06</t>
  </si>
  <si>
    <t>1401/02/19</t>
  </si>
  <si>
    <t>اسنادخزانه-م15بودجه98-010406</t>
  </si>
  <si>
    <t>1398/07/13</t>
  </si>
  <si>
    <t>1401/04/13</t>
  </si>
  <si>
    <t>اسنادخزانه-م17بودجه98-010512</t>
  </si>
  <si>
    <t>1398/11/07</t>
  </si>
  <si>
    <t>1401/05/12</t>
  </si>
  <si>
    <t>اسنادخزانه-م16بودجه98-010503</t>
  </si>
  <si>
    <t>1398/09/24</t>
  </si>
  <si>
    <t>1401/05/03</t>
  </si>
  <si>
    <t>اسنادخزانه-م5بودجه98-000422</t>
  </si>
  <si>
    <t>1398/07/22</t>
  </si>
  <si>
    <t>1400/04/22</t>
  </si>
  <si>
    <t>اسنادخزانه-م2بودجه99-011019</t>
  </si>
  <si>
    <t>1399/06/19</t>
  </si>
  <si>
    <t>1401/10/19</t>
  </si>
  <si>
    <t>اسنادخزانه-م1بودجه99-010621</t>
  </si>
  <si>
    <t>1399/09/01</t>
  </si>
  <si>
    <t>1401/06/21</t>
  </si>
  <si>
    <t>مرابحه عام دولت70-ش.خ0112</t>
  </si>
  <si>
    <t>1399/11/07</t>
  </si>
  <si>
    <t>1401/12/07</t>
  </si>
  <si>
    <t>مرابحه عام دولتی64-ش.خ0111</t>
  </si>
  <si>
    <t>1399/10/09</t>
  </si>
  <si>
    <t>1401/11/09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</si>
  <si>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</si>
  <si>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</si>
  <si>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</si>
  <si>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</si>
  <si>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</si>
  <si>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</si>
  <si>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</si>
  <si>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</si>
  <si>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</si>
  <si>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</si>
  <si>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</si>
  <si>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</si>
  <si>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</si>
  <si>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8568482980</t>
  </si>
  <si>
    <t>قرض الحسنه</t>
  </si>
  <si>
    <t>1397/11/10</t>
  </si>
  <si>
    <t>بانک پاسارگاد هفت تیر</t>
  </si>
  <si>
    <t>207-8100-15666666-1</t>
  </si>
  <si>
    <t>1399/03/18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</si>
  <si>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</si>
  <si>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</si>
  <si>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</si>
  <si>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</si>
  <si>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</si>
  <si>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</si>
  <si>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</si>
  <si>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</si>
  <si>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</si>
  <si>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</si>
  <si>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صكوك اجاره رايتل  ماهانه 21 %</t>
  </si>
  <si>
    <t>1399/02/14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</si>
  <si>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</si>
  <si>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</si>
  <si>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</si>
  <si>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</si>
  <si>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</si>
  <si>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</si>
  <si>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1399/03/12</t>
  </si>
  <si>
    <t>1399/04/31</t>
  </si>
  <si>
    <t>1399/04/25</t>
  </si>
  <si>
    <t>1399/04/26</t>
  </si>
  <si>
    <t>1399/02/07</t>
  </si>
  <si>
    <t>1399/04/15</t>
  </si>
  <si>
    <t>1399/03/27</t>
  </si>
  <si>
    <t>گروه مدیریت سرمایه گذاری امید</t>
  </si>
  <si>
    <t>1399/02/31</t>
  </si>
  <si>
    <t>1399/04/29</t>
  </si>
  <si>
    <t>1399/02/24</t>
  </si>
  <si>
    <t>1399/04/11</t>
  </si>
  <si>
    <t>پالایش نفت اصفهان</t>
  </si>
  <si>
    <t>1399/04/04</t>
  </si>
  <si>
    <t>1399/05/15</t>
  </si>
  <si>
    <t>کالسیمین‌</t>
  </si>
  <si>
    <t>1399/05/26</t>
  </si>
  <si>
    <t>1399/03/31</t>
  </si>
  <si>
    <t>1399/09/25</t>
  </si>
  <si>
    <t>1399/03/24</t>
  </si>
  <si>
    <t>1399/06/12</t>
  </si>
  <si>
    <t>بیمه اتکایی ایرانیان</t>
  </si>
  <si>
    <t>1399/02/28</t>
  </si>
  <si>
    <t>1399/04/08</t>
  </si>
  <si>
    <t>1399/02/20</t>
  </si>
  <si>
    <t>1399/02/30</t>
  </si>
  <si>
    <t>1399/06/05</t>
  </si>
  <si>
    <t>پالایش نفت تهران</t>
  </si>
  <si>
    <t>1399/04/30</t>
  </si>
  <si>
    <t>به پرداخت ملت</t>
  </si>
  <si>
    <t>1399/02/22</t>
  </si>
  <si>
    <t>1399/02/03</t>
  </si>
  <si>
    <t>پتروشیمی خراسان</t>
  </si>
  <si>
    <t>1399/03/13</t>
  </si>
  <si>
    <t>1399/02/16</t>
  </si>
  <si>
    <t>1399/04/17</t>
  </si>
  <si>
    <t>1399/02/29</t>
  </si>
  <si>
    <t>1399/04/10</t>
  </si>
  <si>
    <t>سیمان ساوه</t>
  </si>
  <si>
    <t>تامین سرمایه بانک ملت</t>
  </si>
  <si>
    <t>1399/04/09</t>
  </si>
  <si>
    <t>1399/06/16</t>
  </si>
  <si>
    <t>1399/07/23</t>
  </si>
  <si>
    <t>صنعتی زر ماکارون</t>
  </si>
  <si>
    <t>1399/06/03</t>
  </si>
  <si>
    <t>1399/05/08</t>
  </si>
  <si>
    <t>تهیه توزیع غذای دنا آفرین فدک</t>
  </si>
  <si>
    <t>1399/06/29</t>
  </si>
  <si>
    <t>بهای فروش</t>
  </si>
  <si>
    <t>ارزش دفتری</t>
  </si>
  <si>
    <t>سود و زیان ناشی از تغییر قیمت</t>
  </si>
  <si>
    <t>سود و زیان ناشی از فروش</t>
  </si>
  <si>
    <t>ح . معدنی و صنعتی گل گهر</t>
  </si>
  <si>
    <t>سکه تمام بهارتحویل1روزه سامان</t>
  </si>
  <si>
    <t>ح . تامین سرمایه لوتوس پارسیان</t>
  </si>
  <si>
    <t>توسعه و عمران امید</t>
  </si>
  <si>
    <t>ح . توسعه‌معادن‌وفلزات‌</t>
  </si>
  <si>
    <t>س.ص.بازنشستگی کارکنان بانکها</t>
  </si>
  <si>
    <t>ح. کویر تایر</t>
  </si>
  <si>
    <t>ح . تامین سرمایه نوین</t>
  </si>
  <si>
    <t>پتروشیمی فناوران</t>
  </si>
  <si>
    <t>توسعه مسیر برق گیلان</t>
  </si>
  <si>
    <t>سرمایه گذاری صدرتامین</t>
  </si>
  <si>
    <t>بهساز کاشانه تهران</t>
  </si>
  <si>
    <t>صنایع‌جوشکاب‌یزد</t>
  </si>
  <si>
    <t>گلتاش‌</t>
  </si>
  <si>
    <t>توسعه‌ معادن‌ روی‌ ایران‌</t>
  </si>
  <si>
    <t>ح . معدنی‌وصنعتی‌چادرملو</t>
  </si>
  <si>
    <t>تولید نیروی برق دماوند</t>
  </si>
  <si>
    <t>کشاورزی و دامپروری ملارد شیر</t>
  </si>
  <si>
    <t>سیمان‌ بهبهان‌</t>
  </si>
  <si>
    <t>برق و انرژی پیوندگستر پارس</t>
  </si>
  <si>
    <t>س. نفت و گاز و پتروشیمی تأمین</t>
  </si>
  <si>
    <t>ح.شرکت آهن و فولاد ارفع</t>
  </si>
  <si>
    <t>سرمایه گذاری کشاورزی کوثر</t>
  </si>
  <si>
    <t>ح . سرمایه گذاری صبا تامین</t>
  </si>
  <si>
    <t>تولید نیروی برق آبادان</t>
  </si>
  <si>
    <t>ح . صنعتی دوده فام</t>
  </si>
  <si>
    <t>سرمایه گذاری مالی سپهرصادرات</t>
  </si>
  <si>
    <t>ایرکا پارت صنعت</t>
  </si>
  <si>
    <t>سرمایه‌گذاری‌ مسکن‌</t>
  </si>
  <si>
    <t>سرمایه گذاری پویا</t>
  </si>
  <si>
    <t>ح .داروسازی کاسپین تامین</t>
  </si>
  <si>
    <t>ح . گروه پتروشیمی س. ایرانیان</t>
  </si>
  <si>
    <t>تامین سرمایه امین</t>
  </si>
  <si>
    <t>اسنادخزانه-م24بودجه96-990625</t>
  </si>
  <si>
    <t>اسنادخزانه-م3بودجه97-990721</t>
  </si>
  <si>
    <t>اسنادخزانه-م9بودجه97-990513</t>
  </si>
  <si>
    <t>اسنادخزانه-م16بودجه97-000407</t>
  </si>
  <si>
    <t>اسنادخزانه-م4بودجه97-991022</t>
  </si>
  <si>
    <t>اسنادخزانه-م15بودجه97-990224</t>
  </si>
  <si>
    <t>اسنادخزانه-م2بودجه98-990430</t>
  </si>
  <si>
    <t>اسنادخزانه-م1بودجه98-990423</t>
  </si>
  <si>
    <t>صکوک اجاره رایتل  ماهانه 21 %</t>
  </si>
  <si>
    <t>اسنادخزانه-م23بودجه96-990528</t>
  </si>
  <si>
    <t>اسنادخزانه-م6بودجه97-990423</t>
  </si>
  <si>
    <t>اسنادخزانه-م3بودجه98-990521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</si>
  <si>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</si>
  <si>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</si>
  <si>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</si>
  <si>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</si>
  <si>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</si>
  <si>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</si>
  <si>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</si>
  <si>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</si>
  <si>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</si>
  <si>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</si>
  <si>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</si>
  <si>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</si>
  <si>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</si>
  <si>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</si>
  <si>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</si>
  <si>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1399/11/01</t>
  </si>
  <si>
    <t>1398/04/02</t>
  </si>
  <si>
    <t>از ابتدای سال مالی</t>
  </si>
  <si>
    <t xml:space="preserve">تا پایان ماه 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</si>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</sst>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  <family val="2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39126</xdr:colOff>
      <xdr:row>39</xdr:row>
      <xdr:rowOff>115353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4BDC09-E07F-4494-BD70-D5A4FBAE3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32074" y="0"/>
          <a:ext cx="7354326" cy="7544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0896C-D7AC-4172-84BB-1FDEA138F8C4}">
  <dimension ref="A1"/>
  <sheetViews>
    <sheetView rightToLeft="1" tabSelected="1" view="pageBreakPreview" topLeftCell="A10" zoomScale="130" zoomScaleNormal="100" zoomScaleSheetLayoutView="130" workbookViewId="0"/>
  </sheetViews>
  <sheetFormatPr defaultRowHeight="1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8"/>
  <sheetViews>
    <sheetView rightToLeft="1" topLeftCell="A5" workbookViewId="0">
      <selection activeCell="I125" sqref="I125"/>
    </sheetView>
  </sheetViews>
  <sheetFormatPr defaultRowHeight="21.75"/>
  <cols>
    <col min="1" max="1" width="28.7109375" style="1" bestFit="1" customWidth="1"/>
    <col min="2" max="2" width="1" style="1" customWidth="1"/>
    <col min="3" max="3" width="16.42578125" style="1" bestFit="1" customWidth="1"/>
    <col min="4" max="4" width="1" style="1" customWidth="1"/>
    <col min="5" max="5" width="19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19.28515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20.7109375" style="1" bestFit="1" customWidth="1"/>
    <col min="20" max="20" width="1" style="1" customWidth="1"/>
    <col min="21" max="21" width="1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2.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22.5">
      <c r="A3" s="14" t="s">
        <v>219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22.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6" spans="1:21" ht="22.5">
      <c r="A6" s="12" t="s">
        <v>3</v>
      </c>
      <c r="C6" s="13" t="s">
        <v>221</v>
      </c>
      <c r="D6" s="13" t="s">
        <v>221</v>
      </c>
      <c r="E6" s="13" t="s">
        <v>221</v>
      </c>
      <c r="F6" s="13" t="s">
        <v>221</v>
      </c>
      <c r="G6" s="13" t="s">
        <v>221</v>
      </c>
      <c r="H6" s="13" t="s">
        <v>221</v>
      </c>
      <c r="I6" s="13" t="s">
        <v>221</v>
      </c>
      <c r="J6" s="13" t="s">
        <v>221</v>
      </c>
      <c r="K6" s="13" t="s">
        <v>221</v>
      </c>
      <c r="M6" s="13" t="s">
        <v>222</v>
      </c>
      <c r="N6" s="13" t="s">
        <v>222</v>
      </c>
      <c r="O6" s="13" t="s">
        <v>222</v>
      </c>
      <c r="P6" s="13" t="s">
        <v>222</v>
      </c>
      <c r="Q6" s="13" t="s">
        <v>222</v>
      </c>
      <c r="R6" s="13" t="s">
        <v>222</v>
      </c>
      <c r="S6" s="13" t="s">
        <v>222</v>
      </c>
      <c r="T6" s="13" t="s">
        <v>222</v>
      </c>
      <c r="U6" s="13" t="s">
        <v>222</v>
      </c>
    </row>
    <row r="7" spans="1:21" ht="22.5">
      <c r="A7" s="13" t="s">
        <v>3</v>
      </c>
      <c r="C7" s="13" t="s">
        <v>334</v>
      </c>
      <c r="E7" s="13" t="s">
        <v>335</v>
      </c>
      <c r="G7" s="13" t="s">
        <v>336</v>
      </c>
      <c r="I7" s="13" t="s">
        <v>206</v>
      </c>
      <c r="K7" s="13" t="s">
        <v>337</v>
      </c>
      <c r="M7" s="13" t="s">
        <v>334</v>
      </c>
      <c r="O7" s="13" t="s">
        <v>335</v>
      </c>
      <c r="Q7" s="13" t="s">
        <v>336</v>
      </c>
      <c r="S7" s="13" t="s">
        <v>206</v>
      </c>
      <c r="U7" s="13" t="s">
        <v>337</v>
      </c>
    </row>
    <row r="8" spans="1:21">
      <c r="A8" s="1" t="s">
        <v>83</v>
      </c>
      <c r="C8" s="3">
        <v>0</v>
      </c>
      <c r="E8" s="8">
        <v>-2285499532</v>
      </c>
      <c r="F8" s="8"/>
      <c r="G8" s="8">
        <v>-1041447559</v>
      </c>
      <c r="H8" s="8"/>
      <c r="I8" s="8">
        <v>-3326947091</v>
      </c>
      <c r="J8" s="8"/>
      <c r="K8" s="6">
        <v>-1.9962196590264675E-3</v>
      </c>
      <c r="L8" s="8"/>
      <c r="M8" s="8">
        <v>0</v>
      </c>
      <c r="N8" s="8"/>
      <c r="O8" s="8">
        <v>0</v>
      </c>
      <c r="P8" s="8"/>
      <c r="Q8" s="8">
        <v>-1041447559</v>
      </c>
      <c r="R8" s="8"/>
      <c r="S8" s="8">
        <f>M8+O8+Q8</f>
        <v>-1041447559</v>
      </c>
      <c r="U8" s="6">
        <v>-7.4626793968954615E-5</v>
      </c>
    </row>
    <row r="9" spans="1:21">
      <c r="A9" s="1" t="s">
        <v>77</v>
      </c>
      <c r="C9" s="3">
        <v>0</v>
      </c>
      <c r="E9" s="8">
        <v>7629633194</v>
      </c>
      <c r="F9" s="8"/>
      <c r="G9" s="8">
        <v>29486370349</v>
      </c>
      <c r="H9" s="8"/>
      <c r="I9" s="8">
        <v>37116003543</v>
      </c>
      <c r="J9" s="8"/>
      <c r="K9" s="6">
        <v>2.2270175602570958E-2</v>
      </c>
      <c r="L9" s="8"/>
      <c r="M9" s="8">
        <v>12069489707</v>
      </c>
      <c r="N9" s="8"/>
      <c r="O9" s="8">
        <v>190816380772</v>
      </c>
      <c r="P9" s="8"/>
      <c r="Q9" s="8">
        <v>460030731879</v>
      </c>
      <c r="R9" s="8"/>
      <c r="S9" s="8">
        <f t="shared" ref="S9:S72" si="0">M9+O9+Q9</f>
        <v>662916602358</v>
      </c>
      <c r="U9" s="6">
        <v>4.7502478905680434E-2</v>
      </c>
    </row>
    <row r="10" spans="1:21">
      <c r="A10" s="1" t="s">
        <v>17</v>
      </c>
      <c r="C10" s="3">
        <v>0</v>
      </c>
      <c r="E10" s="8">
        <v>52822780329</v>
      </c>
      <c r="F10" s="8"/>
      <c r="G10" s="8">
        <v>-97101387</v>
      </c>
      <c r="H10" s="8"/>
      <c r="I10" s="8">
        <v>52725678942</v>
      </c>
      <c r="J10" s="8"/>
      <c r="K10" s="6">
        <v>3.1636222025972167E-2</v>
      </c>
      <c r="L10" s="8"/>
      <c r="M10" s="8">
        <v>0</v>
      </c>
      <c r="N10" s="8"/>
      <c r="O10" s="8">
        <v>-4521426564</v>
      </c>
      <c r="P10" s="8"/>
      <c r="Q10" s="8">
        <v>-97101387</v>
      </c>
      <c r="R10" s="8"/>
      <c r="S10" s="8">
        <f t="shared" si="0"/>
        <v>-4618527951</v>
      </c>
      <c r="U10" s="6">
        <v>-3.309489093911594E-4</v>
      </c>
    </row>
    <row r="11" spans="1:21">
      <c r="A11" s="1" t="s">
        <v>75</v>
      </c>
      <c r="C11" s="3">
        <v>0</v>
      </c>
      <c r="E11" s="8">
        <v>202328045757</v>
      </c>
      <c r="F11" s="8"/>
      <c r="G11" s="8">
        <v>5160988054</v>
      </c>
      <c r="H11" s="8"/>
      <c r="I11" s="8">
        <v>207489033811</v>
      </c>
      <c r="J11" s="8"/>
      <c r="K11" s="6">
        <v>0.12449662618512787</v>
      </c>
      <c r="L11" s="8"/>
      <c r="M11" s="8">
        <v>16557975387</v>
      </c>
      <c r="N11" s="8"/>
      <c r="O11" s="8">
        <v>377389735053</v>
      </c>
      <c r="P11" s="8"/>
      <c r="Q11" s="8">
        <v>657418908356</v>
      </c>
      <c r="R11" s="8"/>
      <c r="S11" s="8">
        <f t="shared" si="0"/>
        <v>1051366618796</v>
      </c>
      <c r="U11" s="6">
        <v>7.5337562000781969E-2</v>
      </c>
    </row>
    <row r="12" spans="1:21">
      <c r="A12" s="1" t="s">
        <v>39</v>
      </c>
      <c r="C12" s="3">
        <v>0</v>
      </c>
      <c r="E12" s="8">
        <v>233052767620</v>
      </c>
      <c r="F12" s="8"/>
      <c r="G12" s="8">
        <v>10697609464</v>
      </c>
      <c r="H12" s="8"/>
      <c r="I12" s="8">
        <v>243750377084</v>
      </c>
      <c r="J12" s="8"/>
      <c r="K12" s="6">
        <v>0.14625399242040288</v>
      </c>
      <c r="L12" s="8"/>
      <c r="M12" s="8">
        <v>2703483000</v>
      </c>
      <c r="N12" s="8"/>
      <c r="O12" s="8">
        <v>254055587751</v>
      </c>
      <c r="P12" s="8"/>
      <c r="Q12" s="8">
        <v>28720978408</v>
      </c>
      <c r="R12" s="8"/>
      <c r="S12" s="8">
        <f t="shared" si="0"/>
        <v>285480049159</v>
      </c>
      <c r="U12" s="6">
        <v>2.0456585285285333E-2</v>
      </c>
    </row>
    <row r="13" spans="1:21">
      <c r="A13" s="1" t="s">
        <v>43</v>
      </c>
      <c r="C13" s="3">
        <v>0</v>
      </c>
      <c r="E13" s="8">
        <v>-108770371277</v>
      </c>
      <c r="F13" s="8"/>
      <c r="G13" s="8">
        <v>0</v>
      </c>
      <c r="H13" s="8"/>
      <c r="I13" s="8">
        <v>-108770371277</v>
      </c>
      <c r="J13" s="8"/>
      <c r="K13" s="6">
        <v>-6.5263903369587803E-2</v>
      </c>
      <c r="L13" s="8"/>
      <c r="M13" s="8">
        <v>0</v>
      </c>
      <c r="N13" s="8"/>
      <c r="O13" s="8">
        <v>0</v>
      </c>
      <c r="P13" s="8"/>
      <c r="Q13" s="8">
        <v>0</v>
      </c>
      <c r="R13" s="8"/>
      <c r="S13" s="8">
        <f t="shared" si="0"/>
        <v>0</v>
      </c>
      <c r="U13" s="6">
        <v>0</v>
      </c>
    </row>
    <row r="14" spans="1:21">
      <c r="A14" s="1" t="s">
        <v>35</v>
      </c>
      <c r="C14" s="3">
        <v>0</v>
      </c>
      <c r="E14" s="8">
        <v>-32725467538</v>
      </c>
      <c r="F14" s="8"/>
      <c r="G14" s="8">
        <v>3852467736</v>
      </c>
      <c r="H14" s="8"/>
      <c r="I14" s="8">
        <v>-28872999802</v>
      </c>
      <c r="J14" s="8"/>
      <c r="K14" s="6">
        <v>-1.7324245995897537E-2</v>
      </c>
      <c r="L14" s="8"/>
      <c r="M14" s="8">
        <v>8125305313</v>
      </c>
      <c r="N14" s="8"/>
      <c r="O14" s="8">
        <v>35175378744</v>
      </c>
      <c r="P14" s="8"/>
      <c r="Q14" s="8">
        <v>17829579199</v>
      </c>
      <c r="R14" s="8"/>
      <c r="S14" s="8">
        <f t="shared" si="0"/>
        <v>61130263256</v>
      </c>
      <c r="U14" s="6">
        <v>4.3803987266088249E-3</v>
      </c>
    </row>
    <row r="15" spans="1:21">
      <c r="A15" s="1" t="s">
        <v>86</v>
      </c>
      <c r="C15" s="3">
        <v>0</v>
      </c>
      <c r="E15" s="8">
        <v>32091914974</v>
      </c>
      <c r="F15" s="8"/>
      <c r="G15" s="8">
        <v>4283650353</v>
      </c>
      <c r="H15" s="8"/>
      <c r="I15" s="8">
        <v>36375565327</v>
      </c>
      <c r="J15" s="8"/>
      <c r="K15" s="6">
        <v>2.1825901232511945E-2</v>
      </c>
      <c r="L15" s="8"/>
      <c r="M15" s="8">
        <v>11879903000</v>
      </c>
      <c r="N15" s="8"/>
      <c r="O15" s="8">
        <v>219829927137</v>
      </c>
      <c r="P15" s="8"/>
      <c r="Q15" s="8">
        <v>157802383193</v>
      </c>
      <c r="R15" s="8"/>
      <c r="S15" s="8">
        <f t="shared" si="0"/>
        <v>389512213330</v>
      </c>
      <c r="U15" s="6">
        <v>2.7911196719766287E-2</v>
      </c>
    </row>
    <row r="16" spans="1:21">
      <c r="A16" s="1" t="s">
        <v>88</v>
      </c>
      <c r="C16" s="3">
        <v>0</v>
      </c>
      <c r="E16" s="8">
        <v>37670411618</v>
      </c>
      <c r="F16" s="8"/>
      <c r="G16" s="8">
        <v>2942582603</v>
      </c>
      <c r="H16" s="8"/>
      <c r="I16" s="8">
        <v>40612994221</v>
      </c>
      <c r="J16" s="8"/>
      <c r="K16" s="6">
        <v>2.4368424041128978E-2</v>
      </c>
      <c r="L16" s="8"/>
      <c r="M16" s="8">
        <v>13111648500</v>
      </c>
      <c r="N16" s="8"/>
      <c r="O16" s="8">
        <v>91360294187</v>
      </c>
      <c r="P16" s="8"/>
      <c r="Q16" s="8">
        <v>3356776464</v>
      </c>
      <c r="R16" s="8"/>
      <c r="S16" s="8">
        <f t="shared" si="0"/>
        <v>107828719151</v>
      </c>
      <c r="U16" s="6">
        <v>7.7266603954063784E-3</v>
      </c>
    </row>
    <row r="17" spans="1:21">
      <c r="A17" s="1" t="s">
        <v>42</v>
      </c>
      <c r="C17" s="3">
        <v>0</v>
      </c>
      <c r="E17" s="8">
        <v>-43554810309</v>
      </c>
      <c r="F17" s="8"/>
      <c r="G17" s="8">
        <v>0</v>
      </c>
      <c r="H17" s="8"/>
      <c r="I17" s="8">
        <v>-43554810309</v>
      </c>
      <c r="J17" s="8"/>
      <c r="K17" s="6">
        <v>-2.6133559147723293E-2</v>
      </c>
      <c r="L17" s="8"/>
      <c r="M17" s="8">
        <v>0</v>
      </c>
      <c r="N17" s="8"/>
      <c r="O17" s="8">
        <v>0</v>
      </c>
      <c r="P17" s="8"/>
      <c r="Q17" s="8">
        <v>0</v>
      </c>
      <c r="R17" s="8"/>
      <c r="S17" s="8">
        <f t="shared" si="0"/>
        <v>0</v>
      </c>
      <c r="U17" s="6">
        <v>0</v>
      </c>
    </row>
    <row r="18" spans="1:21">
      <c r="A18" s="1" t="s">
        <v>76</v>
      </c>
      <c r="C18" s="3">
        <v>0</v>
      </c>
      <c r="E18" s="8">
        <v>7779608877</v>
      </c>
      <c r="F18" s="8"/>
      <c r="G18" s="8">
        <v>4501989701</v>
      </c>
      <c r="H18" s="8"/>
      <c r="I18" s="8">
        <v>12281598578</v>
      </c>
      <c r="J18" s="8"/>
      <c r="K18" s="6">
        <v>7.3691489089193658E-3</v>
      </c>
      <c r="L18" s="8"/>
      <c r="M18" s="8">
        <v>2395388160</v>
      </c>
      <c r="N18" s="8"/>
      <c r="O18" s="8">
        <v>61661953920</v>
      </c>
      <c r="P18" s="8"/>
      <c r="Q18" s="8">
        <v>16367675961</v>
      </c>
      <c r="R18" s="8"/>
      <c r="S18" s="8">
        <f t="shared" si="0"/>
        <v>80425018041</v>
      </c>
      <c r="U18" s="6">
        <v>5.7629990098187599E-3</v>
      </c>
    </row>
    <row r="19" spans="1:21">
      <c r="A19" s="1" t="s">
        <v>19</v>
      </c>
      <c r="C19" s="3">
        <v>0</v>
      </c>
      <c r="E19" s="8">
        <v>-10994940698</v>
      </c>
      <c r="F19" s="8"/>
      <c r="G19" s="8">
        <v>9906851212</v>
      </c>
      <c r="H19" s="8"/>
      <c r="I19" s="8">
        <v>-1088089486</v>
      </c>
      <c r="J19" s="8"/>
      <c r="K19" s="6">
        <v>-6.5287050359443314E-4</v>
      </c>
      <c r="L19" s="8"/>
      <c r="M19" s="8">
        <v>167489104</v>
      </c>
      <c r="N19" s="8"/>
      <c r="O19" s="8">
        <v>0</v>
      </c>
      <c r="P19" s="8"/>
      <c r="Q19" s="8">
        <v>9906851212</v>
      </c>
      <c r="R19" s="8"/>
      <c r="S19" s="8">
        <f t="shared" si="0"/>
        <v>10074340316</v>
      </c>
      <c r="U19" s="6">
        <v>7.218949361762968E-4</v>
      </c>
    </row>
    <row r="20" spans="1:21">
      <c r="A20" s="1" t="s">
        <v>40</v>
      </c>
      <c r="C20" s="3">
        <v>0</v>
      </c>
      <c r="E20" s="8">
        <v>-45090242981</v>
      </c>
      <c r="F20" s="8"/>
      <c r="G20" s="8">
        <v>0</v>
      </c>
      <c r="H20" s="8"/>
      <c r="I20" s="8">
        <v>-45090242981</v>
      </c>
      <c r="J20" s="8"/>
      <c r="K20" s="6">
        <v>-2.705484247478596E-2</v>
      </c>
      <c r="L20" s="8"/>
      <c r="M20" s="8">
        <v>0</v>
      </c>
      <c r="N20" s="8"/>
      <c r="O20" s="8">
        <v>0</v>
      </c>
      <c r="P20" s="8"/>
      <c r="Q20" s="8">
        <v>0</v>
      </c>
      <c r="R20" s="8"/>
      <c r="S20" s="8">
        <f t="shared" si="0"/>
        <v>0</v>
      </c>
      <c r="U20" s="6">
        <v>0</v>
      </c>
    </row>
    <row r="21" spans="1:21">
      <c r="A21" s="1" t="s">
        <v>85</v>
      </c>
      <c r="C21" s="3">
        <v>0</v>
      </c>
      <c r="E21" s="8">
        <v>14749405744</v>
      </c>
      <c r="F21" s="8"/>
      <c r="G21" s="8">
        <v>0</v>
      </c>
      <c r="H21" s="8"/>
      <c r="I21" s="8">
        <v>14749405744</v>
      </c>
      <c r="J21" s="8"/>
      <c r="K21" s="6">
        <v>8.8498713384350305E-3</v>
      </c>
      <c r="L21" s="8"/>
      <c r="M21" s="8">
        <v>0</v>
      </c>
      <c r="N21" s="8"/>
      <c r="O21" s="8">
        <v>73834783060</v>
      </c>
      <c r="P21" s="8"/>
      <c r="Q21" s="8">
        <v>40861581687</v>
      </c>
      <c r="R21" s="8"/>
      <c r="S21" s="8">
        <f t="shared" si="0"/>
        <v>114696364747</v>
      </c>
      <c r="U21" s="6">
        <v>8.218773866234045E-3</v>
      </c>
    </row>
    <row r="22" spans="1:21">
      <c r="A22" s="1" t="s">
        <v>45</v>
      </c>
      <c r="C22" s="3">
        <v>0</v>
      </c>
      <c r="E22" s="8">
        <v>-22865534399</v>
      </c>
      <c r="F22" s="8"/>
      <c r="G22" s="8">
        <v>0</v>
      </c>
      <c r="H22" s="8"/>
      <c r="I22" s="8">
        <v>-22865534399</v>
      </c>
      <c r="J22" s="8"/>
      <c r="K22" s="6">
        <v>-1.3719673933170386E-2</v>
      </c>
      <c r="L22" s="8"/>
      <c r="M22" s="8">
        <v>11073104700</v>
      </c>
      <c r="N22" s="8"/>
      <c r="O22" s="8">
        <v>-39829168926</v>
      </c>
      <c r="P22" s="8"/>
      <c r="Q22" s="8">
        <v>-2486945734</v>
      </c>
      <c r="R22" s="8"/>
      <c r="S22" s="8">
        <f t="shared" si="0"/>
        <v>-31243009960</v>
      </c>
      <c r="U22" s="6">
        <v>-2.2387739518000223E-2</v>
      </c>
    </row>
    <row r="23" spans="1:21">
      <c r="A23" s="1" t="s">
        <v>32</v>
      </c>
      <c r="C23" s="3">
        <v>0</v>
      </c>
      <c r="E23" s="8">
        <v>-12536711439</v>
      </c>
      <c r="F23" s="8"/>
      <c r="G23" s="8">
        <v>0</v>
      </c>
      <c r="H23" s="8"/>
      <c r="I23" s="8">
        <v>-12536711439</v>
      </c>
      <c r="J23" s="8"/>
      <c r="K23" s="6">
        <v>-7.5222205672503123E-3</v>
      </c>
      <c r="L23" s="8"/>
      <c r="M23" s="8">
        <v>19276244800</v>
      </c>
      <c r="N23" s="8"/>
      <c r="O23" s="8">
        <v>142799805316</v>
      </c>
      <c r="P23" s="8"/>
      <c r="Q23" s="8">
        <v>58145754865</v>
      </c>
      <c r="R23" s="8"/>
      <c r="S23" s="8">
        <f t="shared" si="0"/>
        <v>220221804981</v>
      </c>
      <c r="U23" s="6">
        <v>1.5780388677053291E-2</v>
      </c>
    </row>
    <row r="24" spans="1:21">
      <c r="A24" s="1" t="s">
        <v>51</v>
      </c>
      <c r="C24" s="3">
        <v>0</v>
      </c>
      <c r="E24" s="8">
        <v>-1759700848</v>
      </c>
      <c r="F24" s="8"/>
      <c r="G24" s="8">
        <v>0</v>
      </c>
      <c r="H24" s="8"/>
      <c r="I24" s="8">
        <v>-1759700848</v>
      </c>
      <c r="J24" s="8"/>
      <c r="K24" s="6">
        <v>-1.0558476978145444E-3</v>
      </c>
      <c r="L24" s="8"/>
      <c r="M24" s="8">
        <v>10759409214</v>
      </c>
      <c r="N24" s="8"/>
      <c r="O24" s="8">
        <v>-6608618488</v>
      </c>
      <c r="P24" s="8"/>
      <c r="Q24" s="8">
        <v>77438583424</v>
      </c>
      <c r="R24" s="8"/>
      <c r="S24" s="8">
        <f t="shared" si="0"/>
        <v>81589374150</v>
      </c>
      <c r="U24" s="6">
        <v>5.846433036527E-3</v>
      </c>
    </row>
    <row r="25" spans="1:21">
      <c r="A25" s="1" t="s">
        <v>292</v>
      </c>
      <c r="C25" s="3">
        <v>0</v>
      </c>
      <c r="E25" s="8">
        <v>0</v>
      </c>
      <c r="F25" s="8"/>
      <c r="G25" s="8">
        <v>0</v>
      </c>
      <c r="H25" s="8"/>
      <c r="I25" s="8">
        <v>0</v>
      </c>
      <c r="J25" s="8"/>
      <c r="K25" s="6">
        <v>0</v>
      </c>
      <c r="L25" s="8"/>
      <c r="M25" s="8">
        <v>0</v>
      </c>
      <c r="N25" s="8"/>
      <c r="O25" s="8">
        <v>0</v>
      </c>
      <c r="P25" s="8"/>
      <c r="Q25" s="8">
        <v>22587690797</v>
      </c>
      <c r="R25" s="8"/>
      <c r="S25" s="8">
        <f t="shared" si="0"/>
        <v>22587690797</v>
      </c>
      <c r="U25" s="6">
        <v>1.6185615231176238E-3</v>
      </c>
    </row>
    <row r="26" spans="1:21">
      <c r="A26" s="1" t="s">
        <v>293</v>
      </c>
      <c r="C26" s="3">
        <v>0</v>
      </c>
      <c r="E26" s="8">
        <v>0</v>
      </c>
      <c r="F26" s="8"/>
      <c r="G26" s="8">
        <v>0</v>
      </c>
      <c r="H26" s="8"/>
      <c r="I26" s="8">
        <v>0</v>
      </c>
      <c r="J26" s="8"/>
      <c r="K26" s="6">
        <v>0</v>
      </c>
      <c r="L26" s="8"/>
      <c r="M26" s="8">
        <v>0</v>
      </c>
      <c r="N26" s="8"/>
      <c r="O26" s="8">
        <v>0</v>
      </c>
      <c r="P26" s="8"/>
      <c r="Q26" s="8">
        <v>-6745040473</v>
      </c>
      <c r="R26" s="8"/>
      <c r="S26" s="8">
        <f t="shared" si="0"/>
        <v>-6745040473</v>
      </c>
      <c r="U26" s="6">
        <v>-4.833279806946393E-4</v>
      </c>
    </row>
    <row r="27" spans="1:21">
      <c r="A27" s="1" t="s">
        <v>55</v>
      </c>
      <c r="C27" s="3">
        <v>0</v>
      </c>
      <c r="E27" s="8">
        <v>11892909271</v>
      </c>
      <c r="F27" s="8"/>
      <c r="G27" s="8">
        <v>0</v>
      </c>
      <c r="H27" s="8"/>
      <c r="I27" s="8">
        <v>11892909271</v>
      </c>
      <c r="J27" s="8"/>
      <c r="K27" s="6">
        <v>7.1359293191081089E-3</v>
      </c>
      <c r="L27" s="8"/>
      <c r="M27" s="8">
        <v>700000000</v>
      </c>
      <c r="N27" s="8"/>
      <c r="O27" s="8">
        <v>21116655530</v>
      </c>
      <c r="P27" s="8"/>
      <c r="Q27" s="8">
        <v>595322406</v>
      </c>
      <c r="R27" s="8"/>
      <c r="S27" s="8">
        <f t="shared" si="0"/>
        <v>22411977936</v>
      </c>
      <c r="U27" s="6">
        <v>1.6059705027035632E-3</v>
      </c>
    </row>
    <row r="28" spans="1:21">
      <c r="A28" s="1" t="s">
        <v>28</v>
      </c>
      <c r="C28" s="3">
        <v>0</v>
      </c>
      <c r="E28" s="8">
        <v>8388093467</v>
      </c>
      <c r="F28" s="8"/>
      <c r="G28" s="8">
        <v>0</v>
      </c>
      <c r="H28" s="8"/>
      <c r="I28" s="8">
        <v>8388093467</v>
      </c>
      <c r="J28" s="8"/>
      <c r="K28" s="6">
        <v>5.0329856840446155E-3</v>
      </c>
      <c r="L28" s="8"/>
      <c r="M28" s="8">
        <v>0</v>
      </c>
      <c r="N28" s="8"/>
      <c r="O28" s="8">
        <v>-7174699346</v>
      </c>
      <c r="P28" s="8"/>
      <c r="Q28" s="8">
        <v>-1507802025</v>
      </c>
      <c r="R28" s="8"/>
      <c r="S28" s="8">
        <f t="shared" si="0"/>
        <v>-8682501371</v>
      </c>
      <c r="U28" s="6">
        <v>-6.2216021858166651E-4</v>
      </c>
    </row>
    <row r="29" spans="1:21">
      <c r="A29" s="1" t="s">
        <v>294</v>
      </c>
      <c r="C29" s="3">
        <v>0</v>
      </c>
      <c r="E29" s="8">
        <v>0</v>
      </c>
      <c r="F29" s="8"/>
      <c r="G29" s="8">
        <v>0</v>
      </c>
      <c r="H29" s="8"/>
      <c r="I29" s="8">
        <v>0</v>
      </c>
      <c r="J29" s="8"/>
      <c r="K29" s="6">
        <v>0</v>
      </c>
      <c r="L29" s="8"/>
      <c r="M29" s="8">
        <v>0</v>
      </c>
      <c r="N29" s="8"/>
      <c r="O29" s="8">
        <v>0</v>
      </c>
      <c r="P29" s="8"/>
      <c r="Q29" s="8">
        <v>69764893867</v>
      </c>
      <c r="R29" s="8"/>
      <c r="S29" s="8">
        <f t="shared" si="0"/>
        <v>69764893867</v>
      </c>
      <c r="U29" s="6">
        <v>4.9991286799670673E-3</v>
      </c>
    </row>
    <row r="30" spans="1:21">
      <c r="A30" s="1" t="s">
        <v>295</v>
      </c>
      <c r="C30" s="3">
        <v>0</v>
      </c>
      <c r="E30" s="8">
        <v>0</v>
      </c>
      <c r="F30" s="8"/>
      <c r="G30" s="8">
        <v>0</v>
      </c>
      <c r="H30" s="8"/>
      <c r="I30" s="8">
        <v>0</v>
      </c>
      <c r="J30" s="8"/>
      <c r="K30" s="6">
        <v>0</v>
      </c>
      <c r="L30" s="8"/>
      <c r="M30" s="8">
        <v>0</v>
      </c>
      <c r="N30" s="8"/>
      <c r="O30" s="8">
        <v>0</v>
      </c>
      <c r="P30" s="8"/>
      <c r="Q30" s="8">
        <v>-97130456993</v>
      </c>
      <c r="R30" s="8"/>
      <c r="S30" s="8">
        <f t="shared" si="0"/>
        <v>-97130456993</v>
      </c>
      <c r="U30" s="6">
        <v>-6.9600572198633553E-3</v>
      </c>
    </row>
    <row r="31" spans="1:21">
      <c r="A31" s="1" t="s">
        <v>33</v>
      </c>
      <c r="C31" s="3">
        <v>0</v>
      </c>
      <c r="E31" s="8">
        <v>-20470724873</v>
      </c>
      <c r="F31" s="8"/>
      <c r="G31" s="8">
        <v>0</v>
      </c>
      <c r="H31" s="8"/>
      <c r="I31" s="8">
        <v>-20470724873</v>
      </c>
      <c r="J31" s="8"/>
      <c r="K31" s="6">
        <v>-1.2282751215536144E-2</v>
      </c>
      <c r="L31" s="8"/>
      <c r="M31" s="8">
        <v>17490161560</v>
      </c>
      <c r="N31" s="8"/>
      <c r="O31" s="8">
        <v>80556642550</v>
      </c>
      <c r="P31" s="8"/>
      <c r="Q31" s="8">
        <v>339868054063</v>
      </c>
      <c r="R31" s="8"/>
      <c r="S31" s="8">
        <f t="shared" si="0"/>
        <v>437914858173</v>
      </c>
      <c r="U31" s="6">
        <v>3.1379575106210846E-2</v>
      </c>
    </row>
    <row r="32" spans="1:21">
      <c r="A32" s="1" t="s">
        <v>30</v>
      </c>
      <c r="C32" s="3">
        <v>0</v>
      </c>
      <c r="E32" s="8">
        <v>40252856388</v>
      </c>
      <c r="F32" s="8"/>
      <c r="G32" s="8">
        <v>0</v>
      </c>
      <c r="H32" s="8"/>
      <c r="I32" s="8">
        <v>40252856388</v>
      </c>
      <c r="J32" s="8"/>
      <c r="K32" s="6">
        <v>2.4152335776864545E-2</v>
      </c>
      <c r="L32" s="8"/>
      <c r="M32" s="8">
        <v>11608519264</v>
      </c>
      <c r="N32" s="8"/>
      <c r="O32" s="8">
        <v>10998512787</v>
      </c>
      <c r="P32" s="8"/>
      <c r="Q32" s="8">
        <v>-1029103805</v>
      </c>
      <c r="R32" s="8"/>
      <c r="S32" s="8">
        <f t="shared" si="0"/>
        <v>21577928246</v>
      </c>
      <c r="U32" s="6">
        <v>1.5462051752632973E-3</v>
      </c>
    </row>
    <row r="33" spans="1:21">
      <c r="A33" s="1" t="s">
        <v>23</v>
      </c>
      <c r="C33" s="3">
        <v>0</v>
      </c>
      <c r="E33" s="8">
        <v>320290260</v>
      </c>
      <c r="F33" s="8"/>
      <c r="G33" s="8">
        <v>0</v>
      </c>
      <c r="H33" s="8"/>
      <c r="I33" s="8">
        <v>320290260</v>
      </c>
      <c r="J33" s="8"/>
      <c r="K33" s="6">
        <v>1.9217910478237259E-4</v>
      </c>
      <c r="L33" s="8"/>
      <c r="M33" s="8">
        <v>0</v>
      </c>
      <c r="N33" s="8"/>
      <c r="O33" s="8">
        <v>-45528416616</v>
      </c>
      <c r="P33" s="8"/>
      <c r="Q33" s="8">
        <v>9924391232</v>
      </c>
      <c r="R33" s="8"/>
      <c r="S33" s="8">
        <f t="shared" si="0"/>
        <v>-35604025384</v>
      </c>
      <c r="U33" s="6">
        <v>-2.5512703389006632E-3</v>
      </c>
    </row>
    <row r="34" spans="1:21">
      <c r="A34" s="1" t="s">
        <v>82</v>
      </c>
      <c r="C34" s="3">
        <v>0</v>
      </c>
      <c r="E34" s="8">
        <v>4585883310</v>
      </c>
      <c r="F34" s="8"/>
      <c r="G34" s="8">
        <v>0</v>
      </c>
      <c r="H34" s="8"/>
      <c r="I34" s="8">
        <v>4585883310</v>
      </c>
      <c r="J34" s="8"/>
      <c r="K34" s="6">
        <v>2.7516008421618054E-3</v>
      </c>
      <c r="L34" s="8"/>
      <c r="M34" s="8">
        <v>0</v>
      </c>
      <c r="N34" s="8"/>
      <c r="O34" s="8">
        <v>-61131100894</v>
      </c>
      <c r="P34" s="8"/>
      <c r="Q34" s="8">
        <v>162297782587</v>
      </c>
      <c r="R34" s="8"/>
      <c r="S34" s="8">
        <f t="shared" si="0"/>
        <v>101166681693</v>
      </c>
      <c r="U34" s="6">
        <v>7.2492801447204928E-3</v>
      </c>
    </row>
    <row r="35" spans="1:21">
      <c r="A35" s="1" t="s">
        <v>89</v>
      </c>
      <c r="C35" s="3">
        <v>0</v>
      </c>
      <c r="E35" s="8">
        <v>-38822418581</v>
      </c>
      <c r="F35" s="8"/>
      <c r="G35" s="8">
        <v>0</v>
      </c>
      <c r="H35" s="8"/>
      <c r="I35" s="8">
        <v>-38822418581</v>
      </c>
      <c r="J35" s="8"/>
      <c r="K35" s="6">
        <v>-2.3294050991070184E-2</v>
      </c>
      <c r="L35" s="8"/>
      <c r="M35" s="8">
        <v>4945589600</v>
      </c>
      <c r="N35" s="8"/>
      <c r="O35" s="8">
        <v>13812899929</v>
      </c>
      <c r="P35" s="8"/>
      <c r="Q35" s="8">
        <v>153527595231</v>
      </c>
      <c r="R35" s="8"/>
      <c r="S35" s="8">
        <f t="shared" si="0"/>
        <v>172286084760</v>
      </c>
      <c r="U35" s="6">
        <v>1.2345468612406985E-2</v>
      </c>
    </row>
    <row r="36" spans="1:21">
      <c r="A36" s="1" t="s">
        <v>38</v>
      </c>
      <c r="C36" s="3">
        <v>0</v>
      </c>
      <c r="E36" s="8">
        <v>16659795916</v>
      </c>
      <c r="F36" s="8"/>
      <c r="G36" s="8">
        <v>0</v>
      </c>
      <c r="H36" s="8"/>
      <c r="I36" s="8">
        <v>16659795916</v>
      </c>
      <c r="J36" s="8"/>
      <c r="K36" s="6">
        <v>9.9961349589397647E-3</v>
      </c>
      <c r="L36" s="8"/>
      <c r="M36" s="8">
        <v>0</v>
      </c>
      <c r="N36" s="8"/>
      <c r="O36" s="8">
        <v>35588778706</v>
      </c>
      <c r="P36" s="8"/>
      <c r="Q36" s="8">
        <v>93451410902</v>
      </c>
      <c r="R36" s="8"/>
      <c r="S36" s="8">
        <f t="shared" si="0"/>
        <v>129040189608</v>
      </c>
      <c r="U36" s="6">
        <v>9.2466063801020012E-3</v>
      </c>
    </row>
    <row r="37" spans="1:21">
      <c r="A37" s="1" t="s">
        <v>297</v>
      </c>
      <c r="C37" s="3">
        <v>0</v>
      </c>
      <c r="E37" s="8">
        <v>0</v>
      </c>
      <c r="F37" s="8"/>
      <c r="G37" s="8">
        <v>0</v>
      </c>
      <c r="H37" s="8"/>
      <c r="I37" s="8">
        <v>0</v>
      </c>
      <c r="J37" s="8"/>
      <c r="K37" s="6">
        <v>0</v>
      </c>
      <c r="L37" s="8"/>
      <c r="M37" s="8">
        <v>0</v>
      </c>
      <c r="N37" s="8"/>
      <c r="O37" s="8">
        <v>0</v>
      </c>
      <c r="P37" s="8"/>
      <c r="Q37" s="8">
        <v>31495702324</v>
      </c>
      <c r="R37" s="8"/>
      <c r="S37" s="8">
        <f t="shared" si="0"/>
        <v>31495702324</v>
      </c>
      <c r="U37" s="6">
        <v>2.2568810766598313E-3</v>
      </c>
    </row>
    <row r="38" spans="1:21">
      <c r="A38" s="1" t="s">
        <v>24</v>
      </c>
      <c r="C38" s="3">
        <v>0</v>
      </c>
      <c r="E38" s="8">
        <v>3014308460</v>
      </c>
      <c r="F38" s="8"/>
      <c r="G38" s="8">
        <v>0</v>
      </c>
      <c r="H38" s="8"/>
      <c r="I38" s="8">
        <v>3014308460</v>
      </c>
      <c r="J38" s="8"/>
      <c r="K38" s="6">
        <v>1.8086316498688788E-3</v>
      </c>
      <c r="L38" s="8"/>
      <c r="M38" s="8">
        <v>24000</v>
      </c>
      <c r="N38" s="8"/>
      <c r="O38" s="8">
        <v>-3045965935</v>
      </c>
      <c r="P38" s="8"/>
      <c r="Q38" s="8">
        <v>197813</v>
      </c>
      <c r="R38" s="8"/>
      <c r="S38" s="8">
        <f t="shared" si="0"/>
        <v>-3045744122</v>
      </c>
      <c r="U38" s="6">
        <v>-2.1824826138427635E-4</v>
      </c>
    </row>
    <row r="39" spans="1:21">
      <c r="A39" s="1" t="s">
        <v>90</v>
      </c>
      <c r="C39" s="3">
        <v>0</v>
      </c>
      <c r="E39" s="8">
        <v>-6763516200</v>
      </c>
      <c r="F39" s="8"/>
      <c r="G39" s="8">
        <v>0</v>
      </c>
      <c r="H39" s="8"/>
      <c r="I39" s="8">
        <v>-6763516200</v>
      </c>
      <c r="J39" s="8"/>
      <c r="K39" s="6">
        <v>-4.0582142226150567E-3</v>
      </c>
      <c r="L39" s="8"/>
      <c r="M39" s="8">
        <v>3654687600</v>
      </c>
      <c r="N39" s="8"/>
      <c r="O39" s="8">
        <v>776983861</v>
      </c>
      <c r="P39" s="8"/>
      <c r="Q39" s="8">
        <v>65593533301</v>
      </c>
      <c r="R39" s="8"/>
      <c r="S39" s="8">
        <f t="shared" si="0"/>
        <v>70025204762</v>
      </c>
      <c r="U39" s="6">
        <v>5.0177817243389723E-3</v>
      </c>
    </row>
    <row r="40" spans="1:21">
      <c r="A40" s="1" t="s">
        <v>298</v>
      </c>
      <c r="C40" s="3">
        <v>0</v>
      </c>
      <c r="E40" s="8">
        <v>0</v>
      </c>
      <c r="F40" s="8"/>
      <c r="G40" s="8">
        <v>0</v>
      </c>
      <c r="H40" s="8"/>
      <c r="I40" s="8">
        <v>0</v>
      </c>
      <c r="J40" s="8"/>
      <c r="K40" s="6">
        <v>0</v>
      </c>
      <c r="L40" s="8"/>
      <c r="M40" s="8">
        <v>0</v>
      </c>
      <c r="N40" s="8"/>
      <c r="O40" s="8">
        <v>0</v>
      </c>
      <c r="P40" s="8"/>
      <c r="Q40" s="8">
        <v>4085675233</v>
      </c>
      <c r="R40" s="8"/>
      <c r="S40" s="8">
        <f t="shared" si="0"/>
        <v>4085675233</v>
      </c>
      <c r="U40" s="6">
        <v>2.9276639155015934E-4</v>
      </c>
    </row>
    <row r="41" spans="1:21">
      <c r="A41" s="1" t="s">
        <v>299</v>
      </c>
      <c r="C41" s="3">
        <v>0</v>
      </c>
      <c r="E41" s="8">
        <v>0</v>
      </c>
      <c r="F41" s="8"/>
      <c r="G41" s="8">
        <v>0</v>
      </c>
      <c r="H41" s="8"/>
      <c r="I41" s="8">
        <v>0</v>
      </c>
      <c r="J41" s="8"/>
      <c r="K41" s="6">
        <v>0</v>
      </c>
      <c r="L41" s="8"/>
      <c r="M41" s="8">
        <v>0</v>
      </c>
      <c r="N41" s="8"/>
      <c r="O41" s="8">
        <v>0</v>
      </c>
      <c r="P41" s="8"/>
      <c r="Q41" s="8">
        <v>67793741347</v>
      </c>
      <c r="R41" s="8"/>
      <c r="S41" s="8">
        <f t="shared" si="0"/>
        <v>67793741347</v>
      </c>
      <c r="U41" s="6">
        <v>4.8578822084378893E-3</v>
      </c>
    </row>
    <row r="42" spans="1:21">
      <c r="A42" s="1" t="s">
        <v>300</v>
      </c>
      <c r="C42" s="3">
        <v>0</v>
      </c>
      <c r="E42" s="8">
        <v>0</v>
      </c>
      <c r="F42" s="8"/>
      <c r="G42" s="8">
        <v>0</v>
      </c>
      <c r="H42" s="8"/>
      <c r="I42" s="8">
        <v>0</v>
      </c>
      <c r="J42" s="8"/>
      <c r="K42" s="6">
        <v>0</v>
      </c>
      <c r="L42" s="8"/>
      <c r="M42" s="8">
        <v>0</v>
      </c>
      <c r="N42" s="8"/>
      <c r="O42" s="8">
        <v>0</v>
      </c>
      <c r="P42" s="8"/>
      <c r="Q42" s="8">
        <v>36388240236</v>
      </c>
      <c r="R42" s="8"/>
      <c r="S42" s="8">
        <f t="shared" si="0"/>
        <v>36388240236</v>
      </c>
      <c r="U42" s="6">
        <v>2.6074646615834034E-3</v>
      </c>
    </row>
    <row r="43" spans="1:21">
      <c r="A43" s="1" t="s">
        <v>301</v>
      </c>
      <c r="C43" s="3">
        <v>0</v>
      </c>
      <c r="E43" s="8">
        <v>0</v>
      </c>
      <c r="F43" s="8"/>
      <c r="G43" s="8">
        <v>0</v>
      </c>
      <c r="H43" s="8"/>
      <c r="I43" s="8">
        <v>0</v>
      </c>
      <c r="J43" s="8"/>
      <c r="K43" s="6">
        <v>0</v>
      </c>
      <c r="L43" s="8"/>
      <c r="M43" s="8">
        <v>0</v>
      </c>
      <c r="N43" s="8"/>
      <c r="O43" s="8">
        <v>0</v>
      </c>
      <c r="P43" s="8"/>
      <c r="Q43" s="8">
        <v>28785017643</v>
      </c>
      <c r="R43" s="8"/>
      <c r="S43" s="8">
        <f t="shared" si="0"/>
        <v>28785017643</v>
      </c>
      <c r="U43" s="6">
        <v>2.0626421008653828E-3</v>
      </c>
    </row>
    <row r="44" spans="1:21">
      <c r="A44" s="1" t="s">
        <v>302</v>
      </c>
      <c r="C44" s="3">
        <v>0</v>
      </c>
      <c r="E44" s="8">
        <v>0</v>
      </c>
      <c r="F44" s="8"/>
      <c r="G44" s="8">
        <v>0</v>
      </c>
      <c r="H44" s="8"/>
      <c r="I44" s="8">
        <v>0</v>
      </c>
      <c r="J44" s="8"/>
      <c r="K44" s="6">
        <v>0</v>
      </c>
      <c r="L44" s="8"/>
      <c r="M44" s="8">
        <v>0</v>
      </c>
      <c r="N44" s="8"/>
      <c r="O44" s="8">
        <v>0</v>
      </c>
      <c r="P44" s="8"/>
      <c r="Q44" s="8">
        <v>-34692096</v>
      </c>
      <c r="R44" s="8"/>
      <c r="S44" s="8">
        <f t="shared" si="0"/>
        <v>-34692096</v>
      </c>
      <c r="U44" s="6">
        <v>-2.4859244022129343E-6</v>
      </c>
    </row>
    <row r="45" spans="1:21">
      <c r="A45" s="1" t="s">
        <v>303</v>
      </c>
      <c r="C45" s="3">
        <v>0</v>
      </c>
      <c r="E45" s="8">
        <v>0</v>
      </c>
      <c r="F45" s="8"/>
      <c r="G45" s="8">
        <v>0</v>
      </c>
      <c r="H45" s="8"/>
      <c r="I45" s="8">
        <v>0</v>
      </c>
      <c r="J45" s="8"/>
      <c r="K45" s="6">
        <v>0</v>
      </c>
      <c r="L45" s="8"/>
      <c r="M45" s="8">
        <v>0</v>
      </c>
      <c r="N45" s="8"/>
      <c r="O45" s="8">
        <v>0</v>
      </c>
      <c r="P45" s="8"/>
      <c r="Q45" s="8">
        <v>13779217936</v>
      </c>
      <c r="R45" s="8"/>
      <c r="S45" s="8">
        <f t="shared" si="0"/>
        <v>13779217936</v>
      </c>
      <c r="U45" s="6">
        <v>9.8737459133378799E-4</v>
      </c>
    </row>
    <row r="46" spans="1:21">
      <c r="A46" s="1" t="s">
        <v>304</v>
      </c>
      <c r="C46" s="3">
        <v>0</v>
      </c>
      <c r="E46" s="8">
        <v>0</v>
      </c>
      <c r="F46" s="8"/>
      <c r="G46" s="8">
        <v>0</v>
      </c>
      <c r="H46" s="8"/>
      <c r="I46" s="8">
        <v>0</v>
      </c>
      <c r="J46" s="8"/>
      <c r="K46" s="6">
        <v>0</v>
      </c>
      <c r="L46" s="8"/>
      <c r="M46" s="8">
        <v>0</v>
      </c>
      <c r="N46" s="8"/>
      <c r="O46" s="8">
        <v>0</v>
      </c>
      <c r="P46" s="8"/>
      <c r="Q46" s="8">
        <v>-32050265448</v>
      </c>
      <c r="R46" s="8"/>
      <c r="S46" s="8">
        <f t="shared" si="0"/>
        <v>-32050265448</v>
      </c>
      <c r="U46" s="6">
        <v>-2.2966192926073209E-3</v>
      </c>
    </row>
    <row r="47" spans="1:21">
      <c r="A47" s="1" t="s">
        <v>37</v>
      </c>
      <c r="C47" s="3">
        <v>0</v>
      </c>
      <c r="E47" s="8">
        <v>-4506463</v>
      </c>
      <c r="F47" s="8"/>
      <c r="G47" s="8">
        <v>0</v>
      </c>
      <c r="H47" s="8"/>
      <c r="I47" s="8">
        <v>-4506463</v>
      </c>
      <c r="J47" s="8"/>
      <c r="K47" s="6">
        <v>-2.7039474290441584E-6</v>
      </c>
      <c r="L47" s="8"/>
      <c r="M47" s="8">
        <v>8375223000</v>
      </c>
      <c r="N47" s="8"/>
      <c r="O47" s="8">
        <v>-694707</v>
      </c>
      <c r="P47" s="8"/>
      <c r="Q47" s="8">
        <v>-31571662503</v>
      </c>
      <c r="R47" s="8"/>
      <c r="S47" s="8">
        <f t="shared" si="0"/>
        <v>-23197134210</v>
      </c>
      <c r="U47" s="6">
        <v>-1.6622322846693222E-3</v>
      </c>
    </row>
    <row r="48" spans="1:21">
      <c r="A48" s="1" t="s">
        <v>305</v>
      </c>
      <c r="C48" s="3">
        <v>0</v>
      </c>
      <c r="E48" s="8">
        <v>0</v>
      </c>
      <c r="F48" s="8"/>
      <c r="G48" s="8">
        <v>0</v>
      </c>
      <c r="H48" s="8"/>
      <c r="I48" s="8">
        <v>0</v>
      </c>
      <c r="J48" s="8"/>
      <c r="K48" s="6">
        <v>0</v>
      </c>
      <c r="L48" s="8"/>
      <c r="M48" s="8">
        <v>0</v>
      </c>
      <c r="N48" s="8"/>
      <c r="O48" s="8">
        <v>0</v>
      </c>
      <c r="P48" s="8"/>
      <c r="Q48" s="8">
        <v>53012821019</v>
      </c>
      <c r="R48" s="8"/>
      <c r="S48" s="8">
        <f t="shared" si="0"/>
        <v>53012821019</v>
      </c>
      <c r="U48" s="6">
        <v>3.7987288344088189E-3</v>
      </c>
    </row>
    <row r="49" spans="1:21">
      <c r="A49" s="1" t="s">
        <v>84</v>
      </c>
      <c r="C49" s="3">
        <v>0</v>
      </c>
      <c r="E49" s="8">
        <v>-4464668435</v>
      </c>
      <c r="F49" s="8"/>
      <c r="G49" s="8">
        <v>0</v>
      </c>
      <c r="H49" s="8"/>
      <c r="I49" s="8">
        <v>-4464668435</v>
      </c>
      <c r="J49" s="8"/>
      <c r="K49" s="6">
        <v>-2.678870044279262E-3</v>
      </c>
      <c r="L49" s="8"/>
      <c r="M49" s="8">
        <v>0</v>
      </c>
      <c r="N49" s="8"/>
      <c r="O49" s="8">
        <v>-34595294727</v>
      </c>
      <c r="P49" s="8"/>
      <c r="Q49" s="8">
        <v>2158829377</v>
      </c>
      <c r="R49" s="8"/>
      <c r="S49" s="8">
        <f t="shared" si="0"/>
        <v>-32436465350</v>
      </c>
      <c r="U49" s="6">
        <v>-2.3242931397139946E-3</v>
      </c>
    </row>
    <row r="50" spans="1:21">
      <c r="A50" s="1" t="s">
        <v>50</v>
      </c>
      <c r="C50" s="3">
        <v>0</v>
      </c>
      <c r="E50" s="8">
        <v>32716173600</v>
      </c>
      <c r="F50" s="8"/>
      <c r="G50" s="8">
        <v>0</v>
      </c>
      <c r="H50" s="8"/>
      <c r="I50" s="8">
        <v>32716173600</v>
      </c>
      <c r="J50" s="8"/>
      <c r="K50" s="6">
        <v>1.9630209655306693E-2</v>
      </c>
      <c r="L50" s="8"/>
      <c r="M50" s="8">
        <v>15720000000</v>
      </c>
      <c r="N50" s="8"/>
      <c r="O50" s="8">
        <v>86964168746</v>
      </c>
      <c r="P50" s="8"/>
      <c r="Q50" s="8">
        <v>312200311250</v>
      </c>
      <c r="R50" s="8"/>
      <c r="S50" s="8">
        <f t="shared" si="0"/>
        <v>414884479996</v>
      </c>
      <c r="U50" s="6">
        <v>2.9729292024370059E-2</v>
      </c>
    </row>
    <row r="51" spans="1:21">
      <c r="A51" s="1" t="s">
        <v>306</v>
      </c>
      <c r="C51" s="3">
        <v>0</v>
      </c>
      <c r="E51" s="8">
        <v>0</v>
      </c>
      <c r="F51" s="8"/>
      <c r="G51" s="8">
        <v>0</v>
      </c>
      <c r="H51" s="8"/>
      <c r="I51" s="8">
        <v>0</v>
      </c>
      <c r="J51" s="8"/>
      <c r="K51" s="6">
        <v>0</v>
      </c>
      <c r="L51" s="8"/>
      <c r="M51" s="8">
        <v>0</v>
      </c>
      <c r="N51" s="8"/>
      <c r="O51" s="8">
        <v>0</v>
      </c>
      <c r="P51" s="8"/>
      <c r="Q51" s="8">
        <v>4042033461</v>
      </c>
      <c r="R51" s="8"/>
      <c r="S51" s="8">
        <f t="shared" si="0"/>
        <v>4042033461</v>
      </c>
      <c r="U51" s="6">
        <v>2.8963916205181441E-4</v>
      </c>
    </row>
    <row r="52" spans="1:21">
      <c r="A52" s="1" t="s">
        <v>36</v>
      </c>
      <c r="C52" s="3">
        <v>0</v>
      </c>
      <c r="E52" s="8">
        <v>-49400057553</v>
      </c>
      <c r="F52" s="8"/>
      <c r="G52" s="8">
        <v>0</v>
      </c>
      <c r="H52" s="8"/>
      <c r="I52" s="8">
        <v>-49400057553</v>
      </c>
      <c r="J52" s="8"/>
      <c r="K52" s="6">
        <v>-2.9640797808629032E-2</v>
      </c>
      <c r="L52" s="8"/>
      <c r="M52" s="8">
        <v>12058248600</v>
      </c>
      <c r="N52" s="8"/>
      <c r="O52" s="8">
        <v>116560626806</v>
      </c>
      <c r="P52" s="8"/>
      <c r="Q52" s="8">
        <v>25105375431</v>
      </c>
      <c r="R52" s="8"/>
      <c r="S52" s="8">
        <f t="shared" si="0"/>
        <v>153724250837</v>
      </c>
      <c r="U52" s="6">
        <v>1.1015387088966905E-2</v>
      </c>
    </row>
    <row r="53" spans="1:21">
      <c r="A53" s="1" t="s">
        <v>307</v>
      </c>
      <c r="C53" s="3">
        <v>0</v>
      </c>
      <c r="E53" s="8">
        <v>0</v>
      </c>
      <c r="F53" s="8"/>
      <c r="G53" s="8">
        <v>0</v>
      </c>
      <c r="H53" s="8"/>
      <c r="I53" s="8">
        <v>0</v>
      </c>
      <c r="J53" s="8"/>
      <c r="K53" s="6">
        <v>0</v>
      </c>
      <c r="L53" s="8"/>
      <c r="M53" s="8">
        <v>0</v>
      </c>
      <c r="N53" s="8"/>
      <c r="O53" s="8">
        <v>0</v>
      </c>
      <c r="P53" s="8"/>
      <c r="Q53" s="8">
        <v>2247160456</v>
      </c>
      <c r="R53" s="8"/>
      <c r="S53" s="8">
        <f t="shared" si="0"/>
        <v>2247160456</v>
      </c>
      <c r="U53" s="6">
        <v>1.61024315546064E-4</v>
      </c>
    </row>
    <row r="54" spans="1:21">
      <c r="A54" s="1" t="s">
        <v>26</v>
      </c>
      <c r="C54" s="3">
        <v>0</v>
      </c>
      <c r="E54" s="8">
        <v>40288548285</v>
      </c>
      <c r="F54" s="8"/>
      <c r="G54" s="8">
        <v>0</v>
      </c>
      <c r="H54" s="8"/>
      <c r="I54" s="8">
        <v>40288548285</v>
      </c>
      <c r="J54" s="8"/>
      <c r="K54" s="6">
        <v>2.4173751466537545E-2</v>
      </c>
      <c r="L54" s="8"/>
      <c r="M54" s="8">
        <v>12870000000</v>
      </c>
      <c r="N54" s="8"/>
      <c r="O54" s="8">
        <v>90085682122</v>
      </c>
      <c r="P54" s="8"/>
      <c r="Q54" s="8">
        <v>53879342782</v>
      </c>
      <c r="R54" s="8"/>
      <c r="S54" s="8">
        <f t="shared" si="0"/>
        <v>156835024904</v>
      </c>
      <c r="U54" s="6">
        <v>1.1238295187772075E-2</v>
      </c>
    </row>
    <row r="55" spans="1:21">
      <c r="A55" s="1" t="s">
        <v>269</v>
      </c>
      <c r="C55" s="3">
        <v>0</v>
      </c>
      <c r="E55" s="8">
        <v>0</v>
      </c>
      <c r="F55" s="8"/>
      <c r="G55" s="8">
        <v>0</v>
      </c>
      <c r="H55" s="8"/>
      <c r="I55" s="8">
        <v>0</v>
      </c>
      <c r="J55" s="8"/>
      <c r="K55" s="6">
        <v>0</v>
      </c>
      <c r="L55" s="8"/>
      <c r="M55" s="8">
        <v>9240000000</v>
      </c>
      <c r="N55" s="8"/>
      <c r="O55" s="8">
        <v>0</v>
      </c>
      <c r="P55" s="8"/>
      <c r="Q55" s="8">
        <v>72929034216</v>
      </c>
      <c r="R55" s="8"/>
      <c r="S55" s="8">
        <f t="shared" si="0"/>
        <v>82169034216</v>
      </c>
      <c r="U55" s="6">
        <v>5.8879696188960141E-3</v>
      </c>
    </row>
    <row r="56" spans="1:21">
      <c r="A56" s="1" t="s">
        <v>27</v>
      </c>
      <c r="C56" s="3">
        <v>0</v>
      </c>
      <c r="E56" s="8">
        <v>-10773970356</v>
      </c>
      <c r="F56" s="8"/>
      <c r="G56" s="8">
        <v>0</v>
      </c>
      <c r="H56" s="8"/>
      <c r="I56" s="8">
        <v>-10773970356</v>
      </c>
      <c r="J56" s="8"/>
      <c r="K56" s="6">
        <v>-6.4645486814613098E-3</v>
      </c>
      <c r="L56" s="8"/>
      <c r="M56" s="8">
        <v>23000000000</v>
      </c>
      <c r="N56" s="8"/>
      <c r="O56" s="8">
        <v>182040471121</v>
      </c>
      <c r="P56" s="8"/>
      <c r="Q56" s="8">
        <v>34627809832</v>
      </c>
      <c r="R56" s="8"/>
      <c r="S56" s="8">
        <f t="shared" si="0"/>
        <v>239668280953</v>
      </c>
      <c r="U56" s="6">
        <v>1.7173860814217973E-2</v>
      </c>
    </row>
    <row r="57" spans="1:21">
      <c r="A57" s="1" t="s">
        <v>49</v>
      </c>
      <c r="C57" s="3">
        <v>0</v>
      </c>
      <c r="E57" s="8">
        <v>4957276344</v>
      </c>
      <c r="F57" s="8"/>
      <c r="G57" s="8">
        <v>0</v>
      </c>
      <c r="H57" s="8"/>
      <c r="I57" s="8">
        <v>4957276344</v>
      </c>
      <c r="J57" s="8"/>
      <c r="K57" s="6">
        <v>2.9744424009295594E-3</v>
      </c>
      <c r="L57" s="8"/>
      <c r="M57" s="8">
        <v>0</v>
      </c>
      <c r="N57" s="8"/>
      <c r="O57" s="8">
        <v>17371467839</v>
      </c>
      <c r="P57" s="8"/>
      <c r="Q57" s="8">
        <v>718239104</v>
      </c>
      <c r="R57" s="8"/>
      <c r="S57" s="8">
        <f t="shared" si="0"/>
        <v>18089706943</v>
      </c>
      <c r="U57" s="6">
        <v>1.296250417342453E-3</v>
      </c>
    </row>
    <row r="58" spans="1:21">
      <c r="A58" s="1" t="s">
        <v>52</v>
      </c>
      <c r="C58" s="3">
        <v>0</v>
      </c>
      <c r="E58" s="8">
        <v>58532946606</v>
      </c>
      <c r="F58" s="8"/>
      <c r="G58" s="8">
        <v>0</v>
      </c>
      <c r="H58" s="8"/>
      <c r="I58" s="8">
        <v>58532946606</v>
      </c>
      <c r="J58" s="8"/>
      <c r="K58" s="6">
        <v>3.5120672352058076E-2</v>
      </c>
      <c r="L58" s="8"/>
      <c r="M58" s="8">
        <v>120025462420</v>
      </c>
      <c r="N58" s="8"/>
      <c r="O58" s="8">
        <v>50846282702</v>
      </c>
      <c r="P58" s="8"/>
      <c r="Q58" s="8">
        <v>12953098541</v>
      </c>
      <c r="R58" s="8"/>
      <c r="S58" s="8">
        <f t="shared" si="0"/>
        <v>183824843663</v>
      </c>
      <c r="U58" s="6">
        <v>1.3172299090687093E-2</v>
      </c>
    </row>
    <row r="59" spans="1:21">
      <c r="A59" s="1" t="s">
        <v>308</v>
      </c>
      <c r="C59" s="3">
        <v>0</v>
      </c>
      <c r="E59" s="8">
        <v>0</v>
      </c>
      <c r="F59" s="8"/>
      <c r="G59" s="8">
        <v>0</v>
      </c>
      <c r="H59" s="8"/>
      <c r="I59" s="8">
        <v>0</v>
      </c>
      <c r="J59" s="8"/>
      <c r="K59" s="6">
        <v>0</v>
      </c>
      <c r="L59" s="8"/>
      <c r="M59" s="8">
        <v>0</v>
      </c>
      <c r="N59" s="8"/>
      <c r="O59" s="8">
        <v>0</v>
      </c>
      <c r="P59" s="8"/>
      <c r="Q59" s="8">
        <v>8444007950</v>
      </c>
      <c r="R59" s="8"/>
      <c r="S59" s="8">
        <f t="shared" si="0"/>
        <v>8444007950</v>
      </c>
      <c r="U59" s="6">
        <v>6.0507054446595028E-4</v>
      </c>
    </row>
    <row r="60" spans="1:21">
      <c r="A60" s="1" t="s">
        <v>57</v>
      </c>
      <c r="C60" s="3">
        <v>0</v>
      </c>
      <c r="E60" s="8">
        <v>152598961564</v>
      </c>
      <c r="F60" s="8"/>
      <c r="G60" s="8">
        <v>0</v>
      </c>
      <c r="H60" s="8"/>
      <c r="I60" s="8">
        <v>152598961564</v>
      </c>
      <c r="J60" s="8"/>
      <c r="K60" s="6">
        <v>9.1561734734266348E-2</v>
      </c>
      <c r="L60" s="8"/>
      <c r="M60" s="8">
        <v>19600000000</v>
      </c>
      <c r="N60" s="8"/>
      <c r="O60" s="8">
        <v>126653821288</v>
      </c>
      <c r="P60" s="8"/>
      <c r="Q60" s="8">
        <v>169736287748</v>
      </c>
      <c r="R60" s="8"/>
      <c r="S60" s="8">
        <f t="shared" si="0"/>
        <v>315990109036</v>
      </c>
      <c r="U60" s="6">
        <v>2.2642838383432302E-2</v>
      </c>
    </row>
    <row r="61" spans="1:21">
      <c r="A61" s="1" t="s">
        <v>93</v>
      </c>
      <c r="C61" s="3">
        <v>0</v>
      </c>
      <c r="E61" s="8">
        <v>45897061064</v>
      </c>
      <c r="F61" s="8"/>
      <c r="G61" s="8">
        <v>0</v>
      </c>
      <c r="H61" s="8"/>
      <c r="I61" s="8">
        <v>45897061064</v>
      </c>
      <c r="J61" s="8"/>
      <c r="K61" s="6">
        <v>2.7538945790675649E-2</v>
      </c>
      <c r="L61" s="8"/>
      <c r="M61" s="8">
        <v>5609893807</v>
      </c>
      <c r="N61" s="8"/>
      <c r="O61" s="8">
        <v>45897061064</v>
      </c>
      <c r="P61" s="8"/>
      <c r="Q61" s="8">
        <v>-11776075871</v>
      </c>
      <c r="R61" s="8"/>
      <c r="S61" s="8">
        <f t="shared" si="0"/>
        <v>39730879000</v>
      </c>
      <c r="U61" s="6">
        <v>2.8469874413892264E-3</v>
      </c>
    </row>
    <row r="62" spans="1:21">
      <c r="A62" s="1" t="s">
        <v>63</v>
      </c>
      <c r="C62" s="3">
        <v>0</v>
      </c>
      <c r="E62" s="8">
        <v>17725444007</v>
      </c>
      <c r="F62" s="8"/>
      <c r="G62" s="8">
        <v>0</v>
      </c>
      <c r="H62" s="8"/>
      <c r="I62" s="8">
        <v>17725444007</v>
      </c>
      <c r="J62" s="8"/>
      <c r="K62" s="6">
        <v>1.0635540278793777E-2</v>
      </c>
      <c r="L62" s="8"/>
      <c r="M62" s="8">
        <v>2830516150</v>
      </c>
      <c r="N62" s="8"/>
      <c r="O62" s="8">
        <v>50913430987</v>
      </c>
      <c r="P62" s="8"/>
      <c r="Q62" s="8">
        <v>1421577680</v>
      </c>
      <c r="R62" s="8"/>
      <c r="S62" s="8">
        <f t="shared" si="0"/>
        <v>55165524817</v>
      </c>
      <c r="U62" s="6">
        <v>3.9529846886006397E-3</v>
      </c>
    </row>
    <row r="63" spans="1:21">
      <c r="A63" s="1" t="s">
        <v>18</v>
      </c>
      <c r="C63" s="3">
        <v>0</v>
      </c>
      <c r="E63" s="8">
        <v>69903448341</v>
      </c>
      <c r="F63" s="8"/>
      <c r="G63" s="8">
        <v>0</v>
      </c>
      <c r="H63" s="8"/>
      <c r="I63" s="8">
        <v>69903448341</v>
      </c>
      <c r="J63" s="8"/>
      <c r="K63" s="6">
        <v>4.1943149077883941E-2</v>
      </c>
      <c r="L63" s="8"/>
      <c r="M63" s="8">
        <v>3916756316</v>
      </c>
      <c r="N63" s="8"/>
      <c r="O63" s="8">
        <v>192627113823</v>
      </c>
      <c r="P63" s="8"/>
      <c r="Q63" s="8">
        <v>6539204399</v>
      </c>
      <c r="R63" s="8"/>
      <c r="S63" s="8">
        <f t="shared" si="0"/>
        <v>203083074538</v>
      </c>
      <c r="U63" s="6">
        <v>1.4552282187575014E-2</v>
      </c>
    </row>
    <row r="64" spans="1:21">
      <c r="A64" s="1" t="s">
        <v>309</v>
      </c>
      <c r="C64" s="3">
        <v>0</v>
      </c>
      <c r="E64" s="8">
        <v>0</v>
      </c>
      <c r="F64" s="8"/>
      <c r="G64" s="8">
        <v>0</v>
      </c>
      <c r="H64" s="8"/>
      <c r="I64" s="8">
        <v>0</v>
      </c>
      <c r="J64" s="8"/>
      <c r="K64" s="6">
        <v>0</v>
      </c>
      <c r="L64" s="8"/>
      <c r="M64" s="8">
        <v>0</v>
      </c>
      <c r="N64" s="8"/>
      <c r="O64" s="8">
        <v>0</v>
      </c>
      <c r="P64" s="8"/>
      <c r="Q64" s="8">
        <v>449651871138</v>
      </c>
      <c r="R64" s="8"/>
      <c r="S64" s="8">
        <f t="shared" si="0"/>
        <v>449651871138</v>
      </c>
      <c r="U64" s="6">
        <v>3.222061183511829E-2</v>
      </c>
    </row>
    <row r="65" spans="1:21">
      <c r="A65" s="1" t="s">
        <v>65</v>
      </c>
      <c r="C65" s="3">
        <v>0</v>
      </c>
      <c r="E65" s="8">
        <v>178929000</v>
      </c>
      <c r="F65" s="8"/>
      <c r="G65" s="8">
        <v>0</v>
      </c>
      <c r="H65" s="8"/>
      <c r="I65" s="8">
        <v>178929000</v>
      </c>
      <c r="J65" s="8"/>
      <c r="K65" s="6">
        <v>1.0736016461944594E-4</v>
      </c>
      <c r="L65" s="8"/>
      <c r="M65" s="8">
        <v>0</v>
      </c>
      <c r="N65" s="8"/>
      <c r="O65" s="8">
        <v>-1427303571</v>
      </c>
      <c r="P65" s="8"/>
      <c r="Q65" s="8">
        <v>599243807</v>
      </c>
      <c r="R65" s="8"/>
      <c r="S65" s="8">
        <f t="shared" si="0"/>
        <v>-828059764</v>
      </c>
      <c r="U65" s="6">
        <v>-5.9336108542368943E-5</v>
      </c>
    </row>
    <row r="66" spans="1:21">
      <c r="A66" s="1" t="s">
        <v>258</v>
      </c>
      <c r="C66" s="3">
        <v>0</v>
      </c>
      <c r="E66" s="8">
        <v>0</v>
      </c>
      <c r="F66" s="8"/>
      <c r="G66" s="8">
        <v>0</v>
      </c>
      <c r="H66" s="8"/>
      <c r="I66" s="8">
        <v>0</v>
      </c>
      <c r="J66" s="8"/>
      <c r="K66" s="6">
        <v>0</v>
      </c>
      <c r="L66" s="8"/>
      <c r="M66" s="8">
        <v>2962886250</v>
      </c>
      <c r="N66" s="8"/>
      <c r="O66" s="8">
        <v>0</v>
      </c>
      <c r="P66" s="8"/>
      <c r="Q66" s="8">
        <v>165910310347</v>
      </c>
      <c r="R66" s="8"/>
      <c r="S66" s="8">
        <f t="shared" si="0"/>
        <v>168873196597</v>
      </c>
      <c r="U66" s="6">
        <v>1.2100911985836328E-2</v>
      </c>
    </row>
    <row r="67" spans="1:21">
      <c r="A67" s="1" t="s">
        <v>81</v>
      </c>
      <c r="C67" s="3">
        <v>0</v>
      </c>
      <c r="E67" s="8">
        <v>-158072416</v>
      </c>
      <c r="F67" s="8"/>
      <c r="G67" s="8">
        <v>0</v>
      </c>
      <c r="H67" s="8"/>
      <c r="I67" s="8">
        <v>-158072416</v>
      </c>
      <c r="J67" s="8"/>
      <c r="K67" s="6">
        <v>-9.4845891965827456E-5</v>
      </c>
      <c r="L67" s="8"/>
      <c r="M67" s="8">
        <v>824798694</v>
      </c>
      <c r="N67" s="8"/>
      <c r="O67" s="8">
        <v>3215289816</v>
      </c>
      <c r="P67" s="8"/>
      <c r="Q67" s="8">
        <v>27345786194</v>
      </c>
      <c r="R67" s="8"/>
      <c r="S67" s="8">
        <f t="shared" si="0"/>
        <v>31385874704</v>
      </c>
      <c r="U67" s="6">
        <v>2.2490111814365801E-3</v>
      </c>
    </row>
    <row r="68" spans="1:21">
      <c r="A68" s="1" t="s">
        <v>311</v>
      </c>
      <c r="C68" s="3">
        <v>0</v>
      </c>
      <c r="E68" s="8">
        <v>0</v>
      </c>
      <c r="F68" s="8"/>
      <c r="G68" s="8">
        <v>0</v>
      </c>
      <c r="H68" s="8"/>
      <c r="I68" s="8">
        <v>0</v>
      </c>
      <c r="J68" s="8"/>
      <c r="K68" s="6">
        <v>0</v>
      </c>
      <c r="L68" s="8"/>
      <c r="M68" s="8">
        <v>0</v>
      </c>
      <c r="N68" s="8"/>
      <c r="O68" s="8">
        <v>0</v>
      </c>
      <c r="P68" s="8"/>
      <c r="Q68" s="8">
        <v>22670363997</v>
      </c>
      <c r="R68" s="8"/>
      <c r="S68" s="8">
        <f t="shared" si="0"/>
        <v>22670363997</v>
      </c>
      <c r="U68" s="6">
        <v>1.6244856196406194E-3</v>
      </c>
    </row>
    <row r="69" spans="1:21">
      <c r="A69" s="1" t="s">
        <v>56</v>
      </c>
      <c r="C69" s="3">
        <v>0</v>
      </c>
      <c r="E69" s="8">
        <v>79631760040</v>
      </c>
      <c r="F69" s="8"/>
      <c r="G69" s="8">
        <v>0</v>
      </c>
      <c r="H69" s="8"/>
      <c r="I69" s="8">
        <v>79631760040</v>
      </c>
      <c r="J69" s="8"/>
      <c r="K69" s="6">
        <v>4.7780286408746583E-2</v>
      </c>
      <c r="L69" s="8"/>
      <c r="M69" s="8">
        <v>32520649600</v>
      </c>
      <c r="N69" s="8"/>
      <c r="O69" s="8">
        <v>223778714570</v>
      </c>
      <c r="P69" s="8"/>
      <c r="Q69" s="8">
        <v>34741359101</v>
      </c>
      <c r="R69" s="8"/>
      <c r="S69" s="8">
        <f t="shared" si="0"/>
        <v>291040723271</v>
      </c>
      <c r="U69" s="6">
        <v>2.0855045368751449E-2</v>
      </c>
    </row>
    <row r="70" spans="1:21">
      <c r="A70" s="1" t="s">
        <v>252</v>
      </c>
      <c r="C70" s="3">
        <v>0</v>
      </c>
      <c r="E70" s="8">
        <v>0</v>
      </c>
      <c r="F70" s="8"/>
      <c r="G70" s="8">
        <v>0</v>
      </c>
      <c r="H70" s="8"/>
      <c r="I70" s="8">
        <v>0</v>
      </c>
      <c r="J70" s="8"/>
      <c r="K70" s="6">
        <v>0</v>
      </c>
      <c r="L70" s="8"/>
      <c r="M70" s="8">
        <v>2406064601</v>
      </c>
      <c r="N70" s="8"/>
      <c r="O70" s="8">
        <v>0</v>
      </c>
      <c r="P70" s="8"/>
      <c r="Q70" s="8">
        <v>124020016625</v>
      </c>
      <c r="R70" s="8"/>
      <c r="S70" s="8">
        <f t="shared" si="0"/>
        <v>126426081226</v>
      </c>
      <c r="U70" s="6">
        <v>9.0592877523418564E-3</v>
      </c>
    </row>
    <row r="71" spans="1:21">
      <c r="A71" s="1" t="s">
        <v>15</v>
      </c>
      <c r="C71" s="3">
        <v>0</v>
      </c>
      <c r="E71" s="8">
        <v>115922134800</v>
      </c>
      <c r="F71" s="8"/>
      <c r="G71" s="8">
        <v>0</v>
      </c>
      <c r="H71" s="8"/>
      <c r="I71" s="8">
        <v>115922134800</v>
      </c>
      <c r="J71" s="8"/>
      <c r="K71" s="6">
        <v>6.9555071984785041E-2</v>
      </c>
      <c r="L71" s="8"/>
      <c r="M71" s="8">
        <v>0</v>
      </c>
      <c r="N71" s="8"/>
      <c r="O71" s="8">
        <v>454213831340</v>
      </c>
      <c r="P71" s="8"/>
      <c r="Q71" s="8">
        <v>860879493598</v>
      </c>
      <c r="R71" s="8"/>
      <c r="S71" s="8">
        <f t="shared" si="0"/>
        <v>1315093324938</v>
      </c>
      <c r="U71" s="6">
        <v>9.423537245056389E-2</v>
      </c>
    </row>
    <row r="72" spans="1:21">
      <c r="A72" s="1" t="s">
        <v>78</v>
      </c>
      <c r="C72" s="3">
        <v>0</v>
      </c>
      <c r="E72" s="8">
        <v>1920504600</v>
      </c>
      <c r="F72" s="8"/>
      <c r="G72" s="8">
        <v>0</v>
      </c>
      <c r="H72" s="8"/>
      <c r="I72" s="8">
        <v>1920504600</v>
      </c>
      <c r="J72" s="8"/>
      <c r="K72" s="6">
        <v>1.1523324335820531E-3</v>
      </c>
      <c r="L72" s="8"/>
      <c r="M72" s="8">
        <v>875000000</v>
      </c>
      <c r="N72" s="8"/>
      <c r="O72" s="8">
        <v>32810065</v>
      </c>
      <c r="P72" s="8"/>
      <c r="Q72" s="8">
        <v>201794921657</v>
      </c>
      <c r="R72" s="8"/>
      <c r="S72" s="8">
        <f t="shared" si="0"/>
        <v>202702731722</v>
      </c>
      <c r="U72" s="6">
        <v>1.4525028040477624E-2</v>
      </c>
    </row>
    <row r="73" spans="1:21">
      <c r="A73" s="1" t="s">
        <v>80</v>
      </c>
      <c r="C73" s="3">
        <v>0</v>
      </c>
      <c r="E73" s="8">
        <v>94303658771</v>
      </c>
      <c r="F73" s="8"/>
      <c r="G73" s="8">
        <v>0</v>
      </c>
      <c r="H73" s="8"/>
      <c r="I73" s="8">
        <v>94303658771</v>
      </c>
      <c r="J73" s="8"/>
      <c r="K73" s="6">
        <v>5.6583652341826184E-2</v>
      </c>
      <c r="L73" s="8"/>
      <c r="M73" s="8">
        <v>99660639600</v>
      </c>
      <c r="N73" s="8"/>
      <c r="O73" s="8">
        <v>-11283109336</v>
      </c>
      <c r="P73" s="8"/>
      <c r="Q73" s="8">
        <v>-2549253071</v>
      </c>
      <c r="R73" s="8"/>
      <c r="S73" s="8">
        <f t="shared" ref="S73:S124" si="1">M73+O73+Q73</f>
        <v>85828277193</v>
      </c>
      <c r="U73" s="6">
        <v>6.1501792418069681E-3</v>
      </c>
    </row>
    <row r="74" spans="1:21">
      <c r="A74" s="1" t="s">
        <v>92</v>
      </c>
      <c r="C74" s="3">
        <v>0</v>
      </c>
      <c r="E74" s="8">
        <v>-25642908944</v>
      </c>
      <c r="F74" s="8"/>
      <c r="G74" s="8">
        <v>0</v>
      </c>
      <c r="H74" s="8"/>
      <c r="I74" s="8">
        <v>-25642908944</v>
      </c>
      <c r="J74" s="8"/>
      <c r="K74" s="6">
        <v>-1.5386141573189941E-2</v>
      </c>
      <c r="L74" s="8"/>
      <c r="M74" s="8">
        <v>0</v>
      </c>
      <c r="N74" s="8"/>
      <c r="O74" s="8">
        <v>117868049982</v>
      </c>
      <c r="P74" s="8"/>
      <c r="Q74" s="8">
        <v>26736981940</v>
      </c>
      <c r="R74" s="8"/>
      <c r="S74" s="8">
        <f t="shared" si="1"/>
        <v>144605031922</v>
      </c>
      <c r="U74" s="6">
        <v>1.0361933090974962E-2</v>
      </c>
    </row>
    <row r="75" spans="1:21">
      <c r="A75" s="1" t="s">
        <v>72</v>
      </c>
      <c r="C75" s="3">
        <v>0</v>
      </c>
      <c r="E75" s="8">
        <v>-16640052864</v>
      </c>
      <c r="F75" s="8"/>
      <c r="G75" s="8">
        <v>0</v>
      </c>
      <c r="H75" s="8"/>
      <c r="I75" s="8">
        <v>-16640052864</v>
      </c>
      <c r="J75" s="8"/>
      <c r="K75" s="6">
        <v>-9.9842888226912511E-3</v>
      </c>
      <c r="L75" s="8"/>
      <c r="M75" s="8">
        <v>8889096183</v>
      </c>
      <c r="N75" s="8"/>
      <c r="O75" s="8">
        <v>-35565607838</v>
      </c>
      <c r="P75" s="8"/>
      <c r="Q75" s="8">
        <v>882196463</v>
      </c>
      <c r="R75" s="8"/>
      <c r="S75" s="8">
        <f t="shared" si="1"/>
        <v>-25794315192</v>
      </c>
      <c r="U75" s="6">
        <v>-1.8483379492021644E-3</v>
      </c>
    </row>
    <row r="76" spans="1:21">
      <c r="A76" s="1" t="s">
        <v>264</v>
      </c>
      <c r="C76" s="3">
        <v>0</v>
      </c>
      <c r="E76" s="8">
        <v>0</v>
      </c>
      <c r="F76" s="8"/>
      <c r="G76" s="8">
        <v>0</v>
      </c>
      <c r="H76" s="8"/>
      <c r="I76" s="8">
        <v>0</v>
      </c>
      <c r="J76" s="8"/>
      <c r="K76" s="6">
        <v>0</v>
      </c>
      <c r="L76" s="8"/>
      <c r="M76" s="8">
        <v>16827119</v>
      </c>
      <c r="N76" s="8"/>
      <c r="O76" s="8">
        <v>0</v>
      </c>
      <c r="P76" s="8"/>
      <c r="Q76" s="8">
        <v>2765527044</v>
      </c>
      <c r="R76" s="8"/>
      <c r="S76" s="8">
        <f t="shared" si="1"/>
        <v>2782354163</v>
      </c>
      <c r="U76" s="6">
        <v>1.9937458115532842E-4</v>
      </c>
    </row>
    <row r="77" spans="1:21">
      <c r="A77" s="1" t="s">
        <v>266</v>
      </c>
      <c r="C77" s="3">
        <v>0</v>
      </c>
      <c r="E77" s="8">
        <v>0</v>
      </c>
      <c r="F77" s="8"/>
      <c r="G77" s="8">
        <v>0</v>
      </c>
      <c r="H77" s="8"/>
      <c r="I77" s="8">
        <v>0</v>
      </c>
      <c r="J77" s="8"/>
      <c r="K77" s="6">
        <v>0</v>
      </c>
      <c r="L77" s="8"/>
      <c r="M77" s="8">
        <v>1669764352</v>
      </c>
      <c r="N77" s="8"/>
      <c r="O77" s="8">
        <v>0</v>
      </c>
      <c r="P77" s="8"/>
      <c r="Q77" s="8">
        <v>1151944813</v>
      </c>
      <c r="R77" s="8"/>
      <c r="S77" s="8">
        <f t="shared" si="1"/>
        <v>2821709165</v>
      </c>
      <c r="U77" s="6">
        <v>2.021946344556807E-4</v>
      </c>
    </row>
    <row r="78" spans="1:21">
      <c r="A78" s="1" t="s">
        <v>58</v>
      </c>
      <c r="C78" s="3">
        <v>0</v>
      </c>
      <c r="E78" s="8">
        <v>37430433799</v>
      </c>
      <c r="F78" s="8"/>
      <c r="G78" s="8">
        <v>0</v>
      </c>
      <c r="H78" s="8"/>
      <c r="I78" s="8">
        <v>37430433799</v>
      </c>
      <c r="J78" s="8"/>
      <c r="K78" s="6">
        <v>2.2458838614410819E-2</v>
      </c>
      <c r="L78" s="8"/>
      <c r="M78" s="8">
        <v>0</v>
      </c>
      <c r="N78" s="8"/>
      <c r="O78" s="8">
        <v>123874498519</v>
      </c>
      <c r="P78" s="8"/>
      <c r="Q78" s="8">
        <v>22637519689</v>
      </c>
      <c r="R78" s="8"/>
      <c r="S78" s="8">
        <f t="shared" si="1"/>
        <v>146512018208</v>
      </c>
      <c r="U78" s="6">
        <v>1.0498581615845088E-2</v>
      </c>
    </row>
    <row r="79" spans="1:21">
      <c r="A79" s="1" t="s">
        <v>276</v>
      </c>
      <c r="C79" s="3">
        <v>0</v>
      </c>
      <c r="E79" s="8">
        <v>0</v>
      </c>
      <c r="F79" s="8"/>
      <c r="G79" s="8">
        <v>0</v>
      </c>
      <c r="H79" s="8"/>
      <c r="I79" s="8">
        <v>0</v>
      </c>
      <c r="J79" s="8"/>
      <c r="K79" s="6">
        <v>0</v>
      </c>
      <c r="L79" s="8"/>
      <c r="M79" s="8">
        <v>500000000</v>
      </c>
      <c r="N79" s="8"/>
      <c r="O79" s="8">
        <v>0</v>
      </c>
      <c r="P79" s="8"/>
      <c r="Q79" s="8">
        <v>11641331511</v>
      </c>
      <c r="R79" s="8"/>
      <c r="S79" s="8">
        <f t="shared" si="1"/>
        <v>12141331511</v>
      </c>
      <c r="U79" s="6">
        <v>8.7000889996821575E-4</v>
      </c>
    </row>
    <row r="80" spans="1:21">
      <c r="A80" s="1" t="s">
        <v>280</v>
      </c>
      <c r="C80" s="3">
        <v>0</v>
      </c>
      <c r="E80" s="8">
        <v>0</v>
      </c>
      <c r="F80" s="8"/>
      <c r="G80" s="8">
        <v>0</v>
      </c>
      <c r="H80" s="8"/>
      <c r="I80" s="8">
        <v>0</v>
      </c>
      <c r="J80" s="8"/>
      <c r="K80" s="6">
        <v>0</v>
      </c>
      <c r="L80" s="8"/>
      <c r="M80" s="8">
        <v>268149467</v>
      </c>
      <c r="N80" s="8"/>
      <c r="O80" s="8">
        <v>0</v>
      </c>
      <c r="P80" s="8"/>
      <c r="Q80" s="8">
        <v>39102886636</v>
      </c>
      <c r="R80" s="8"/>
      <c r="S80" s="8">
        <f t="shared" si="1"/>
        <v>39371036103</v>
      </c>
      <c r="U80" s="6">
        <v>2.8212022527798301E-3</v>
      </c>
    </row>
    <row r="81" spans="1:21">
      <c r="A81" s="1" t="s">
        <v>313</v>
      </c>
      <c r="C81" s="3">
        <v>0</v>
      </c>
      <c r="E81" s="8">
        <v>0</v>
      </c>
      <c r="F81" s="8"/>
      <c r="G81" s="8">
        <v>0</v>
      </c>
      <c r="H81" s="8"/>
      <c r="I81" s="8">
        <v>0</v>
      </c>
      <c r="J81" s="8"/>
      <c r="K81" s="6">
        <v>0</v>
      </c>
      <c r="L81" s="8"/>
      <c r="M81" s="8">
        <v>0</v>
      </c>
      <c r="N81" s="8"/>
      <c r="O81" s="8">
        <v>0</v>
      </c>
      <c r="P81" s="8"/>
      <c r="Q81" s="8">
        <v>31710979362</v>
      </c>
      <c r="R81" s="8"/>
      <c r="S81" s="8">
        <f t="shared" si="1"/>
        <v>31710979362</v>
      </c>
      <c r="U81" s="6">
        <v>2.2723071391842842E-3</v>
      </c>
    </row>
    <row r="82" spans="1:21">
      <c r="A82" s="1" t="s">
        <v>283</v>
      </c>
      <c r="C82" s="3">
        <v>0</v>
      </c>
      <c r="E82" s="8">
        <v>0</v>
      </c>
      <c r="F82" s="8"/>
      <c r="G82" s="8">
        <v>0</v>
      </c>
      <c r="H82" s="8"/>
      <c r="I82" s="8">
        <v>0</v>
      </c>
      <c r="J82" s="8"/>
      <c r="K82" s="6">
        <v>0</v>
      </c>
      <c r="L82" s="8"/>
      <c r="M82" s="8">
        <v>3925737</v>
      </c>
      <c r="N82" s="8"/>
      <c r="O82" s="8">
        <v>0</v>
      </c>
      <c r="P82" s="8"/>
      <c r="Q82" s="8">
        <v>1752353457</v>
      </c>
      <c r="R82" s="8"/>
      <c r="S82" s="8">
        <f t="shared" si="1"/>
        <v>1756279194</v>
      </c>
      <c r="U82" s="6">
        <v>1.2584933771264394E-4</v>
      </c>
    </row>
    <row r="83" spans="1:21">
      <c r="A83" s="1" t="s">
        <v>315</v>
      </c>
      <c r="C83" s="3">
        <v>0</v>
      </c>
      <c r="E83" s="8">
        <v>0</v>
      </c>
      <c r="F83" s="8"/>
      <c r="G83" s="8">
        <v>0</v>
      </c>
      <c r="H83" s="8"/>
      <c r="I83" s="8">
        <v>0</v>
      </c>
      <c r="J83" s="8"/>
      <c r="K83" s="6">
        <v>0</v>
      </c>
      <c r="L83" s="8"/>
      <c r="M83" s="8">
        <v>0</v>
      </c>
      <c r="N83" s="8"/>
      <c r="O83" s="8">
        <v>0</v>
      </c>
      <c r="P83" s="8"/>
      <c r="Q83" s="8">
        <v>21201986952</v>
      </c>
      <c r="R83" s="8"/>
      <c r="S83" s="8">
        <f t="shared" si="1"/>
        <v>21201986952</v>
      </c>
      <c r="U83" s="6">
        <v>1.5192664271244099E-3</v>
      </c>
    </row>
    <row r="84" spans="1:21">
      <c r="A84" s="1" t="s">
        <v>74</v>
      </c>
      <c r="C84" s="3">
        <v>0</v>
      </c>
      <c r="E84" s="8">
        <v>167837282047</v>
      </c>
      <c r="F84" s="8"/>
      <c r="G84" s="8">
        <v>0</v>
      </c>
      <c r="H84" s="8"/>
      <c r="I84" s="8">
        <v>167837282047</v>
      </c>
      <c r="J84" s="8"/>
      <c r="K84" s="6">
        <v>0.10070496247028878</v>
      </c>
      <c r="L84" s="8"/>
      <c r="M84" s="8">
        <v>28889396800</v>
      </c>
      <c r="N84" s="8"/>
      <c r="O84" s="8">
        <v>466043856008</v>
      </c>
      <c r="P84" s="8"/>
      <c r="Q84" s="8">
        <v>19320575822</v>
      </c>
      <c r="R84" s="8"/>
      <c r="S84" s="8">
        <f t="shared" si="1"/>
        <v>514253828630</v>
      </c>
      <c r="U84" s="6">
        <v>3.6849781043000268E-2</v>
      </c>
    </row>
    <row r="85" spans="1:21">
      <c r="A85" s="1" t="s">
        <v>316</v>
      </c>
      <c r="C85" s="3">
        <v>0</v>
      </c>
      <c r="E85" s="8">
        <v>0</v>
      </c>
      <c r="F85" s="8"/>
      <c r="G85" s="8">
        <v>0</v>
      </c>
      <c r="H85" s="8"/>
      <c r="I85" s="8">
        <v>0</v>
      </c>
      <c r="J85" s="8"/>
      <c r="K85" s="6">
        <v>0</v>
      </c>
      <c r="L85" s="8"/>
      <c r="M85" s="8">
        <v>0</v>
      </c>
      <c r="N85" s="8"/>
      <c r="O85" s="8">
        <v>0</v>
      </c>
      <c r="P85" s="8"/>
      <c r="Q85" s="8">
        <v>67769901260</v>
      </c>
      <c r="R85" s="8"/>
      <c r="S85" s="8">
        <f t="shared" si="1"/>
        <v>67769901260</v>
      </c>
      <c r="U85" s="6">
        <v>4.8561739042171188E-3</v>
      </c>
    </row>
    <row r="86" spans="1:21">
      <c r="A86" s="1" t="s">
        <v>87</v>
      </c>
      <c r="C86" s="3">
        <v>0</v>
      </c>
      <c r="E86" s="8">
        <v>72683058160</v>
      </c>
      <c r="F86" s="8"/>
      <c r="G86" s="8">
        <v>0</v>
      </c>
      <c r="H86" s="8"/>
      <c r="I86" s="8">
        <v>72683058160</v>
      </c>
      <c r="J86" s="8"/>
      <c r="K86" s="6">
        <v>4.3610957916840554E-2</v>
      </c>
      <c r="L86" s="8"/>
      <c r="M86" s="8">
        <v>11404359735</v>
      </c>
      <c r="N86" s="8"/>
      <c r="O86" s="8">
        <v>245471392680</v>
      </c>
      <c r="P86" s="8"/>
      <c r="Q86" s="8">
        <v>956112169335</v>
      </c>
      <c r="R86" s="8"/>
      <c r="S86" s="8">
        <f t="shared" si="1"/>
        <v>1212987921750</v>
      </c>
      <c r="U86" s="6">
        <v>8.6918826532357066E-2</v>
      </c>
    </row>
    <row r="87" spans="1:21">
      <c r="A87" s="1" t="s">
        <v>244</v>
      </c>
      <c r="C87" s="3">
        <v>0</v>
      </c>
      <c r="E87" s="8">
        <v>0</v>
      </c>
      <c r="F87" s="8"/>
      <c r="G87" s="8">
        <v>0</v>
      </c>
      <c r="H87" s="8"/>
      <c r="I87" s="8">
        <v>0</v>
      </c>
      <c r="J87" s="8"/>
      <c r="K87" s="6">
        <v>0</v>
      </c>
      <c r="L87" s="8"/>
      <c r="M87" s="8">
        <v>4507180000</v>
      </c>
      <c r="N87" s="8"/>
      <c r="O87" s="8">
        <v>0</v>
      </c>
      <c r="P87" s="8"/>
      <c r="Q87" s="8">
        <v>275685335365</v>
      </c>
      <c r="R87" s="8"/>
      <c r="S87" s="8">
        <f t="shared" si="1"/>
        <v>280192515365</v>
      </c>
      <c r="U87" s="6">
        <v>2.0077697561521678E-2</v>
      </c>
    </row>
    <row r="88" spans="1:21">
      <c r="A88" s="1" t="s">
        <v>317</v>
      </c>
      <c r="C88" s="3">
        <v>0</v>
      </c>
      <c r="E88" s="8">
        <v>0</v>
      </c>
      <c r="F88" s="8"/>
      <c r="G88" s="8">
        <v>0</v>
      </c>
      <c r="H88" s="8"/>
      <c r="I88" s="8">
        <v>0</v>
      </c>
      <c r="J88" s="8"/>
      <c r="K88" s="6">
        <v>0</v>
      </c>
      <c r="L88" s="8"/>
      <c r="M88" s="8">
        <v>0</v>
      </c>
      <c r="N88" s="8"/>
      <c r="O88" s="8">
        <v>0</v>
      </c>
      <c r="P88" s="8"/>
      <c r="Q88" s="8">
        <v>133354131231</v>
      </c>
      <c r="R88" s="8"/>
      <c r="S88" s="8">
        <f t="shared" si="1"/>
        <v>133354131231</v>
      </c>
      <c r="U88" s="6">
        <v>9.5557296095066975E-3</v>
      </c>
    </row>
    <row r="89" spans="1:21">
      <c r="A89" s="1" t="s">
        <v>249</v>
      </c>
      <c r="C89" s="3">
        <v>0</v>
      </c>
      <c r="E89" s="8">
        <v>0</v>
      </c>
      <c r="F89" s="8"/>
      <c r="G89" s="8">
        <v>0</v>
      </c>
      <c r="H89" s="8"/>
      <c r="I89" s="8">
        <v>0</v>
      </c>
      <c r="J89" s="8"/>
      <c r="K89" s="6">
        <v>0</v>
      </c>
      <c r="L89" s="8"/>
      <c r="M89" s="8">
        <v>2436014216</v>
      </c>
      <c r="N89" s="8"/>
      <c r="O89" s="8">
        <v>0</v>
      </c>
      <c r="P89" s="8"/>
      <c r="Q89" s="8">
        <v>285807392037</v>
      </c>
      <c r="R89" s="8"/>
      <c r="S89" s="8">
        <f t="shared" si="1"/>
        <v>288243406253</v>
      </c>
      <c r="U89" s="6">
        <v>2.0654598597366645E-2</v>
      </c>
    </row>
    <row r="90" spans="1:21">
      <c r="A90" s="1" t="s">
        <v>16</v>
      </c>
      <c r="C90" s="3">
        <v>0</v>
      </c>
      <c r="E90" s="8">
        <v>30755907000</v>
      </c>
      <c r="F90" s="8"/>
      <c r="G90" s="8">
        <v>0</v>
      </c>
      <c r="H90" s="8"/>
      <c r="I90" s="8">
        <v>30755907000</v>
      </c>
      <c r="J90" s="8"/>
      <c r="K90" s="6">
        <v>1.8454019407364766E-2</v>
      </c>
      <c r="L90" s="8"/>
      <c r="M90" s="8">
        <v>0</v>
      </c>
      <c r="N90" s="8"/>
      <c r="O90" s="8">
        <v>138346754356</v>
      </c>
      <c r="P90" s="8"/>
      <c r="Q90" s="8">
        <v>157614453324</v>
      </c>
      <c r="R90" s="8"/>
      <c r="S90" s="8">
        <f t="shared" si="1"/>
        <v>295961207680</v>
      </c>
      <c r="U90" s="6">
        <v>2.1207631510074286E-2</v>
      </c>
    </row>
    <row r="91" spans="1:21">
      <c r="A91" s="1" t="s">
        <v>64</v>
      </c>
      <c r="C91" s="3">
        <v>0</v>
      </c>
      <c r="E91" s="8">
        <v>57305492735</v>
      </c>
      <c r="F91" s="8"/>
      <c r="G91" s="8">
        <v>0</v>
      </c>
      <c r="H91" s="8"/>
      <c r="I91" s="8">
        <v>57305492735</v>
      </c>
      <c r="J91" s="8"/>
      <c r="K91" s="6">
        <v>3.4384181064154293E-2</v>
      </c>
      <c r="L91" s="8"/>
      <c r="M91" s="8">
        <v>14350000000</v>
      </c>
      <c r="N91" s="8"/>
      <c r="O91" s="8">
        <v>178487608462</v>
      </c>
      <c r="P91" s="8"/>
      <c r="Q91" s="8">
        <v>29782438380</v>
      </c>
      <c r="R91" s="8"/>
      <c r="S91" s="8">
        <f t="shared" si="1"/>
        <v>222620046842</v>
      </c>
      <c r="U91" s="6">
        <v>1.595223900182665E-2</v>
      </c>
    </row>
    <row r="92" spans="1:21">
      <c r="A92" s="1" t="s">
        <v>318</v>
      </c>
      <c r="C92" s="3">
        <v>0</v>
      </c>
      <c r="E92" s="8">
        <v>0</v>
      </c>
      <c r="F92" s="8"/>
      <c r="G92" s="8">
        <v>0</v>
      </c>
      <c r="H92" s="8"/>
      <c r="I92" s="8">
        <v>0</v>
      </c>
      <c r="J92" s="8"/>
      <c r="K92" s="6">
        <v>0</v>
      </c>
      <c r="L92" s="8"/>
      <c r="M92" s="8">
        <v>0</v>
      </c>
      <c r="N92" s="8"/>
      <c r="O92" s="8">
        <v>0</v>
      </c>
      <c r="P92" s="8"/>
      <c r="Q92" s="8">
        <v>20856504296</v>
      </c>
      <c r="R92" s="8"/>
      <c r="S92" s="8">
        <f t="shared" si="1"/>
        <v>20856504296</v>
      </c>
      <c r="U92" s="6">
        <v>1.494510247356784E-3</v>
      </c>
    </row>
    <row r="93" spans="1:21">
      <c r="A93" s="1" t="s">
        <v>21</v>
      </c>
      <c r="C93" s="3">
        <v>0</v>
      </c>
      <c r="E93" s="8">
        <v>-10365187841</v>
      </c>
      <c r="F93" s="8"/>
      <c r="G93" s="8">
        <v>0</v>
      </c>
      <c r="H93" s="8"/>
      <c r="I93" s="8">
        <v>-10365187841</v>
      </c>
      <c r="J93" s="8"/>
      <c r="K93" s="6">
        <v>-6.219272856391303E-3</v>
      </c>
      <c r="L93" s="8"/>
      <c r="M93" s="8">
        <v>29963721006</v>
      </c>
      <c r="N93" s="8"/>
      <c r="O93" s="8">
        <v>111898950917</v>
      </c>
      <c r="P93" s="8"/>
      <c r="Q93" s="8">
        <v>28083108906</v>
      </c>
      <c r="R93" s="8"/>
      <c r="S93" s="8">
        <f t="shared" si="1"/>
        <v>169945780829</v>
      </c>
      <c r="U93" s="6">
        <v>1.2177769933991367E-2</v>
      </c>
    </row>
    <row r="94" spans="1:21">
      <c r="A94" s="1" t="s">
        <v>275</v>
      </c>
      <c r="C94" s="3">
        <v>0</v>
      </c>
      <c r="E94" s="8">
        <v>0</v>
      </c>
      <c r="F94" s="8"/>
      <c r="G94" s="8">
        <v>0</v>
      </c>
      <c r="H94" s="8"/>
      <c r="I94" s="8">
        <v>0</v>
      </c>
      <c r="J94" s="8"/>
      <c r="K94" s="6">
        <v>0</v>
      </c>
      <c r="L94" s="8"/>
      <c r="M94" s="8">
        <v>421728000</v>
      </c>
      <c r="N94" s="8"/>
      <c r="O94" s="8">
        <v>0</v>
      </c>
      <c r="P94" s="8"/>
      <c r="Q94" s="8">
        <v>3005522008</v>
      </c>
      <c r="R94" s="8"/>
      <c r="S94" s="8">
        <f t="shared" si="1"/>
        <v>3427250008</v>
      </c>
      <c r="U94" s="6">
        <v>2.4558575034992622E-4</v>
      </c>
    </row>
    <row r="95" spans="1:21">
      <c r="A95" s="1" t="s">
        <v>321</v>
      </c>
      <c r="C95" s="3">
        <v>0</v>
      </c>
      <c r="E95" s="8">
        <v>0</v>
      </c>
      <c r="F95" s="8"/>
      <c r="G95" s="8">
        <v>0</v>
      </c>
      <c r="H95" s="8"/>
      <c r="I95" s="8">
        <v>0</v>
      </c>
      <c r="J95" s="8"/>
      <c r="K95" s="6">
        <v>0</v>
      </c>
      <c r="L95" s="8"/>
      <c r="M95" s="8">
        <v>0</v>
      </c>
      <c r="N95" s="8"/>
      <c r="O95" s="8">
        <v>0</v>
      </c>
      <c r="P95" s="8"/>
      <c r="Q95" s="8">
        <v>37731216878</v>
      </c>
      <c r="R95" s="8"/>
      <c r="S95" s="8">
        <f t="shared" si="1"/>
        <v>37731216878</v>
      </c>
      <c r="U95" s="6">
        <v>2.703698063161382E-3</v>
      </c>
    </row>
    <row r="96" spans="1:21">
      <c r="A96" s="1" t="s">
        <v>53</v>
      </c>
      <c r="C96" s="3">
        <v>0</v>
      </c>
      <c r="E96" s="8">
        <v>-2872683247</v>
      </c>
      <c r="F96" s="8"/>
      <c r="G96" s="8">
        <v>0</v>
      </c>
      <c r="H96" s="8"/>
      <c r="I96" s="8">
        <v>-2872683247</v>
      </c>
      <c r="J96" s="8"/>
      <c r="K96" s="6">
        <v>-1.7236543338276327E-3</v>
      </c>
      <c r="L96" s="8"/>
      <c r="M96" s="8">
        <v>7270247843</v>
      </c>
      <c r="N96" s="8"/>
      <c r="O96" s="8">
        <v>97000973678</v>
      </c>
      <c r="P96" s="8"/>
      <c r="Q96" s="8">
        <v>0</v>
      </c>
      <c r="R96" s="8"/>
      <c r="S96" s="8">
        <f t="shared" si="1"/>
        <v>104271221521</v>
      </c>
      <c r="U96" s="6">
        <v>7.4717415179412728E-3</v>
      </c>
    </row>
    <row r="97" spans="1:21">
      <c r="A97" s="1" t="s">
        <v>29</v>
      </c>
      <c r="C97" s="3">
        <v>0</v>
      </c>
      <c r="E97" s="8">
        <v>45026339375</v>
      </c>
      <c r="F97" s="8"/>
      <c r="G97" s="8">
        <v>0</v>
      </c>
      <c r="H97" s="8"/>
      <c r="I97" s="8">
        <v>45026339375</v>
      </c>
      <c r="J97" s="8"/>
      <c r="K97" s="6">
        <v>2.7016499323815821E-2</v>
      </c>
      <c r="L97" s="8"/>
      <c r="M97" s="8">
        <v>2161248688</v>
      </c>
      <c r="N97" s="8"/>
      <c r="O97" s="8">
        <v>256870630281</v>
      </c>
      <c r="P97" s="8"/>
      <c r="Q97" s="8">
        <v>0</v>
      </c>
      <c r="R97" s="8"/>
      <c r="S97" s="8">
        <f t="shared" si="1"/>
        <v>259031878969</v>
      </c>
      <c r="U97" s="6">
        <v>1.8561394182700995E-2</v>
      </c>
    </row>
    <row r="98" spans="1:21">
      <c r="A98" s="1" t="s">
        <v>73</v>
      </c>
      <c r="C98" s="3">
        <v>0</v>
      </c>
      <c r="E98" s="8">
        <v>55045586254</v>
      </c>
      <c r="F98" s="8"/>
      <c r="G98" s="8">
        <v>0</v>
      </c>
      <c r="H98" s="8"/>
      <c r="I98" s="8">
        <v>55045586254</v>
      </c>
      <c r="J98" s="8"/>
      <c r="K98" s="6">
        <v>3.302820225789755E-2</v>
      </c>
      <c r="L98" s="8"/>
      <c r="M98" s="8">
        <v>17749513440</v>
      </c>
      <c r="N98" s="8"/>
      <c r="O98" s="8">
        <v>520112634171</v>
      </c>
      <c r="P98" s="8"/>
      <c r="Q98" s="8">
        <v>0</v>
      </c>
      <c r="R98" s="8"/>
      <c r="S98" s="8">
        <f t="shared" si="1"/>
        <v>537862147611</v>
      </c>
      <c r="U98" s="6">
        <v>3.8541477510405833E-2</v>
      </c>
    </row>
    <row r="99" spans="1:21">
      <c r="A99" s="1" t="s">
        <v>25</v>
      </c>
      <c r="C99" s="3">
        <v>0</v>
      </c>
      <c r="E99" s="8">
        <v>23237066839</v>
      </c>
      <c r="F99" s="8"/>
      <c r="G99" s="8">
        <v>0</v>
      </c>
      <c r="H99" s="8"/>
      <c r="I99" s="8">
        <v>23237066839</v>
      </c>
      <c r="J99" s="8"/>
      <c r="K99" s="6">
        <v>1.3942599137692092E-2</v>
      </c>
      <c r="L99" s="8"/>
      <c r="M99" s="8">
        <v>22593047620</v>
      </c>
      <c r="N99" s="8"/>
      <c r="O99" s="8">
        <v>211720136855</v>
      </c>
      <c r="P99" s="8"/>
      <c r="Q99" s="8">
        <v>0</v>
      </c>
      <c r="R99" s="8"/>
      <c r="S99" s="8">
        <f t="shared" si="1"/>
        <v>234313184475</v>
      </c>
      <c r="U99" s="6">
        <v>1.6790131765074771E-2</v>
      </c>
    </row>
    <row r="100" spans="1:21">
      <c r="A100" s="1" t="s">
        <v>22</v>
      </c>
      <c r="C100" s="3">
        <v>0</v>
      </c>
      <c r="E100" s="8">
        <v>69798162185</v>
      </c>
      <c r="F100" s="8"/>
      <c r="G100" s="8">
        <v>0</v>
      </c>
      <c r="H100" s="8"/>
      <c r="I100" s="8">
        <v>69798162185</v>
      </c>
      <c r="J100" s="8"/>
      <c r="K100" s="6">
        <v>4.1879975757514919E-2</v>
      </c>
      <c r="L100" s="8"/>
      <c r="M100" s="8">
        <v>57734998800</v>
      </c>
      <c r="N100" s="8"/>
      <c r="O100" s="8">
        <v>432296150371</v>
      </c>
      <c r="P100" s="8"/>
      <c r="Q100" s="8">
        <v>0</v>
      </c>
      <c r="R100" s="8"/>
      <c r="S100" s="8">
        <f t="shared" si="1"/>
        <v>490031149171</v>
      </c>
      <c r="U100" s="6">
        <v>3.5114061472925576E-2</v>
      </c>
    </row>
    <row r="101" spans="1:21">
      <c r="A101" s="1" t="s">
        <v>34</v>
      </c>
      <c r="C101" s="3">
        <v>0</v>
      </c>
      <c r="E101" s="8">
        <v>30508792651</v>
      </c>
      <c r="F101" s="8"/>
      <c r="G101" s="8">
        <v>0</v>
      </c>
      <c r="H101" s="8"/>
      <c r="I101" s="8">
        <v>30508792651</v>
      </c>
      <c r="J101" s="8"/>
      <c r="K101" s="6">
        <v>1.8305746979818266E-2</v>
      </c>
      <c r="L101" s="8"/>
      <c r="M101" s="8">
        <v>12338086500</v>
      </c>
      <c r="N101" s="8"/>
      <c r="O101" s="8">
        <v>33331598895</v>
      </c>
      <c r="P101" s="8"/>
      <c r="Q101" s="8">
        <v>0</v>
      </c>
      <c r="R101" s="8"/>
      <c r="S101" s="8">
        <f t="shared" si="1"/>
        <v>45669685395</v>
      </c>
      <c r="U101" s="6">
        <v>3.2725432722432841E-3</v>
      </c>
    </row>
    <row r="102" spans="1:21">
      <c r="A102" s="1" t="s">
        <v>31</v>
      </c>
      <c r="C102" s="3">
        <v>0</v>
      </c>
      <c r="E102" s="8">
        <v>-9003216615</v>
      </c>
      <c r="F102" s="8"/>
      <c r="G102" s="8">
        <v>0</v>
      </c>
      <c r="H102" s="8"/>
      <c r="I102" s="8">
        <v>-9003216615</v>
      </c>
      <c r="J102" s="8"/>
      <c r="K102" s="6">
        <v>-5.4020690770692891E-3</v>
      </c>
      <c r="L102" s="8"/>
      <c r="M102" s="8">
        <v>18797768000</v>
      </c>
      <c r="N102" s="8"/>
      <c r="O102" s="8">
        <v>29947998218</v>
      </c>
      <c r="P102" s="8"/>
      <c r="Q102" s="8">
        <v>0</v>
      </c>
      <c r="R102" s="8"/>
      <c r="S102" s="8">
        <f t="shared" si="1"/>
        <v>48745766218</v>
      </c>
      <c r="U102" s="6">
        <v>3.4929653643842417E-3</v>
      </c>
    </row>
    <row r="103" spans="1:21">
      <c r="A103" s="1" t="s">
        <v>71</v>
      </c>
      <c r="C103" s="3">
        <v>0</v>
      </c>
      <c r="E103" s="8">
        <v>996229049</v>
      </c>
      <c r="F103" s="8"/>
      <c r="G103" s="8">
        <v>0</v>
      </c>
      <c r="H103" s="8"/>
      <c r="I103" s="8">
        <v>996229049</v>
      </c>
      <c r="J103" s="8"/>
      <c r="K103" s="6">
        <v>5.9775282206525539E-4</v>
      </c>
      <c r="L103" s="8"/>
      <c r="M103" s="8">
        <v>621601850</v>
      </c>
      <c r="N103" s="8"/>
      <c r="O103" s="8">
        <v>15937958685</v>
      </c>
      <c r="P103" s="8"/>
      <c r="Q103" s="8">
        <v>0</v>
      </c>
      <c r="R103" s="8"/>
      <c r="S103" s="8">
        <f t="shared" si="1"/>
        <v>16559560535</v>
      </c>
      <c r="U103" s="6">
        <v>1.1866050302604596E-3</v>
      </c>
    </row>
    <row r="104" spans="1:21">
      <c r="A104" s="1" t="s">
        <v>68</v>
      </c>
      <c r="C104" s="3">
        <v>0</v>
      </c>
      <c r="E104" s="8">
        <v>191647989</v>
      </c>
      <c r="F104" s="8"/>
      <c r="G104" s="8">
        <v>0</v>
      </c>
      <c r="H104" s="8"/>
      <c r="I104" s="8">
        <v>191647989</v>
      </c>
      <c r="J104" s="8"/>
      <c r="K104" s="6">
        <v>1.1499175453965409E-4</v>
      </c>
      <c r="L104" s="8"/>
      <c r="M104" s="8">
        <v>85164240</v>
      </c>
      <c r="N104" s="8"/>
      <c r="O104" s="8">
        <v>2506477894</v>
      </c>
      <c r="P104" s="8"/>
      <c r="Q104" s="8">
        <v>0</v>
      </c>
      <c r="R104" s="8"/>
      <c r="S104" s="8">
        <f t="shared" si="1"/>
        <v>2591642134</v>
      </c>
      <c r="U104" s="6">
        <v>1.8570876843860353E-4</v>
      </c>
    </row>
    <row r="105" spans="1:21">
      <c r="A105" s="1" t="s">
        <v>96</v>
      </c>
      <c r="C105" s="3">
        <v>0</v>
      </c>
      <c r="E105" s="8">
        <v>-925255843</v>
      </c>
      <c r="F105" s="8"/>
      <c r="G105" s="8">
        <v>0</v>
      </c>
      <c r="H105" s="8"/>
      <c r="I105" s="8">
        <v>-925255843</v>
      </c>
      <c r="J105" s="8"/>
      <c r="K105" s="6">
        <v>-5.5516780186322075E-4</v>
      </c>
      <c r="L105" s="8"/>
      <c r="M105" s="8">
        <v>0</v>
      </c>
      <c r="N105" s="8"/>
      <c r="O105" s="8">
        <v>-925255843</v>
      </c>
      <c r="P105" s="8"/>
      <c r="Q105" s="8">
        <v>0</v>
      </c>
      <c r="R105" s="8"/>
      <c r="S105" s="8">
        <f t="shared" si="1"/>
        <v>-925255843</v>
      </c>
      <c r="U105" s="6">
        <v>-6.6300868024918395E-5</v>
      </c>
    </row>
    <row r="106" spans="1:21">
      <c r="A106" s="1" t="s">
        <v>41</v>
      </c>
      <c r="C106" s="3">
        <v>0</v>
      </c>
      <c r="E106" s="8">
        <v>-11969014749</v>
      </c>
      <c r="F106" s="8"/>
      <c r="G106" s="8">
        <v>0</v>
      </c>
      <c r="H106" s="8"/>
      <c r="I106" s="8">
        <v>-11969014749</v>
      </c>
      <c r="J106" s="8"/>
      <c r="K106" s="6">
        <v>-7.181593781808519E-3</v>
      </c>
      <c r="L106" s="8"/>
      <c r="M106" s="8">
        <v>0</v>
      </c>
      <c r="N106" s="8"/>
      <c r="O106" s="8">
        <v>28347736360</v>
      </c>
      <c r="P106" s="8"/>
      <c r="Q106" s="8">
        <v>0</v>
      </c>
      <c r="R106" s="8"/>
      <c r="S106" s="8">
        <f t="shared" si="1"/>
        <v>28347736360</v>
      </c>
      <c r="U106" s="6">
        <v>2.0313079257252968E-3</v>
      </c>
    </row>
    <row r="107" spans="1:21">
      <c r="A107" s="1" t="s">
        <v>67</v>
      </c>
      <c r="C107" s="3">
        <v>0</v>
      </c>
      <c r="E107" s="8">
        <v>-4273380187</v>
      </c>
      <c r="F107" s="8"/>
      <c r="G107" s="8">
        <v>0</v>
      </c>
      <c r="H107" s="8"/>
      <c r="I107" s="8">
        <v>-4273380187</v>
      </c>
      <c r="J107" s="8"/>
      <c r="K107" s="6">
        <v>-2.5640941398979412E-3</v>
      </c>
      <c r="L107" s="8"/>
      <c r="M107" s="8">
        <v>0</v>
      </c>
      <c r="N107" s="8"/>
      <c r="O107" s="8">
        <v>-4442396584</v>
      </c>
      <c r="P107" s="8"/>
      <c r="Q107" s="8">
        <v>0</v>
      </c>
      <c r="R107" s="8"/>
      <c r="S107" s="8">
        <f t="shared" si="1"/>
        <v>-4442396584</v>
      </c>
      <c r="U107" s="6">
        <v>-3.1832790017855884E-4</v>
      </c>
    </row>
    <row r="108" spans="1:21">
      <c r="A108" s="1" t="s">
        <v>66</v>
      </c>
      <c r="C108" s="3">
        <v>0</v>
      </c>
      <c r="E108" s="8">
        <v>-9360856760</v>
      </c>
      <c r="F108" s="8"/>
      <c r="G108" s="8">
        <v>0</v>
      </c>
      <c r="H108" s="8"/>
      <c r="I108" s="8">
        <v>-9360856760</v>
      </c>
      <c r="J108" s="8"/>
      <c r="K108" s="6">
        <v>-5.6166586899421191E-3</v>
      </c>
      <c r="L108" s="8"/>
      <c r="M108" s="8">
        <v>0</v>
      </c>
      <c r="N108" s="8"/>
      <c r="O108" s="8">
        <v>-17911204925</v>
      </c>
      <c r="P108" s="8"/>
      <c r="Q108" s="8">
        <v>0</v>
      </c>
      <c r="R108" s="8"/>
      <c r="S108" s="8">
        <f t="shared" si="1"/>
        <v>-17911204925</v>
      </c>
      <c r="U108" s="6">
        <v>-1.2834595348777424E-3</v>
      </c>
    </row>
    <row r="109" spans="1:21">
      <c r="A109" s="1" t="s">
        <v>79</v>
      </c>
      <c r="C109" s="3">
        <v>0</v>
      </c>
      <c r="E109" s="8">
        <v>-5417687113</v>
      </c>
      <c r="F109" s="8"/>
      <c r="G109" s="8">
        <v>0</v>
      </c>
      <c r="H109" s="8"/>
      <c r="I109" s="8">
        <v>-5417687113</v>
      </c>
      <c r="J109" s="8"/>
      <c r="K109" s="6">
        <v>-3.2506959761041017E-3</v>
      </c>
      <c r="L109" s="8"/>
      <c r="M109" s="8">
        <v>0</v>
      </c>
      <c r="N109" s="8"/>
      <c r="O109" s="8">
        <v>5795345182</v>
      </c>
      <c r="P109" s="8"/>
      <c r="Q109" s="8">
        <v>0</v>
      </c>
      <c r="R109" s="8"/>
      <c r="S109" s="8">
        <f t="shared" si="1"/>
        <v>5795345182</v>
      </c>
      <c r="U109" s="6">
        <v>4.152758601607974E-4</v>
      </c>
    </row>
    <row r="110" spans="1:21">
      <c r="A110" s="1" t="s">
        <v>59</v>
      </c>
      <c r="C110" s="3">
        <v>0</v>
      </c>
      <c r="E110" s="8">
        <v>18451491469</v>
      </c>
      <c r="F110" s="8"/>
      <c r="G110" s="8">
        <v>0</v>
      </c>
      <c r="H110" s="8"/>
      <c r="I110" s="8">
        <v>18451491469</v>
      </c>
      <c r="J110" s="8"/>
      <c r="K110" s="6">
        <v>1.1071179974102256E-2</v>
      </c>
      <c r="L110" s="8"/>
      <c r="M110" s="8">
        <v>0</v>
      </c>
      <c r="N110" s="8"/>
      <c r="O110" s="8">
        <v>60669432754</v>
      </c>
      <c r="P110" s="8"/>
      <c r="Q110" s="8">
        <v>0</v>
      </c>
      <c r="R110" s="8"/>
      <c r="S110" s="8">
        <f t="shared" si="1"/>
        <v>60669432754</v>
      </c>
      <c r="U110" s="6">
        <v>4.3473770899165407E-3</v>
      </c>
    </row>
    <row r="111" spans="1:21">
      <c r="A111" s="1" t="s">
        <v>95</v>
      </c>
      <c r="C111" s="3">
        <v>0</v>
      </c>
      <c r="E111" s="8">
        <v>-70744676</v>
      </c>
      <c r="F111" s="8"/>
      <c r="G111" s="8">
        <v>0</v>
      </c>
      <c r="H111" s="8"/>
      <c r="I111" s="8">
        <v>-70744676</v>
      </c>
      <c r="J111" s="8"/>
      <c r="K111" s="6">
        <v>-4.2447898671033574E-5</v>
      </c>
      <c r="L111" s="8"/>
      <c r="M111" s="8">
        <v>0</v>
      </c>
      <c r="N111" s="8"/>
      <c r="O111" s="8">
        <v>-70744676</v>
      </c>
      <c r="P111" s="8"/>
      <c r="Q111" s="8">
        <v>0</v>
      </c>
      <c r="R111" s="8"/>
      <c r="S111" s="8">
        <f t="shared" si="1"/>
        <v>-70744676</v>
      </c>
      <c r="U111" s="6">
        <v>-5.0693367271625133E-6</v>
      </c>
    </row>
    <row r="112" spans="1:21">
      <c r="A112" s="1" t="s">
        <v>60</v>
      </c>
      <c r="C112" s="3">
        <v>0</v>
      </c>
      <c r="E112" s="8">
        <v>13242256956</v>
      </c>
      <c r="F112" s="8"/>
      <c r="G112" s="8">
        <v>0</v>
      </c>
      <c r="H112" s="8"/>
      <c r="I112" s="8">
        <v>13242256956</v>
      </c>
      <c r="J112" s="8"/>
      <c r="K112" s="6">
        <v>7.9455587787846758E-3</v>
      </c>
      <c r="L112" s="8"/>
      <c r="M112" s="8">
        <v>0</v>
      </c>
      <c r="N112" s="8"/>
      <c r="O112" s="8">
        <v>43576180004</v>
      </c>
      <c r="P112" s="8"/>
      <c r="Q112" s="8">
        <v>0</v>
      </c>
      <c r="R112" s="8"/>
      <c r="S112" s="8">
        <f t="shared" si="1"/>
        <v>43576180004</v>
      </c>
      <c r="U112" s="6">
        <v>3.1225293861508662E-3</v>
      </c>
    </row>
    <row r="113" spans="1:21">
      <c r="A113" s="1" t="s">
        <v>46</v>
      </c>
      <c r="C113" s="3">
        <v>0</v>
      </c>
      <c r="E113" s="8">
        <v>160824015</v>
      </c>
      <c r="F113" s="8"/>
      <c r="G113" s="8">
        <v>0</v>
      </c>
      <c r="H113" s="8"/>
      <c r="I113" s="8">
        <v>160824015</v>
      </c>
      <c r="J113" s="8"/>
      <c r="K113" s="6">
        <v>9.6496893880590877E-5</v>
      </c>
      <c r="L113" s="8"/>
      <c r="M113" s="8">
        <v>0</v>
      </c>
      <c r="N113" s="8"/>
      <c r="O113" s="8">
        <v>1452512988</v>
      </c>
      <c r="P113" s="8"/>
      <c r="Q113" s="8">
        <v>0</v>
      </c>
      <c r="R113" s="8"/>
      <c r="S113" s="8">
        <f t="shared" si="1"/>
        <v>1452512988</v>
      </c>
      <c r="U113" s="6">
        <v>1.0408242503999824E-4</v>
      </c>
    </row>
    <row r="114" spans="1:21">
      <c r="A114" s="1" t="s">
        <v>70</v>
      </c>
      <c r="C114" s="3">
        <v>0</v>
      </c>
      <c r="E114" s="8">
        <v>1585105583</v>
      </c>
      <c r="F114" s="8"/>
      <c r="G114" s="8">
        <v>0</v>
      </c>
      <c r="H114" s="8"/>
      <c r="I114" s="8">
        <v>1585105583</v>
      </c>
      <c r="J114" s="8"/>
      <c r="K114" s="6">
        <v>9.510878411553345E-4</v>
      </c>
      <c r="L114" s="8"/>
      <c r="M114" s="8">
        <v>0</v>
      </c>
      <c r="N114" s="8"/>
      <c r="O114" s="8">
        <f>4191931903+18</f>
        <v>4191931921</v>
      </c>
      <c r="P114" s="8"/>
      <c r="Q114" s="8">
        <v>0</v>
      </c>
      <c r="R114" s="8"/>
      <c r="S114" s="8">
        <f t="shared" si="1"/>
        <v>4191931921</v>
      </c>
      <c r="U114" s="6">
        <v>3.0038040394222949E-4</v>
      </c>
    </row>
    <row r="115" spans="1:21">
      <c r="A115" s="1" t="s">
        <v>48</v>
      </c>
      <c r="C115" s="3">
        <v>0</v>
      </c>
      <c r="E115" s="8">
        <v>1323256240</v>
      </c>
      <c r="F115" s="8"/>
      <c r="G115" s="8">
        <v>0</v>
      </c>
      <c r="H115" s="8"/>
      <c r="I115" s="8">
        <v>1323256240</v>
      </c>
      <c r="J115" s="8"/>
      <c r="K115" s="6">
        <v>7.9397418953947691E-4</v>
      </c>
      <c r="L115" s="8"/>
      <c r="M115" s="8">
        <v>0</v>
      </c>
      <c r="N115" s="8"/>
      <c r="O115" s="8">
        <v>1599870043</v>
      </c>
      <c r="P115" s="8"/>
      <c r="Q115" s="8">
        <v>0</v>
      </c>
      <c r="R115" s="8"/>
      <c r="S115" s="8">
        <f t="shared" si="1"/>
        <v>1599870043</v>
      </c>
      <c r="U115" s="6">
        <v>1.1464155928379642E-4</v>
      </c>
    </row>
    <row r="116" spans="1:21">
      <c r="A116" s="1" t="s">
        <v>20</v>
      </c>
      <c r="C116" s="3">
        <v>0</v>
      </c>
      <c r="E116" s="8">
        <v>-2168157077</v>
      </c>
      <c r="F116" s="8"/>
      <c r="G116" s="8">
        <v>0</v>
      </c>
      <c r="H116" s="8"/>
      <c r="I116" s="8">
        <v>-2168157077</v>
      </c>
      <c r="J116" s="8"/>
      <c r="K116" s="6">
        <v>-1.3009277462431284E-3</v>
      </c>
      <c r="L116" s="8"/>
      <c r="M116" s="8">
        <v>0</v>
      </c>
      <c r="N116" s="8"/>
      <c r="O116" s="8">
        <v>2020208234</v>
      </c>
      <c r="P116" s="8"/>
      <c r="Q116" s="8">
        <v>0</v>
      </c>
      <c r="R116" s="8"/>
      <c r="S116" s="8">
        <f t="shared" si="1"/>
        <v>2020208234</v>
      </c>
      <c r="U116" s="6">
        <v>1.4476164675815775E-4</v>
      </c>
    </row>
    <row r="117" spans="1:21">
      <c r="A117" s="1" t="s">
        <v>94</v>
      </c>
      <c r="C117" s="3">
        <v>0</v>
      </c>
      <c r="E117" s="8">
        <v>629509</v>
      </c>
      <c r="F117" s="8"/>
      <c r="G117" s="8">
        <v>0</v>
      </c>
      <c r="H117" s="8"/>
      <c r="I117" s="8">
        <v>629509</v>
      </c>
      <c r="J117" s="8"/>
      <c r="K117" s="6">
        <v>3.7771512649946513E-7</v>
      </c>
      <c r="L117" s="8"/>
      <c r="M117" s="8">
        <v>0</v>
      </c>
      <c r="N117" s="8"/>
      <c r="O117" s="8">
        <v>629509</v>
      </c>
      <c r="P117" s="8"/>
      <c r="Q117" s="8">
        <v>0</v>
      </c>
      <c r="R117" s="8"/>
      <c r="S117" s="8">
        <f t="shared" si="1"/>
        <v>629509</v>
      </c>
      <c r="U117" s="6">
        <v>4.5108597200718629E-8</v>
      </c>
    </row>
    <row r="118" spans="1:21">
      <c r="A118" s="1" t="s">
        <v>54</v>
      </c>
      <c r="C118" s="3">
        <v>0</v>
      </c>
      <c r="E118" s="8">
        <v>-3793707365</v>
      </c>
      <c r="F118" s="8"/>
      <c r="G118" s="8">
        <v>0</v>
      </c>
      <c r="H118" s="8"/>
      <c r="I118" s="8">
        <v>-3793707365</v>
      </c>
      <c r="J118" s="8"/>
      <c r="K118" s="6">
        <v>-2.2762830353067671E-3</v>
      </c>
      <c r="L118" s="8"/>
      <c r="M118" s="8">
        <v>0</v>
      </c>
      <c r="N118" s="8"/>
      <c r="O118" s="8">
        <v>24618113035</v>
      </c>
      <c r="P118" s="8"/>
      <c r="Q118" s="8">
        <v>0</v>
      </c>
      <c r="R118" s="8"/>
      <c r="S118" s="8">
        <f t="shared" si="1"/>
        <v>24618113035</v>
      </c>
      <c r="U118" s="6">
        <v>1.7640550726638949E-3</v>
      </c>
    </row>
    <row r="119" spans="1:21">
      <c r="A119" s="1" t="s">
        <v>91</v>
      </c>
      <c r="C119" s="3">
        <v>0</v>
      </c>
      <c r="E119" s="8">
        <v>9649889483</v>
      </c>
      <c r="F119" s="8"/>
      <c r="G119" s="8">
        <v>0</v>
      </c>
      <c r="H119" s="8"/>
      <c r="I119" s="8">
        <v>9649889483</v>
      </c>
      <c r="J119" s="8"/>
      <c r="K119" s="6">
        <v>5.7900827895664767E-3</v>
      </c>
      <c r="L119" s="8"/>
      <c r="M119" s="8">
        <v>0</v>
      </c>
      <c r="N119" s="8"/>
      <c r="O119" s="8">
        <v>-11809717488</v>
      </c>
      <c r="P119" s="8"/>
      <c r="Q119" s="8">
        <v>0</v>
      </c>
      <c r="R119" s="8"/>
      <c r="S119" s="8">
        <f t="shared" si="1"/>
        <v>-11809717488</v>
      </c>
      <c r="U119" s="6">
        <v>-8.4624650198881135E-4</v>
      </c>
    </row>
    <row r="120" spans="1:21">
      <c r="A120" s="1" t="s">
        <v>62</v>
      </c>
      <c r="C120" s="3">
        <v>0</v>
      </c>
      <c r="E120" s="8">
        <v>6326994034</v>
      </c>
      <c r="F120" s="8"/>
      <c r="G120" s="8">
        <v>0</v>
      </c>
      <c r="H120" s="8"/>
      <c r="I120" s="8">
        <v>6326994034</v>
      </c>
      <c r="J120" s="8"/>
      <c r="K120" s="6">
        <v>3.7962941783416461E-3</v>
      </c>
      <c r="L120" s="8"/>
      <c r="M120" s="8">
        <v>0</v>
      </c>
      <c r="N120" s="8"/>
      <c r="O120" s="8">
        <v>18858663174</v>
      </c>
      <c r="P120" s="8"/>
      <c r="Q120" s="8">
        <v>0</v>
      </c>
      <c r="R120" s="8"/>
      <c r="S120" s="8">
        <f t="shared" si="1"/>
        <v>18858663174</v>
      </c>
      <c r="U120" s="6">
        <v>1.3513513561521629E-3</v>
      </c>
    </row>
    <row r="121" spans="1:21">
      <c r="A121" s="1" t="s">
        <v>61</v>
      </c>
      <c r="C121" s="3">
        <v>0</v>
      </c>
      <c r="E121" s="8">
        <v>13130029914</v>
      </c>
      <c r="F121" s="8"/>
      <c r="G121" s="8">
        <v>0</v>
      </c>
      <c r="H121" s="8"/>
      <c r="I121" s="8">
        <v>13130029914</v>
      </c>
      <c r="J121" s="8"/>
      <c r="K121" s="6">
        <v>7.8782208195725106E-3</v>
      </c>
      <c r="L121" s="8"/>
      <c r="M121" s="8">
        <v>0</v>
      </c>
      <c r="N121" s="8"/>
      <c r="O121" s="8">
        <v>6156471087</v>
      </c>
      <c r="P121" s="8"/>
      <c r="Q121" s="8">
        <v>0</v>
      </c>
      <c r="R121" s="8"/>
      <c r="S121" s="8">
        <f t="shared" si="1"/>
        <v>6156471087</v>
      </c>
      <c r="U121" s="6">
        <v>4.41152985011101E-4</v>
      </c>
    </row>
    <row r="122" spans="1:21">
      <c r="A122" s="1" t="s">
        <v>47</v>
      </c>
      <c r="C122" s="3">
        <v>0</v>
      </c>
      <c r="E122" s="8">
        <v>-14782371245</v>
      </c>
      <c r="F122" s="8"/>
      <c r="G122" s="8">
        <v>0</v>
      </c>
      <c r="H122" s="8"/>
      <c r="I122" s="8">
        <v>-14782371245</v>
      </c>
      <c r="J122" s="8"/>
      <c r="K122" s="6">
        <v>-8.8696511483826769E-3</v>
      </c>
      <c r="L122" s="8"/>
      <c r="M122" s="8">
        <v>0</v>
      </c>
      <c r="N122" s="8"/>
      <c r="O122" s="8">
        <v>49830793774</v>
      </c>
      <c r="P122" s="8"/>
      <c r="Q122" s="8">
        <v>0</v>
      </c>
      <c r="R122" s="8"/>
      <c r="S122" s="8">
        <f t="shared" si="1"/>
        <v>49830793774</v>
      </c>
      <c r="U122" s="6">
        <v>3.5707149612530459E-3</v>
      </c>
    </row>
    <row r="123" spans="1:21">
      <c r="A123" s="1" t="s">
        <v>44</v>
      </c>
      <c r="C123" s="3">
        <v>0</v>
      </c>
      <c r="E123" s="8">
        <v>82569697534</v>
      </c>
      <c r="F123" s="8"/>
      <c r="G123" s="8">
        <v>0</v>
      </c>
      <c r="H123" s="8"/>
      <c r="I123" s="8">
        <v>82569697534</v>
      </c>
      <c r="J123" s="8"/>
      <c r="K123" s="6">
        <v>4.9543094294812906E-2</v>
      </c>
      <c r="L123" s="8"/>
      <c r="M123" s="8">
        <v>0</v>
      </c>
      <c r="N123" s="8"/>
      <c r="O123" s="8">
        <v>24773571675</v>
      </c>
      <c r="P123" s="8"/>
      <c r="Q123" s="8">
        <v>0</v>
      </c>
      <c r="R123" s="8"/>
      <c r="S123" s="8">
        <f t="shared" si="1"/>
        <v>24773571675</v>
      </c>
      <c r="U123" s="6">
        <v>1.7751947405211163E-3</v>
      </c>
    </row>
    <row r="124" spans="1:21">
      <c r="A124" s="1" t="s">
        <v>69</v>
      </c>
      <c r="C124" s="3">
        <v>0</v>
      </c>
      <c r="E124" s="8">
        <v>584501400</v>
      </c>
      <c r="F124" s="8"/>
      <c r="G124" s="8">
        <v>0</v>
      </c>
      <c r="H124" s="8"/>
      <c r="I124" s="8">
        <v>584501400</v>
      </c>
      <c r="J124" s="8"/>
      <c r="K124" s="6">
        <v>3.507098710901901E-4</v>
      </c>
      <c r="L124" s="8"/>
      <c r="M124" s="8">
        <v>0</v>
      </c>
      <c r="N124" s="8"/>
      <c r="O124" s="8">
        <v>-5933488563</v>
      </c>
      <c r="P124" s="8"/>
      <c r="Q124" s="8">
        <v>0</v>
      </c>
      <c r="R124" s="8"/>
      <c r="S124" s="8">
        <f t="shared" si="1"/>
        <v>-5933488563</v>
      </c>
      <c r="U124" s="6">
        <v>-4.2517477205796552E-4</v>
      </c>
    </row>
    <row r="125" spans="1:21" ht="22.5" thickBot="1">
      <c r="C125" s="5">
        <f>SUM(C8:C124)</f>
        <v>0</v>
      </c>
      <c r="E125" s="9">
        <f>SUM(E8:E124)</f>
        <v>1596929788003</v>
      </c>
      <c r="F125" s="8"/>
      <c r="G125" s="9">
        <f>SUM(G8:G124)</f>
        <v>69693960526</v>
      </c>
      <c r="H125" s="8"/>
      <c r="I125" s="9">
        <f>SUM(I8:I124)</f>
        <v>1666623748529</v>
      </c>
      <c r="J125" s="8"/>
      <c r="K125" s="7">
        <f>SUM(K8:K124)</f>
        <v>1</v>
      </c>
      <c r="L125" s="8"/>
      <c r="M125" s="9">
        <f>SUM(M8:M124)</f>
        <v>761686401543</v>
      </c>
      <c r="N125" s="8"/>
      <c r="O125" s="9">
        <f>SUM(O8:O124)</f>
        <v>6212778006277</v>
      </c>
      <c r="P125" s="8"/>
      <c r="Q125" s="9">
        <f>SUM(Q8:Q124)</f>
        <v>7262133381020</v>
      </c>
      <c r="R125" s="8"/>
      <c r="S125" s="9">
        <f>SUM(S8:S124)</f>
        <v>14236597788840</v>
      </c>
      <c r="U125" s="10">
        <f>SUM(U8:U124)</f>
        <v>0.99999999999999989</v>
      </c>
    </row>
    <row r="126" spans="1:21" ht="22.5" thickTop="1">
      <c r="I126" s="8"/>
      <c r="M126" s="8"/>
      <c r="S126" s="8"/>
    </row>
    <row r="127" spans="1:21">
      <c r="I127" s="8"/>
      <c r="S127" s="8"/>
    </row>
    <row r="128" spans="1:21">
      <c r="S128" s="8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54"/>
  <sheetViews>
    <sheetView rightToLeft="1" topLeftCell="A49" workbookViewId="0">
      <selection activeCell="I52" sqref="I52"/>
    </sheetView>
  </sheetViews>
  <sheetFormatPr defaultRowHeight="21.75"/>
  <cols>
    <col min="1" max="1" width="29.28515625" style="1" bestFit="1" customWidth="1"/>
    <col min="2" max="2" width="1" style="1" customWidth="1"/>
    <col min="3" max="3" width="16.140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2.5">
      <c r="A3" s="14" t="s">
        <v>219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2.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2.5">
      <c r="A6" s="12" t="s">
        <v>223</v>
      </c>
      <c r="C6" s="13" t="s">
        <v>221</v>
      </c>
      <c r="D6" s="13" t="s">
        <v>221</v>
      </c>
      <c r="E6" s="13" t="s">
        <v>221</v>
      </c>
      <c r="F6" s="13" t="s">
        <v>221</v>
      </c>
      <c r="G6" s="13" t="s">
        <v>221</v>
      </c>
      <c r="H6" s="13" t="s">
        <v>221</v>
      </c>
      <c r="I6" s="13" t="s">
        <v>221</v>
      </c>
      <c r="K6" s="13" t="s">
        <v>222</v>
      </c>
      <c r="L6" s="13" t="s">
        <v>222</v>
      </c>
      <c r="M6" s="13" t="s">
        <v>222</v>
      </c>
      <c r="N6" s="13" t="s">
        <v>222</v>
      </c>
      <c r="O6" s="13" t="s">
        <v>222</v>
      </c>
      <c r="P6" s="13" t="s">
        <v>222</v>
      </c>
      <c r="Q6" s="13" t="s">
        <v>222</v>
      </c>
    </row>
    <row r="7" spans="1:17" ht="22.5">
      <c r="A7" s="13" t="s">
        <v>223</v>
      </c>
      <c r="C7" s="13" t="s">
        <v>338</v>
      </c>
      <c r="E7" s="13" t="s">
        <v>335</v>
      </c>
      <c r="G7" s="13" t="s">
        <v>336</v>
      </c>
      <c r="I7" s="13" t="s">
        <v>339</v>
      </c>
      <c r="K7" s="13" t="s">
        <v>338</v>
      </c>
      <c r="M7" s="13" t="s">
        <v>335</v>
      </c>
      <c r="O7" s="13" t="s">
        <v>336</v>
      </c>
      <c r="Q7" s="13" t="s">
        <v>339</v>
      </c>
    </row>
    <row r="8" spans="1:17">
      <c r="A8" s="1" t="s">
        <v>116</v>
      </c>
      <c r="C8" s="8">
        <v>268916976</v>
      </c>
      <c r="D8" s="8"/>
      <c r="E8" s="8">
        <v>-163584981</v>
      </c>
      <c r="F8" s="8"/>
      <c r="G8" s="8">
        <v>168016250</v>
      </c>
      <c r="H8" s="8"/>
      <c r="I8" s="8">
        <v>273348245</v>
      </c>
      <c r="J8" s="8"/>
      <c r="K8" s="8">
        <v>4087249736</v>
      </c>
      <c r="L8" s="8"/>
      <c r="M8" s="8">
        <v>0</v>
      </c>
      <c r="N8" s="8"/>
      <c r="O8" s="8">
        <v>168016250</v>
      </c>
      <c r="P8" s="8"/>
      <c r="Q8" s="8">
        <v>4255265986</v>
      </c>
    </row>
    <row r="9" spans="1:17">
      <c r="A9" s="1" t="s">
        <v>113</v>
      </c>
      <c r="C9" s="8">
        <v>2689169757</v>
      </c>
      <c r="D9" s="8"/>
      <c r="E9" s="8">
        <v>-885665625</v>
      </c>
      <c r="F9" s="8"/>
      <c r="G9" s="8">
        <v>431068750</v>
      </c>
      <c r="H9" s="8"/>
      <c r="I9" s="8">
        <v>2234572882</v>
      </c>
      <c r="J9" s="8"/>
      <c r="K9" s="8">
        <v>40872497367</v>
      </c>
      <c r="L9" s="8"/>
      <c r="M9" s="8">
        <v>0</v>
      </c>
      <c r="N9" s="8"/>
      <c r="O9" s="8">
        <v>431068750</v>
      </c>
      <c r="P9" s="8"/>
      <c r="Q9" s="8">
        <v>41303566117</v>
      </c>
    </row>
    <row r="10" spans="1:17">
      <c r="A10" s="1" t="s">
        <v>110</v>
      </c>
      <c r="C10" s="8">
        <v>5864444444</v>
      </c>
      <c r="D10" s="8"/>
      <c r="E10" s="8">
        <v>2398761313</v>
      </c>
      <c r="F10" s="8"/>
      <c r="G10" s="8">
        <v>-605328500</v>
      </c>
      <c r="H10" s="8"/>
      <c r="I10" s="8">
        <v>7657877257</v>
      </c>
      <c r="J10" s="8"/>
      <c r="K10" s="8">
        <v>58572346733</v>
      </c>
      <c r="L10" s="8"/>
      <c r="M10" s="8">
        <v>0</v>
      </c>
      <c r="N10" s="8"/>
      <c r="O10" s="8">
        <v>-605328500</v>
      </c>
      <c r="P10" s="8"/>
      <c r="Q10" s="8">
        <v>57967018233</v>
      </c>
    </row>
    <row r="11" spans="1:17">
      <c r="A11" s="1" t="s">
        <v>132</v>
      </c>
      <c r="C11" s="8">
        <v>0</v>
      </c>
      <c r="D11" s="8"/>
      <c r="E11" s="8">
        <v>99575119</v>
      </c>
      <c r="F11" s="8"/>
      <c r="G11" s="8">
        <v>0</v>
      </c>
      <c r="H11" s="8"/>
      <c r="I11" s="8">
        <v>99575119</v>
      </c>
      <c r="J11" s="8"/>
      <c r="K11" s="8">
        <v>0</v>
      </c>
      <c r="L11" s="8"/>
      <c r="M11" s="8">
        <v>99575119</v>
      </c>
      <c r="N11" s="8"/>
      <c r="O11" s="8">
        <v>654221054</v>
      </c>
      <c r="P11" s="8"/>
      <c r="Q11" s="8">
        <v>753796173</v>
      </c>
    </row>
    <row r="12" spans="1:17">
      <c r="A12" s="1" t="s">
        <v>155</v>
      </c>
      <c r="C12" s="8">
        <v>0</v>
      </c>
      <c r="D12" s="8"/>
      <c r="E12" s="8">
        <v>39613332</v>
      </c>
      <c r="F12" s="8"/>
      <c r="G12" s="8">
        <v>0</v>
      </c>
      <c r="H12" s="8"/>
      <c r="I12" s="8">
        <v>39613332</v>
      </c>
      <c r="J12" s="8"/>
      <c r="K12" s="8">
        <v>0</v>
      </c>
      <c r="L12" s="8"/>
      <c r="M12" s="8">
        <v>39613332</v>
      </c>
      <c r="N12" s="8"/>
      <c r="O12" s="8">
        <v>1220117557</v>
      </c>
      <c r="P12" s="8"/>
      <c r="Q12" s="8">
        <v>1259730889</v>
      </c>
    </row>
    <row r="13" spans="1:17">
      <c r="A13" s="1" t="s">
        <v>322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v>0</v>
      </c>
      <c r="J13" s="8"/>
      <c r="K13" s="8">
        <v>0</v>
      </c>
      <c r="L13" s="8"/>
      <c r="M13" s="8">
        <v>0</v>
      </c>
      <c r="N13" s="8"/>
      <c r="O13" s="8">
        <v>1357037952</v>
      </c>
      <c r="P13" s="8"/>
      <c r="Q13" s="8">
        <v>1357037952</v>
      </c>
    </row>
    <row r="14" spans="1:17">
      <c r="A14" s="1" t="s">
        <v>323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38628679118</v>
      </c>
      <c r="P14" s="8"/>
      <c r="Q14" s="8">
        <v>38628679118</v>
      </c>
    </row>
    <row r="15" spans="1:17">
      <c r="A15" s="1" t="s">
        <v>324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2755110182</v>
      </c>
      <c r="P15" s="8"/>
      <c r="Q15" s="8">
        <v>2755110182</v>
      </c>
    </row>
    <row r="16" spans="1:17">
      <c r="A16" s="1" t="s">
        <v>325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1125289109</v>
      </c>
      <c r="P16" s="8"/>
      <c r="Q16" s="8">
        <v>1125289109</v>
      </c>
    </row>
    <row r="17" spans="1:17">
      <c r="A17" s="1" t="s">
        <v>150</v>
      </c>
      <c r="C17" s="8">
        <v>0</v>
      </c>
      <c r="D17" s="8"/>
      <c r="E17" s="8">
        <v>213359651</v>
      </c>
      <c r="F17" s="8"/>
      <c r="G17" s="8">
        <v>0</v>
      </c>
      <c r="H17" s="8"/>
      <c r="I17" s="8">
        <v>213359651</v>
      </c>
      <c r="J17" s="8"/>
      <c r="K17" s="8">
        <v>0</v>
      </c>
      <c r="L17" s="8"/>
      <c r="M17" s="8">
        <v>213359651</v>
      </c>
      <c r="N17" s="8"/>
      <c r="O17" s="8">
        <v>5873650137</v>
      </c>
      <c r="P17" s="8"/>
      <c r="Q17" s="8">
        <v>6087009788</v>
      </c>
    </row>
    <row r="18" spans="1:17">
      <c r="A18" s="1" t="s">
        <v>117</v>
      </c>
      <c r="C18" s="8">
        <v>1505488875</v>
      </c>
      <c r="D18" s="8"/>
      <c r="E18" s="8">
        <v>-6495832416</v>
      </c>
      <c r="F18" s="8"/>
      <c r="G18" s="8">
        <v>0</v>
      </c>
      <c r="H18" s="8"/>
      <c r="I18" s="8">
        <v>-4990343541</v>
      </c>
      <c r="J18" s="8"/>
      <c r="K18" s="8">
        <v>14411845838</v>
      </c>
      <c r="L18" s="8"/>
      <c r="M18" s="8">
        <v>2694335313</v>
      </c>
      <c r="N18" s="8"/>
      <c r="O18" s="8">
        <v>-6549864</v>
      </c>
      <c r="P18" s="8"/>
      <c r="Q18" s="8">
        <v>17099631287</v>
      </c>
    </row>
    <row r="19" spans="1:17">
      <c r="A19" s="1" t="s">
        <v>326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6156279838</v>
      </c>
      <c r="P19" s="8"/>
      <c r="Q19" s="8">
        <v>6156279838</v>
      </c>
    </row>
    <row r="20" spans="1:17">
      <c r="A20" s="1" t="s">
        <v>327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760845119</v>
      </c>
      <c r="P20" s="8"/>
      <c r="Q20" s="8">
        <v>760845119</v>
      </c>
    </row>
    <row r="21" spans="1:17">
      <c r="A21" s="1" t="s">
        <v>164</v>
      </c>
      <c r="C21" s="8">
        <v>0</v>
      </c>
      <c r="D21" s="8"/>
      <c r="E21" s="8">
        <v>7132899</v>
      </c>
      <c r="F21" s="8"/>
      <c r="G21" s="8">
        <v>0</v>
      </c>
      <c r="H21" s="8"/>
      <c r="I21" s="8">
        <v>7132899</v>
      </c>
      <c r="J21" s="8"/>
      <c r="K21" s="8">
        <v>0</v>
      </c>
      <c r="L21" s="8"/>
      <c r="M21" s="8">
        <v>7132899</v>
      </c>
      <c r="N21" s="8"/>
      <c r="O21" s="8">
        <v>28089351</v>
      </c>
      <c r="P21" s="8"/>
      <c r="Q21" s="8">
        <v>35222250</v>
      </c>
    </row>
    <row r="22" spans="1:17">
      <c r="A22" s="1" t="s">
        <v>328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3707152145</v>
      </c>
      <c r="P22" s="8"/>
      <c r="Q22" s="8">
        <v>3707152145</v>
      </c>
    </row>
    <row r="23" spans="1:17">
      <c r="A23" s="1" t="s">
        <v>329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720287461</v>
      </c>
      <c r="P23" s="8"/>
      <c r="Q23" s="8">
        <v>720287461</v>
      </c>
    </row>
    <row r="24" spans="1:17">
      <c r="A24" s="1" t="s">
        <v>330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v>0</v>
      </c>
      <c r="J24" s="8"/>
      <c r="K24" s="8">
        <v>22752310</v>
      </c>
      <c r="L24" s="8"/>
      <c r="M24" s="8">
        <v>0</v>
      </c>
      <c r="N24" s="8"/>
      <c r="O24" s="8">
        <v>-37778</v>
      </c>
      <c r="P24" s="8"/>
      <c r="Q24" s="8">
        <v>22714532</v>
      </c>
    </row>
    <row r="25" spans="1:17">
      <c r="A25" s="1" t="s">
        <v>331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2758536697</v>
      </c>
      <c r="P25" s="8"/>
      <c r="Q25" s="8">
        <v>2758536697</v>
      </c>
    </row>
    <row r="26" spans="1:17">
      <c r="A26" s="1" t="s">
        <v>135</v>
      </c>
      <c r="C26" s="8">
        <v>0</v>
      </c>
      <c r="D26" s="8"/>
      <c r="E26" s="8">
        <v>22841698</v>
      </c>
      <c r="F26" s="8"/>
      <c r="G26" s="8">
        <v>0</v>
      </c>
      <c r="H26" s="8"/>
      <c r="I26" s="8">
        <v>22841698</v>
      </c>
      <c r="J26" s="8"/>
      <c r="K26" s="8">
        <v>0</v>
      </c>
      <c r="L26" s="8"/>
      <c r="M26" s="8">
        <v>22841698</v>
      </c>
      <c r="N26" s="8"/>
      <c r="O26" s="8">
        <v>437039020</v>
      </c>
      <c r="P26" s="8"/>
      <c r="Q26" s="8">
        <v>459880718</v>
      </c>
    </row>
    <row r="27" spans="1:17">
      <c r="A27" s="1" t="s">
        <v>141</v>
      </c>
      <c r="C27" s="8">
        <v>0</v>
      </c>
      <c r="D27" s="8"/>
      <c r="E27" s="8">
        <v>-2657587</v>
      </c>
      <c r="F27" s="8"/>
      <c r="G27" s="8">
        <v>0</v>
      </c>
      <c r="H27" s="8"/>
      <c r="I27" s="8">
        <v>-2657587</v>
      </c>
      <c r="J27" s="8"/>
      <c r="K27" s="8">
        <v>0</v>
      </c>
      <c r="L27" s="8"/>
      <c r="M27" s="8">
        <v>-2657587</v>
      </c>
      <c r="N27" s="8"/>
      <c r="O27" s="8">
        <v>924188737</v>
      </c>
      <c r="P27" s="8"/>
      <c r="Q27" s="8">
        <v>921531150</v>
      </c>
    </row>
    <row r="28" spans="1:17">
      <c r="A28" s="1" t="s">
        <v>138</v>
      </c>
      <c r="C28" s="8">
        <v>0</v>
      </c>
      <c r="D28" s="8"/>
      <c r="E28" s="8">
        <v>37227324</v>
      </c>
      <c r="F28" s="8"/>
      <c r="G28" s="8">
        <v>0</v>
      </c>
      <c r="H28" s="8"/>
      <c r="I28" s="8">
        <v>37227324</v>
      </c>
      <c r="J28" s="8"/>
      <c r="K28" s="8">
        <v>0</v>
      </c>
      <c r="L28" s="8"/>
      <c r="M28" s="8">
        <v>37227324</v>
      </c>
      <c r="N28" s="8"/>
      <c r="O28" s="8">
        <v>437716820</v>
      </c>
      <c r="P28" s="8"/>
      <c r="Q28" s="8">
        <v>474944144</v>
      </c>
    </row>
    <row r="29" spans="1:17">
      <c r="A29" s="1" t="s">
        <v>332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5958595970</v>
      </c>
      <c r="P29" s="8"/>
      <c r="Q29" s="8">
        <v>5958595970</v>
      </c>
    </row>
    <row r="30" spans="1:17">
      <c r="A30" s="1" t="s">
        <v>153</v>
      </c>
      <c r="C30" s="8">
        <v>0</v>
      </c>
      <c r="D30" s="8"/>
      <c r="E30" s="8">
        <v>26472239</v>
      </c>
      <c r="F30" s="8"/>
      <c r="G30" s="8">
        <v>0</v>
      </c>
      <c r="H30" s="8"/>
      <c r="I30" s="8">
        <v>26472239</v>
      </c>
      <c r="J30" s="8"/>
      <c r="K30" s="8">
        <v>0</v>
      </c>
      <c r="L30" s="8"/>
      <c r="M30" s="8">
        <v>26472239</v>
      </c>
      <c r="N30" s="8"/>
      <c r="O30" s="8">
        <v>1404157144</v>
      </c>
      <c r="P30" s="8"/>
      <c r="Q30" s="8">
        <v>1430629383</v>
      </c>
    </row>
    <row r="31" spans="1:17">
      <c r="A31" s="1" t="s">
        <v>333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3978491823</v>
      </c>
      <c r="P31" s="8"/>
      <c r="Q31" s="8">
        <v>3978491823</v>
      </c>
    </row>
    <row r="32" spans="1:17">
      <c r="A32" s="1" t="s">
        <v>147</v>
      </c>
      <c r="C32" s="8">
        <v>0</v>
      </c>
      <c r="D32" s="8"/>
      <c r="E32" s="8">
        <v>95278897</v>
      </c>
      <c r="F32" s="8"/>
      <c r="G32" s="8">
        <v>0</v>
      </c>
      <c r="H32" s="8"/>
      <c r="I32" s="8">
        <v>95278897</v>
      </c>
      <c r="J32" s="8"/>
      <c r="K32" s="8">
        <v>0</v>
      </c>
      <c r="L32" s="8"/>
      <c r="M32" s="8">
        <v>95278897</v>
      </c>
      <c r="N32" s="8"/>
      <c r="O32" s="8">
        <v>54420694</v>
      </c>
      <c r="P32" s="8"/>
      <c r="Q32" s="8">
        <v>149699591</v>
      </c>
    </row>
    <row r="33" spans="1:17">
      <c r="A33" s="1" t="s">
        <v>194</v>
      </c>
      <c r="C33" s="8">
        <v>449551792</v>
      </c>
      <c r="D33" s="8"/>
      <c r="E33" s="8">
        <v>117908306</v>
      </c>
      <c r="F33" s="8"/>
      <c r="G33" s="8">
        <v>0</v>
      </c>
      <c r="H33" s="8"/>
      <c r="I33" s="8">
        <v>567460098</v>
      </c>
      <c r="J33" s="8"/>
      <c r="K33" s="8">
        <v>449551792</v>
      </c>
      <c r="L33" s="8"/>
      <c r="M33" s="8">
        <v>117908306</v>
      </c>
      <c r="N33" s="8"/>
      <c r="O33" s="8">
        <v>0</v>
      </c>
      <c r="P33" s="8"/>
      <c r="Q33" s="8">
        <v>567460098</v>
      </c>
    </row>
    <row r="34" spans="1:17">
      <c r="A34" s="1" t="s">
        <v>197</v>
      </c>
      <c r="C34" s="8">
        <v>959500390</v>
      </c>
      <c r="D34" s="8"/>
      <c r="E34" s="8">
        <v>64880937</v>
      </c>
      <c r="F34" s="8"/>
      <c r="G34" s="8">
        <v>0</v>
      </c>
      <c r="H34" s="8"/>
      <c r="I34" s="8">
        <v>1024381327</v>
      </c>
      <c r="J34" s="8"/>
      <c r="K34" s="8">
        <v>959500390</v>
      </c>
      <c r="L34" s="8"/>
      <c r="M34" s="8">
        <v>64880937</v>
      </c>
      <c r="N34" s="8"/>
      <c r="O34" s="8">
        <v>0</v>
      </c>
      <c r="P34" s="8"/>
      <c r="Q34" s="8">
        <v>1024381327</v>
      </c>
    </row>
    <row r="35" spans="1:17">
      <c r="A35" s="1" t="s">
        <v>120</v>
      </c>
      <c r="C35" s="8">
        <v>7128682058</v>
      </c>
      <c r="D35" s="8"/>
      <c r="E35" s="8">
        <v>-14655343237</v>
      </c>
      <c r="F35" s="8"/>
      <c r="G35" s="8">
        <v>0</v>
      </c>
      <c r="H35" s="8"/>
      <c r="I35" s="8">
        <v>-7526661179</v>
      </c>
      <c r="J35" s="8"/>
      <c r="K35" s="8">
        <v>50036650093</v>
      </c>
      <c r="L35" s="8"/>
      <c r="M35" s="8">
        <v>17411250000</v>
      </c>
      <c r="N35" s="8"/>
      <c r="O35" s="8">
        <v>0</v>
      </c>
      <c r="P35" s="8"/>
      <c r="Q35" s="8">
        <v>67447900093</v>
      </c>
    </row>
    <row r="36" spans="1:17">
      <c r="A36" s="1" t="s">
        <v>106</v>
      </c>
      <c r="C36" s="8">
        <v>1136540350</v>
      </c>
      <c r="D36" s="8"/>
      <c r="E36" s="8">
        <v>-166639791</v>
      </c>
      <c r="F36" s="8"/>
      <c r="G36" s="8">
        <v>0</v>
      </c>
      <c r="H36" s="8"/>
      <c r="I36" s="8">
        <v>969900559</v>
      </c>
      <c r="J36" s="8"/>
      <c r="K36" s="8">
        <v>11254820064</v>
      </c>
      <c r="L36" s="8"/>
      <c r="M36" s="8">
        <v>37681875</v>
      </c>
      <c r="N36" s="8"/>
      <c r="O36" s="8">
        <v>0</v>
      </c>
      <c r="P36" s="8"/>
      <c r="Q36" s="8">
        <v>11292501939</v>
      </c>
    </row>
    <row r="37" spans="1:17">
      <c r="A37" s="1" t="s">
        <v>158</v>
      </c>
      <c r="C37" s="8">
        <v>0</v>
      </c>
      <c r="D37" s="8"/>
      <c r="E37" s="8">
        <v>31813355</v>
      </c>
      <c r="F37" s="8"/>
      <c r="G37" s="8">
        <v>0</v>
      </c>
      <c r="H37" s="8"/>
      <c r="I37" s="8">
        <v>31813355</v>
      </c>
      <c r="J37" s="8"/>
      <c r="K37" s="8">
        <v>0</v>
      </c>
      <c r="L37" s="8"/>
      <c r="M37" s="8">
        <v>31813355</v>
      </c>
      <c r="N37" s="8"/>
      <c r="O37" s="8">
        <v>0</v>
      </c>
      <c r="P37" s="8"/>
      <c r="Q37" s="8">
        <v>31813355</v>
      </c>
    </row>
    <row r="38" spans="1:17">
      <c r="A38" s="1" t="s">
        <v>176</v>
      </c>
      <c r="C38" s="8">
        <v>0</v>
      </c>
      <c r="D38" s="8"/>
      <c r="E38" s="8">
        <v>-749487478</v>
      </c>
      <c r="F38" s="8"/>
      <c r="G38" s="8">
        <v>0</v>
      </c>
      <c r="H38" s="8"/>
      <c r="I38" s="8">
        <v>-749487478</v>
      </c>
      <c r="J38" s="8"/>
      <c r="K38" s="8">
        <v>0</v>
      </c>
      <c r="L38" s="8"/>
      <c r="M38" s="8">
        <v>-749487478</v>
      </c>
      <c r="N38" s="8"/>
      <c r="O38" s="8">
        <v>0</v>
      </c>
      <c r="P38" s="8"/>
      <c r="Q38" s="8">
        <v>-749487478</v>
      </c>
    </row>
    <row r="39" spans="1:17">
      <c r="A39" s="1" t="s">
        <v>185</v>
      </c>
      <c r="C39" s="8">
        <v>0</v>
      </c>
      <c r="D39" s="8"/>
      <c r="E39" s="8">
        <v>18030868</v>
      </c>
      <c r="F39" s="8"/>
      <c r="G39" s="8">
        <v>0</v>
      </c>
      <c r="H39" s="8"/>
      <c r="I39" s="8">
        <v>18030868</v>
      </c>
      <c r="J39" s="8"/>
      <c r="K39" s="8">
        <v>0</v>
      </c>
      <c r="L39" s="8"/>
      <c r="M39" s="8">
        <v>18030868</v>
      </c>
      <c r="N39" s="8"/>
      <c r="O39" s="8">
        <v>0</v>
      </c>
      <c r="P39" s="8"/>
      <c r="Q39" s="8">
        <v>18030868</v>
      </c>
    </row>
    <row r="40" spans="1:17">
      <c r="A40" s="1" t="s">
        <v>144</v>
      </c>
      <c r="C40" s="8">
        <v>0</v>
      </c>
      <c r="D40" s="8"/>
      <c r="E40" s="8">
        <v>-57879540</v>
      </c>
      <c r="F40" s="8"/>
      <c r="G40" s="8">
        <v>0</v>
      </c>
      <c r="H40" s="8"/>
      <c r="I40" s="8">
        <v>-57879540</v>
      </c>
      <c r="J40" s="8"/>
      <c r="K40" s="8">
        <v>0</v>
      </c>
      <c r="L40" s="8"/>
      <c r="M40" s="8">
        <v>-57879540</v>
      </c>
      <c r="N40" s="8"/>
      <c r="O40" s="8">
        <v>0</v>
      </c>
      <c r="P40" s="8"/>
      <c r="Q40" s="8">
        <v>-57879540</v>
      </c>
    </row>
    <row r="41" spans="1:17">
      <c r="A41" s="1" t="s">
        <v>182</v>
      </c>
      <c r="C41" s="8">
        <v>0</v>
      </c>
      <c r="D41" s="8"/>
      <c r="E41" s="8">
        <v>-537879707</v>
      </c>
      <c r="F41" s="8"/>
      <c r="G41" s="8">
        <v>0</v>
      </c>
      <c r="H41" s="8"/>
      <c r="I41" s="8">
        <v>-537879707</v>
      </c>
      <c r="J41" s="8"/>
      <c r="K41" s="8">
        <v>0</v>
      </c>
      <c r="L41" s="8"/>
      <c r="M41" s="8">
        <v>-537879707</v>
      </c>
      <c r="N41" s="8"/>
      <c r="O41" s="8">
        <v>0</v>
      </c>
      <c r="P41" s="8"/>
      <c r="Q41" s="8">
        <v>-537879707</v>
      </c>
    </row>
    <row r="42" spans="1:17">
      <c r="A42" s="1" t="s">
        <v>170</v>
      </c>
      <c r="C42" s="8">
        <v>0</v>
      </c>
      <c r="D42" s="8"/>
      <c r="E42" s="8">
        <v>-521173450</v>
      </c>
      <c r="F42" s="8"/>
      <c r="G42" s="8">
        <v>0</v>
      </c>
      <c r="H42" s="8"/>
      <c r="I42" s="8">
        <v>-521173450</v>
      </c>
      <c r="J42" s="8"/>
      <c r="K42" s="8">
        <v>0</v>
      </c>
      <c r="L42" s="8"/>
      <c r="M42" s="8">
        <v>-521173450</v>
      </c>
      <c r="N42" s="8"/>
      <c r="O42" s="8">
        <v>0</v>
      </c>
      <c r="P42" s="8"/>
      <c r="Q42" s="8">
        <v>-521173450</v>
      </c>
    </row>
    <row r="43" spans="1:17">
      <c r="A43" s="1" t="s">
        <v>173</v>
      </c>
      <c r="C43" s="8">
        <v>0</v>
      </c>
      <c r="D43" s="8"/>
      <c r="E43" s="8">
        <v>-703050292</v>
      </c>
      <c r="F43" s="8"/>
      <c r="G43" s="8">
        <v>0</v>
      </c>
      <c r="H43" s="8"/>
      <c r="I43" s="8">
        <v>-703050292</v>
      </c>
      <c r="J43" s="8"/>
      <c r="K43" s="8">
        <v>0</v>
      </c>
      <c r="L43" s="8"/>
      <c r="M43" s="8">
        <v>-703050292</v>
      </c>
      <c r="N43" s="8"/>
      <c r="O43" s="8">
        <v>0</v>
      </c>
      <c r="P43" s="8"/>
      <c r="Q43" s="8">
        <v>-703050292</v>
      </c>
    </row>
    <row r="44" spans="1:17">
      <c r="A44" s="1" t="s">
        <v>167</v>
      </c>
      <c r="C44" s="8">
        <v>0</v>
      </c>
      <c r="D44" s="8"/>
      <c r="E44" s="8">
        <v>62413631</v>
      </c>
      <c r="F44" s="8"/>
      <c r="G44" s="8">
        <v>0</v>
      </c>
      <c r="H44" s="8"/>
      <c r="I44" s="8">
        <v>62413631</v>
      </c>
      <c r="J44" s="8"/>
      <c r="K44" s="8">
        <v>0</v>
      </c>
      <c r="L44" s="8"/>
      <c r="M44" s="8">
        <v>62413631</v>
      </c>
      <c r="N44" s="8"/>
      <c r="O44" s="8">
        <v>0</v>
      </c>
      <c r="P44" s="8"/>
      <c r="Q44" s="8">
        <v>62413631</v>
      </c>
    </row>
    <row r="45" spans="1:17">
      <c r="A45" s="1" t="s">
        <v>129</v>
      </c>
      <c r="C45" s="8">
        <v>0</v>
      </c>
      <c r="D45" s="8"/>
      <c r="E45" s="8">
        <v>115408596</v>
      </c>
      <c r="F45" s="8"/>
      <c r="G45" s="8">
        <v>0</v>
      </c>
      <c r="H45" s="8"/>
      <c r="I45" s="8">
        <v>115408596</v>
      </c>
      <c r="J45" s="8"/>
      <c r="K45" s="8">
        <v>0</v>
      </c>
      <c r="L45" s="8"/>
      <c r="M45" s="8">
        <v>115408596</v>
      </c>
      <c r="N45" s="8"/>
      <c r="O45" s="8">
        <v>0</v>
      </c>
      <c r="P45" s="8"/>
      <c r="Q45" s="8">
        <v>115408596</v>
      </c>
    </row>
    <row r="46" spans="1:17">
      <c r="A46" s="1" t="s">
        <v>161</v>
      </c>
      <c r="C46" s="8">
        <v>0</v>
      </c>
      <c r="D46" s="8"/>
      <c r="E46" s="8">
        <v>373620</v>
      </c>
      <c r="F46" s="8"/>
      <c r="G46" s="8">
        <v>0</v>
      </c>
      <c r="H46" s="8"/>
      <c r="I46" s="8">
        <f>C46+E46+G46</f>
        <v>373620</v>
      </c>
      <c r="J46" s="8"/>
      <c r="K46" s="8">
        <v>0</v>
      </c>
      <c r="L46" s="8"/>
      <c r="M46" s="8">
        <v>373620</v>
      </c>
      <c r="N46" s="8"/>
      <c r="O46" s="8">
        <v>0</v>
      </c>
      <c r="P46" s="8"/>
      <c r="Q46" s="8">
        <v>373620</v>
      </c>
    </row>
    <row r="47" spans="1:17">
      <c r="A47" s="1" t="s">
        <v>179</v>
      </c>
      <c r="C47" s="8">
        <v>0</v>
      </c>
      <c r="D47" s="8"/>
      <c r="E47" s="8">
        <v>-1710910267</v>
      </c>
      <c r="F47" s="8"/>
      <c r="G47" s="8">
        <v>0</v>
      </c>
      <c r="H47" s="8"/>
      <c r="I47" s="8">
        <v>-1710910267</v>
      </c>
      <c r="J47" s="8"/>
      <c r="K47" s="8">
        <v>0</v>
      </c>
      <c r="L47" s="8"/>
      <c r="M47" s="8">
        <v>-1710910267</v>
      </c>
      <c r="N47" s="8"/>
      <c r="O47" s="8">
        <v>0</v>
      </c>
      <c r="P47" s="8"/>
      <c r="Q47" s="8">
        <v>-1710910267</v>
      </c>
    </row>
    <row r="48" spans="1:17">
      <c r="A48" s="1" t="s">
        <v>188</v>
      </c>
      <c r="C48" s="8">
        <v>0</v>
      </c>
      <c r="D48" s="8"/>
      <c r="E48" s="8">
        <v>-181520445</v>
      </c>
      <c r="F48" s="8"/>
      <c r="G48" s="8">
        <v>0</v>
      </c>
      <c r="H48" s="8"/>
      <c r="I48" s="8">
        <v>-181520445</v>
      </c>
      <c r="J48" s="8"/>
      <c r="K48" s="8">
        <v>0</v>
      </c>
      <c r="L48" s="8"/>
      <c r="M48" s="8">
        <v>-181520445</v>
      </c>
      <c r="N48" s="8"/>
      <c r="O48" s="8">
        <v>0</v>
      </c>
      <c r="P48" s="8"/>
      <c r="Q48" s="8">
        <v>-181520445</v>
      </c>
    </row>
    <row r="49" spans="1:17">
      <c r="A49" s="1" t="s">
        <v>191</v>
      </c>
      <c r="C49" s="8">
        <v>0</v>
      </c>
      <c r="D49" s="8"/>
      <c r="E49" s="8">
        <v>-104824708</v>
      </c>
      <c r="F49" s="8"/>
      <c r="G49" s="8">
        <v>0</v>
      </c>
      <c r="H49" s="8"/>
      <c r="I49" s="8">
        <v>-104824708</v>
      </c>
      <c r="J49" s="8"/>
      <c r="K49" s="8">
        <v>0</v>
      </c>
      <c r="L49" s="8"/>
      <c r="M49" s="8">
        <v>-104824708</v>
      </c>
      <c r="N49" s="8"/>
      <c r="O49" s="8">
        <v>0</v>
      </c>
      <c r="P49" s="8"/>
      <c r="Q49" s="8">
        <v>-104824708</v>
      </c>
    </row>
    <row r="50" spans="1:17">
      <c r="A50" s="1" t="s">
        <v>123</v>
      </c>
      <c r="C50" s="8">
        <v>0</v>
      </c>
      <c r="D50" s="8"/>
      <c r="E50" s="8">
        <v>7611620143</v>
      </c>
      <c r="F50" s="8"/>
      <c r="G50" s="8">
        <v>0</v>
      </c>
      <c r="H50" s="8"/>
      <c r="I50" s="8">
        <v>7611620143</v>
      </c>
      <c r="J50" s="8"/>
      <c r="K50" s="8">
        <v>0</v>
      </c>
      <c r="L50" s="8"/>
      <c r="M50" s="8">
        <v>79737640118</v>
      </c>
      <c r="N50" s="8"/>
      <c r="O50" s="8">
        <v>0</v>
      </c>
      <c r="P50" s="8"/>
      <c r="Q50" s="8">
        <v>79737640118</v>
      </c>
    </row>
    <row r="51" spans="1:17">
      <c r="A51" s="1" t="s">
        <v>126</v>
      </c>
      <c r="C51" s="8">
        <v>0</v>
      </c>
      <c r="D51" s="8"/>
      <c r="E51" s="8">
        <v>4921886426</v>
      </c>
      <c r="F51" s="8"/>
      <c r="G51" s="8">
        <v>0</v>
      </c>
      <c r="H51" s="8"/>
      <c r="I51" s="8">
        <v>4921886426</v>
      </c>
      <c r="J51" s="8"/>
      <c r="K51" s="8">
        <v>0</v>
      </c>
      <c r="L51" s="8"/>
      <c r="M51" s="8">
        <v>35211316610</v>
      </c>
      <c r="N51" s="8"/>
      <c r="O51" s="8">
        <v>0</v>
      </c>
      <c r="P51" s="8"/>
      <c r="Q51" s="8">
        <v>35211316610</v>
      </c>
    </row>
    <row r="52" spans="1:17" ht="22.5" thickBot="1">
      <c r="C52" s="9">
        <f>SUM(C8:C51)</f>
        <v>20002294642</v>
      </c>
      <c r="D52" s="8"/>
      <c r="E52" s="9">
        <f>SUM(E8:E51)</f>
        <v>-11051851170</v>
      </c>
      <c r="F52" s="8"/>
      <c r="G52" s="9">
        <f>SUM(G8:G51)</f>
        <v>-6243500</v>
      </c>
      <c r="H52" s="8"/>
      <c r="I52" s="9">
        <f>SUM(I8:I51)</f>
        <v>8944199972</v>
      </c>
      <c r="J52" s="8"/>
      <c r="K52" s="9">
        <f>SUM(K8:K51)</f>
        <v>180667214323</v>
      </c>
      <c r="L52" s="8"/>
      <c r="M52" s="9">
        <f>SUM(M8:M51)</f>
        <v>131475170914</v>
      </c>
      <c r="N52" s="8"/>
      <c r="O52" s="9">
        <f>SUM(O8:O51)</f>
        <v>78927074786</v>
      </c>
      <c r="P52" s="8"/>
      <c r="Q52" s="9">
        <f>SUM(Q8:Q51)</f>
        <v>391069460023</v>
      </c>
    </row>
    <row r="53" spans="1:17" ht="22.5" thickTop="1">
      <c r="I53" s="8"/>
      <c r="Q53" s="8"/>
    </row>
    <row r="54" spans="1:17">
      <c r="I54" s="8"/>
      <c r="Q54" s="8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P27" sqref="P27"/>
    </sheetView>
  </sheetViews>
  <sheetFormatPr defaultRowHeight="21.75"/>
  <cols>
    <col min="1" max="1" width="28.7109375" style="1" bestFit="1" customWidth="1"/>
    <col min="2" max="2" width="1" style="1" customWidth="1"/>
    <col min="3" max="3" width="23.140625" style="1" bestFit="1" customWidth="1"/>
    <col min="4" max="4" width="1" style="1" customWidth="1"/>
    <col min="5" max="5" width="31.570312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31.5703125" style="1" bestFit="1" customWidth="1"/>
    <col min="10" max="10" width="1" style="1" customWidth="1"/>
    <col min="11" max="11" width="27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2.5">
      <c r="A3" s="14" t="s">
        <v>219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2.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1" ht="22.5">
      <c r="A6" s="13" t="s">
        <v>340</v>
      </c>
      <c r="B6" s="13" t="s">
        <v>340</v>
      </c>
      <c r="C6" s="13" t="s">
        <v>340</v>
      </c>
      <c r="E6" s="13" t="s">
        <v>221</v>
      </c>
      <c r="F6" s="13" t="s">
        <v>221</v>
      </c>
      <c r="G6" s="13" t="s">
        <v>221</v>
      </c>
      <c r="I6" s="13" t="s">
        <v>222</v>
      </c>
      <c r="J6" s="13" t="s">
        <v>222</v>
      </c>
      <c r="K6" s="13" t="s">
        <v>222</v>
      </c>
    </row>
    <row r="7" spans="1:11" ht="22.5">
      <c r="A7" s="13" t="s">
        <v>341</v>
      </c>
      <c r="C7" s="13" t="s">
        <v>203</v>
      </c>
      <c r="E7" s="13" t="s">
        <v>342</v>
      </c>
      <c r="G7" s="13" t="s">
        <v>343</v>
      </c>
      <c r="I7" s="13" t="s">
        <v>342</v>
      </c>
      <c r="K7" s="13" t="s">
        <v>343</v>
      </c>
    </row>
    <row r="8" spans="1:11">
      <c r="A8" s="1" t="s">
        <v>209</v>
      </c>
      <c r="C8" s="1" t="s">
        <v>210</v>
      </c>
      <c r="E8" s="3">
        <v>5936720421</v>
      </c>
      <c r="G8" s="6">
        <v>0.88349974633813488</v>
      </c>
      <c r="I8" s="3">
        <v>89224286174</v>
      </c>
      <c r="K8" s="6">
        <v>0.92566815109907186</v>
      </c>
    </row>
    <row r="9" spans="1:11">
      <c r="A9" s="1" t="s">
        <v>216</v>
      </c>
      <c r="C9" s="1" t="s">
        <v>217</v>
      </c>
      <c r="E9" s="3">
        <v>782829240</v>
      </c>
      <c r="G9" s="6">
        <v>0.11650025366186516</v>
      </c>
      <c r="I9" s="3">
        <v>7164777302</v>
      </c>
      <c r="K9" s="6">
        <v>7.4331848900928102E-2</v>
      </c>
    </row>
    <row r="10" spans="1:11" ht="22.5" thickBot="1">
      <c r="E10" s="5">
        <f>SUM(E8:E9)</f>
        <v>6719549661</v>
      </c>
      <c r="G10" s="10">
        <f>SUM(G8:G9)</f>
        <v>1</v>
      </c>
      <c r="I10" s="5">
        <f>SUM(I8:I9)</f>
        <v>96389063476</v>
      </c>
      <c r="K10" s="7">
        <f>SUM(K8:K9)</f>
        <v>1</v>
      </c>
    </row>
    <row r="11" spans="1:11" ht="22.5" thickTop="1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C13" sqref="C13"/>
    </sheetView>
  </sheetViews>
  <sheetFormatPr defaultRowHeight="21.75"/>
  <cols>
    <col min="1" max="1" width="40.7109375" style="1" bestFit="1" customWidth="1"/>
    <col min="2" max="2" width="1" style="1" customWidth="1"/>
    <col min="3" max="3" width="15" style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2.5">
      <c r="A2" s="14" t="s">
        <v>0</v>
      </c>
      <c r="B2" s="14"/>
      <c r="C2" s="14"/>
      <c r="D2" s="14"/>
      <c r="E2" s="14"/>
    </row>
    <row r="3" spans="1:5" ht="22.5">
      <c r="A3" s="14" t="s">
        <v>219</v>
      </c>
      <c r="B3" s="14"/>
      <c r="C3" s="14"/>
      <c r="D3" s="14"/>
      <c r="E3" s="14"/>
    </row>
    <row r="4" spans="1:5" ht="22.5">
      <c r="A4" s="14" t="s">
        <v>2</v>
      </c>
      <c r="B4" s="14"/>
      <c r="C4" s="14"/>
      <c r="D4" s="14"/>
      <c r="E4" s="14"/>
    </row>
    <row r="5" spans="1:5" ht="22.5">
      <c r="C5" s="12" t="s">
        <v>221</v>
      </c>
      <c r="E5" s="4" t="s">
        <v>351</v>
      </c>
    </row>
    <row r="6" spans="1:5" ht="22.5">
      <c r="A6" s="12" t="s">
        <v>344</v>
      </c>
      <c r="C6" s="13"/>
      <c r="E6" s="13" t="s">
        <v>352</v>
      </c>
    </row>
    <row r="7" spans="1:5" ht="22.5">
      <c r="A7" s="13" t="s">
        <v>344</v>
      </c>
      <c r="C7" s="15" t="s">
        <v>206</v>
      </c>
      <c r="E7" s="11" t="s">
        <v>206</v>
      </c>
    </row>
    <row r="8" spans="1:5">
      <c r="A8" s="1" t="s">
        <v>353</v>
      </c>
      <c r="C8" s="3">
        <v>0</v>
      </c>
      <c r="E8" s="3">
        <v>2472898479</v>
      </c>
    </row>
    <row r="9" spans="1:5">
      <c r="A9" s="1" t="s">
        <v>345</v>
      </c>
      <c r="C9" s="3">
        <v>0</v>
      </c>
      <c r="E9" s="3">
        <v>481217775</v>
      </c>
    </row>
    <row r="10" spans="1:5" ht="23.25" thickBot="1">
      <c r="A10" s="2" t="s">
        <v>228</v>
      </c>
      <c r="C10" s="5">
        <f>SUM(C8:C9)</f>
        <v>0</v>
      </c>
      <c r="E10" s="5">
        <f>SUM(E8:E9)</f>
        <v>2954116254</v>
      </c>
    </row>
    <row r="11" spans="1:5" ht="22.5" thickTop="1"/>
  </sheetData>
  <mergeCells count="7">
    <mergeCell ref="A4:E4"/>
    <mergeCell ref="A3:E3"/>
    <mergeCell ref="A2:E2"/>
    <mergeCell ref="A6:A7"/>
    <mergeCell ref="C7"/>
    <mergeCell ref="E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4"/>
  <sheetViews>
    <sheetView rightToLeft="1" workbookViewId="0">
      <selection activeCell="M13" sqref="M13"/>
    </sheetView>
  </sheetViews>
  <sheetFormatPr defaultRowHeight="21.75"/>
  <cols>
    <col min="1" max="1" width="28.710937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9.8554687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1.285156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3.7109375" style="1" bestFit="1" customWidth="1"/>
    <col min="18" max="18" width="1" style="1" customWidth="1"/>
    <col min="19" max="19" width="11.2851562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19.85546875" style="1" bestFit="1" customWidth="1"/>
    <col min="24" max="24" width="1" style="1" customWidth="1"/>
    <col min="25" max="25" width="30" style="1" bestFit="1" customWidth="1"/>
    <col min="26" max="26" width="1" style="1" customWidth="1"/>
    <col min="27" max="16384" width="9.140625" style="1"/>
  </cols>
  <sheetData>
    <row r="2" spans="1:25" ht="22.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22.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22.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5">
      <c r="Y5" s="3"/>
    </row>
    <row r="6" spans="1:25" ht="22.5">
      <c r="A6" s="12" t="s">
        <v>3</v>
      </c>
      <c r="C6" s="13" t="s">
        <v>349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ht="22.5">
      <c r="A7" s="12" t="s">
        <v>3</v>
      </c>
      <c r="C7" s="12" t="s">
        <v>7</v>
      </c>
      <c r="E7" s="12" t="s">
        <v>8</v>
      </c>
      <c r="G7" s="12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5" ht="22.5">
      <c r="A8" s="13" t="s">
        <v>3</v>
      </c>
      <c r="C8" s="13" t="s">
        <v>7</v>
      </c>
      <c r="E8" s="13" t="s">
        <v>8</v>
      </c>
      <c r="G8" s="13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25">
      <c r="A9" s="1" t="s">
        <v>15</v>
      </c>
      <c r="C9" s="8">
        <v>271200000</v>
      </c>
      <c r="D9" s="8"/>
      <c r="E9" s="8">
        <v>206380178575</v>
      </c>
      <c r="F9" s="8"/>
      <c r="G9" s="8">
        <v>652398991200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271200000</v>
      </c>
      <c r="R9" s="8"/>
      <c r="S9" s="8">
        <v>2850</v>
      </c>
      <c r="T9" s="8"/>
      <c r="U9" s="8">
        <v>206380178575</v>
      </c>
      <c r="V9" s="8"/>
      <c r="W9" s="8">
        <v>768321126000</v>
      </c>
      <c r="Y9" s="6">
        <v>2.9186805709600819E-2</v>
      </c>
    </row>
    <row r="10" spans="1:25">
      <c r="A10" s="1" t="s">
        <v>16</v>
      </c>
      <c r="C10" s="8">
        <v>110500000</v>
      </c>
      <c r="D10" s="8"/>
      <c r="E10" s="8">
        <v>147283074267</v>
      </c>
      <c r="F10" s="8"/>
      <c r="G10" s="8">
        <v>255933083250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110500000</v>
      </c>
      <c r="R10" s="8"/>
      <c r="S10" s="8">
        <v>2610</v>
      </c>
      <c r="T10" s="8"/>
      <c r="U10" s="8">
        <v>147283074267</v>
      </c>
      <c r="V10" s="8"/>
      <c r="W10" s="8">
        <v>286688990250</v>
      </c>
      <c r="Y10" s="6">
        <v>1.0890675232465745E-2</v>
      </c>
    </row>
    <row r="11" spans="1:25">
      <c r="A11" s="1" t="s">
        <v>17</v>
      </c>
      <c r="C11" s="8">
        <v>8425945</v>
      </c>
      <c r="D11" s="8"/>
      <c r="E11" s="8">
        <v>249485302683</v>
      </c>
      <c r="F11" s="8"/>
      <c r="G11" s="8">
        <v>192141095789.11499</v>
      </c>
      <c r="H11" s="8"/>
      <c r="I11" s="8">
        <v>900000</v>
      </c>
      <c r="J11" s="8"/>
      <c r="K11" s="8">
        <v>24998176689</v>
      </c>
      <c r="L11" s="8"/>
      <c r="M11" s="8">
        <v>-200000</v>
      </c>
      <c r="N11" s="8"/>
      <c r="O11" s="8">
        <v>5789347211</v>
      </c>
      <c r="P11" s="8"/>
      <c r="Q11" s="8">
        <v>9125945</v>
      </c>
      <c r="R11" s="8"/>
      <c r="S11" s="8">
        <v>29110</v>
      </c>
      <c r="T11" s="8"/>
      <c r="U11" s="8">
        <v>268597030774</v>
      </c>
      <c r="V11" s="8"/>
      <c r="W11" s="8">
        <v>264075604209.24799</v>
      </c>
      <c r="Y11" s="6">
        <v>1.0031643139669135E-2</v>
      </c>
    </row>
    <row r="12" spans="1:25">
      <c r="A12" s="1" t="s">
        <v>18</v>
      </c>
      <c r="C12" s="8">
        <v>5691313</v>
      </c>
      <c r="D12" s="8"/>
      <c r="E12" s="8">
        <v>395166915211</v>
      </c>
      <c r="F12" s="8"/>
      <c r="G12" s="8">
        <v>541593316048.422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5691313</v>
      </c>
      <c r="R12" s="8"/>
      <c r="S12" s="8">
        <v>108087</v>
      </c>
      <c r="T12" s="8"/>
      <c r="U12" s="8">
        <v>395166915211</v>
      </c>
      <c r="V12" s="8"/>
      <c r="W12" s="8">
        <v>611496764389.026</v>
      </c>
      <c r="Y12" s="6">
        <v>2.3229398034633829E-2</v>
      </c>
    </row>
    <row r="13" spans="1:25">
      <c r="A13" s="1" t="s">
        <v>19</v>
      </c>
      <c r="C13" s="8">
        <v>680723</v>
      </c>
      <c r="D13" s="8"/>
      <c r="E13" s="8">
        <v>4292448898</v>
      </c>
      <c r="F13" s="8"/>
      <c r="G13" s="8">
        <v>15287389596.604799</v>
      </c>
      <c r="H13" s="8"/>
      <c r="I13" s="8">
        <v>0</v>
      </c>
      <c r="J13" s="8"/>
      <c r="K13" s="8">
        <v>0</v>
      </c>
      <c r="L13" s="8"/>
      <c r="M13" s="8">
        <v>-680723</v>
      </c>
      <c r="N13" s="8"/>
      <c r="O13" s="8">
        <v>14199300110</v>
      </c>
      <c r="P13" s="8"/>
      <c r="Q13" s="8">
        <v>0</v>
      </c>
      <c r="R13" s="8"/>
      <c r="S13" s="8">
        <v>0</v>
      </c>
      <c r="T13" s="8"/>
      <c r="U13" s="8">
        <v>0</v>
      </c>
      <c r="V13" s="8"/>
      <c r="W13" s="8">
        <v>0</v>
      </c>
      <c r="Y13" s="6">
        <v>0</v>
      </c>
    </row>
    <row r="14" spans="1:25">
      <c r="A14" s="1" t="s">
        <v>20</v>
      </c>
      <c r="C14" s="8">
        <v>1717429</v>
      </c>
      <c r="D14" s="8"/>
      <c r="E14" s="8">
        <v>71219113526</v>
      </c>
      <c r="F14" s="8"/>
      <c r="G14" s="8">
        <v>75407478838.366501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0</v>
      </c>
      <c r="P14" s="8"/>
      <c r="Q14" s="8">
        <v>1717429</v>
      </c>
      <c r="R14" s="8"/>
      <c r="S14" s="8">
        <v>42900</v>
      </c>
      <c r="T14" s="8"/>
      <c r="U14" s="8">
        <v>71219113526</v>
      </c>
      <c r="V14" s="8"/>
      <c r="W14" s="8">
        <v>73239321760.604996</v>
      </c>
      <c r="Y14" s="6">
        <v>2.7821984612846863E-3</v>
      </c>
    </row>
    <row r="15" spans="1:25">
      <c r="A15" s="1" t="s">
        <v>21</v>
      </c>
      <c r="C15" s="8">
        <v>2619907</v>
      </c>
      <c r="D15" s="8"/>
      <c r="E15" s="8">
        <v>161332688994</v>
      </c>
      <c r="F15" s="8"/>
      <c r="G15" s="8">
        <v>353406027689.59497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2619907</v>
      </c>
      <c r="R15" s="8"/>
      <c r="S15" s="8">
        <v>131720</v>
      </c>
      <c r="T15" s="8"/>
      <c r="U15" s="8">
        <v>161332688994</v>
      </c>
      <c r="V15" s="8"/>
      <c r="W15" s="8">
        <v>343040839847.26202</v>
      </c>
      <c r="Y15" s="6">
        <v>1.3031356296560206E-2</v>
      </c>
    </row>
    <row r="16" spans="1:25">
      <c r="A16" s="1" t="s">
        <v>22</v>
      </c>
      <c r="C16" s="8">
        <v>8490441</v>
      </c>
      <c r="D16" s="8"/>
      <c r="E16" s="8">
        <v>199221451507</v>
      </c>
      <c r="F16" s="8"/>
      <c r="G16" s="8">
        <v>726255363484.10303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8490441</v>
      </c>
      <c r="R16" s="8"/>
      <c r="S16" s="8">
        <v>94320</v>
      </c>
      <c r="T16" s="8"/>
      <c r="U16" s="8">
        <v>199221451507</v>
      </c>
      <c r="V16" s="8"/>
      <c r="W16" s="8">
        <v>796053525669.03601</v>
      </c>
      <c r="Y16" s="6">
        <v>3.0240297711330775E-2</v>
      </c>
    </row>
    <row r="17" spans="1:25">
      <c r="A17" s="1" t="s">
        <v>23</v>
      </c>
      <c r="C17" s="8">
        <v>19200000</v>
      </c>
      <c r="D17" s="8"/>
      <c r="E17" s="8">
        <v>211188645757</v>
      </c>
      <c r="F17" s="8"/>
      <c r="G17" s="8">
        <v>165339938880</v>
      </c>
      <c r="H17" s="8"/>
      <c r="I17" s="8">
        <v>2457643</v>
      </c>
      <c r="J17" s="8"/>
      <c r="K17" s="8">
        <v>19508807847</v>
      </c>
      <c r="L17" s="8"/>
      <c r="M17" s="8">
        <v>0</v>
      </c>
      <c r="N17" s="8"/>
      <c r="O17" s="8">
        <v>0</v>
      </c>
      <c r="P17" s="8"/>
      <c r="Q17" s="8">
        <v>21657643</v>
      </c>
      <c r="R17" s="8"/>
      <c r="S17" s="8">
        <v>8601</v>
      </c>
      <c r="T17" s="8"/>
      <c r="U17" s="8">
        <v>230697453604</v>
      </c>
      <c r="V17" s="8"/>
      <c r="W17" s="8">
        <v>185169036987.71399</v>
      </c>
      <c r="Y17" s="6">
        <v>7.0341586650505506E-3</v>
      </c>
    </row>
    <row r="18" spans="1:25">
      <c r="A18" s="1" t="s">
        <v>24</v>
      </c>
      <c r="C18" s="8">
        <v>800000</v>
      </c>
      <c r="D18" s="8"/>
      <c r="E18" s="8">
        <v>37917588795</v>
      </c>
      <c r="F18" s="8"/>
      <c r="G18" s="8">
        <v>31857314400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800000</v>
      </c>
      <c r="R18" s="8"/>
      <c r="S18" s="8">
        <v>32960</v>
      </c>
      <c r="T18" s="8"/>
      <c r="U18" s="8">
        <v>29257076335</v>
      </c>
      <c r="V18" s="8"/>
      <c r="W18" s="8">
        <v>26211110400</v>
      </c>
      <c r="Y18" s="6">
        <v>9.9570161588619067E-4</v>
      </c>
    </row>
    <row r="19" spans="1:25">
      <c r="A19" s="1" t="s">
        <v>25</v>
      </c>
      <c r="C19" s="8">
        <v>2556727</v>
      </c>
      <c r="D19" s="8"/>
      <c r="E19" s="8">
        <v>227499440885</v>
      </c>
      <c r="F19" s="8"/>
      <c r="G19" s="8">
        <v>459643058744.09497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2556727</v>
      </c>
      <c r="R19" s="8"/>
      <c r="S19" s="8">
        <v>189997</v>
      </c>
      <c r="T19" s="8"/>
      <c r="U19" s="8">
        <v>227499440885</v>
      </c>
      <c r="V19" s="8"/>
      <c r="W19" s="8">
        <v>482880125583.07703</v>
      </c>
      <c r="Y19" s="6">
        <v>1.8343538827046275E-2</v>
      </c>
    </row>
    <row r="20" spans="1:25">
      <c r="A20" s="1" t="s">
        <v>26</v>
      </c>
      <c r="C20" s="8">
        <v>5100000</v>
      </c>
      <c r="D20" s="8"/>
      <c r="E20" s="8">
        <v>36621879268</v>
      </c>
      <c r="F20" s="8"/>
      <c r="G20" s="8">
        <v>267236724015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5100000</v>
      </c>
      <c r="R20" s="8"/>
      <c r="S20" s="8">
        <v>60660</v>
      </c>
      <c r="T20" s="8"/>
      <c r="U20" s="8">
        <v>36621879268</v>
      </c>
      <c r="V20" s="8"/>
      <c r="W20" s="8">
        <v>307525272300</v>
      </c>
      <c r="Y20" s="6">
        <v>1.168219910877758E-2</v>
      </c>
    </row>
    <row r="21" spans="1:25">
      <c r="A21" s="1" t="s">
        <v>27</v>
      </c>
      <c r="C21" s="8">
        <v>5988099</v>
      </c>
      <c r="D21" s="8"/>
      <c r="E21" s="8">
        <v>100338301860</v>
      </c>
      <c r="F21" s="8"/>
      <c r="G21" s="8">
        <v>328814432356.87799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5988099</v>
      </c>
      <c r="R21" s="8"/>
      <c r="S21" s="8">
        <v>53430</v>
      </c>
      <c r="T21" s="8"/>
      <c r="U21" s="8">
        <v>100338301860</v>
      </c>
      <c r="V21" s="8"/>
      <c r="W21" s="8">
        <v>318040461999.05798</v>
      </c>
      <c r="Y21" s="6">
        <v>1.2081647709577868E-2</v>
      </c>
    </row>
    <row r="22" spans="1:25">
      <c r="A22" s="1" t="s">
        <v>28</v>
      </c>
      <c r="C22" s="8">
        <v>2588436</v>
      </c>
      <c r="D22" s="8"/>
      <c r="E22" s="8">
        <v>118098229825</v>
      </c>
      <c r="F22" s="8"/>
      <c r="G22" s="8">
        <v>102535437011.13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2588436</v>
      </c>
      <c r="R22" s="8"/>
      <c r="S22" s="8">
        <v>43110</v>
      </c>
      <c r="T22" s="8"/>
      <c r="U22" s="8">
        <v>118098229825</v>
      </c>
      <c r="V22" s="8"/>
      <c r="W22" s="8">
        <v>110923530478.03799</v>
      </c>
      <c r="Y22" s="6">
        <v>4.2137374896098843E-3</v>
      </c>
    </row>
    <row r="23" spans="1:25">
      <c r="A23" s="1" t="s">
        <v>29</v>
      </c>
      <c r="C23" s="8">
        <v>11020888</v>
      </c>
      <c r="D23" s="8"/>
      <c r="E23" s="8">
        <v>127984615974</v>
      </c>
      <c r="F23" s="8"/>
      <c r="G23" s="8">
        <v>540316072492.84802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11020888</v>
      </c>
      <c r="R23" s="8"/>
      <c r="S23" s="8">
        <v>53430</v>
      </c>
      <c r="T23" s="8"/>
      <c r="U23" s="8">
        <v>127984615974</v>
      </c>
      <c r="V23" s="8"/>
      <c r="W23" s="8">
        <v>585342411867.25195</v>
      </c>
      <c r="Y23" s="6">
        <v>2.2235852523933623E-2</v>
      </c>
    </row>
    <row r="24" spans="1:25">
      <c r="A24" s="1" t="s">
        <v>30</v>
      </c>
      <c r="C24" s="8">
        <v>4812415</v>
      </c>
      <c r="D24" s="8"/>
      <c r="E24" s="8">
        <v>85872335702</v>
      </c>
      <c r="F24" s="8"/>
      <c r="G24" s="8">
        <v>148459863611.69601</v>
      </c>
      <c r="H24" s="8"/>
      <c r="I24" s="8">
        <v>6126284</v>
      </c>
      <c r="J24" s="8"/>
      <c r="K24" s="8">
        <v>0</v>
      </c>
      <c r="L24" s="8"/>
      <c r="M24" s="8">
        <v>0</v>
      </c>
      <c r="N24" s="8"/>
      <c r="O24" s="8">
        <v>0</v>
      </c>
      <c r="P24" s="8"/>
      <c r="Q24" s="8">
        <v>10938699</v>
      </c>
      <c r="R24" s="8"/>
      <c r="S24" s="8">
        <v>27408</v>
      </c>
      <c r="T24" s="8"/>
      <c r="U24" s="8">
        <v>195183621114</v>
      </c>
      <c r="V24" s="8"/>
      <c r="W24" s="8">
        <v>298024005411.95801</v>
      </c>
      <c r="Y24" s="6">
        <v>1.1321267173845538E-2</v>
      </c>
    </row>
    <row r="25" spans="1:25">
      <c r="A25" s="1" t="s">
        <v>31</v>
      </c>
      <c r="C25" s="8">
        <v>3417776</v>
      </c>
      <c r="D25" s="8"/>
      <c r="E25" s="8">
        <v>150824267568</v>
      </c>
      <c r="F25" s="8"/>
      <c r="G25" s="8">
        <v>240097101251.97601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3417776</v>
      </c>
      <c r="R25" s="8"/>
      <c r="S25" s="8">
        <v>68020</v>
      </c>
      <c r="T25" s="8"/>
      <c r="U25" s="8">
        <v>150824267568</v>
      </c>
      <c r="V25" s="8"/>
      <c r="W25" s="8">
        <v>231093884635.056</v>
      </c>
      <c r="Y25" s="6">
        <v>8.7787411842171394E-3</v>
      </c>
    </row>
    <row r="26" spans="1:25">
      <c r="A26" s="1" t="s">
        <v>32</v>
      </c>
      <c r="C26" s="8">
        <v>3311040</v>
      </c>
      <c r="D26" s="8"/>
      <c r="E26" s="8">
        <v>107898218739</v>
      </c>
      <c r="F26" s="8"/>
      <c r="G26" s="8">
        <v>263234735495.13599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3311040</v>
      </c>
      <c r="R26" s="8"/>
      <c r="S26" s="8">
        <v>76169</v>
      </c>
      <c r="T26" s="8"/>
      <c r="U26" s="8">
        <v>107898218739</v>
      </c>
      <c r="V26" s="8"/>
      <c r="W26" s="8">
        <v>250698024055.728</v>
      </c>
      <c r="Y26" s="6">
        <v>9.5234587105383923E-3</v>
      </c>
    </row>
    <row r="27" spans="1:25">
      <c r="A27" s="1" t="s">
        <v>33</v>
      </c>
      <c r="C27" s="8">
        <v>14104969</v>
      </c>
      <c r="D27" s="8"/>
      <c r="E27" s="8">
        <v>31456234983</v>
      </c>
      <c r="F27" s="8"/>
      <c r="G27" s="8">
        <v>164186430327.409</v>
      </c>
      <c r="H27" s="8"/>
      <c r="I27" s="8">
        <v>0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14104969</v>
      </c>
      <c r="R27" s="8"/>
      <c r="S27" s="8">
        <v>10250</v>
      </c>
      <c r="T27" s="8"/>
      <c r="U27" s="8">
        <v>31456234983</v>
      </c>
      <c r="V27" s="8"/>
      <c r="W27" s="8">
        <v>143715705453.112</v>
      </c>
      <c r="Y27" s="6">
        <v>5.4594390685519158E-3</v>
      </c>
    </row>
    <row r="28" spans="1:25">
      <c r="A28" s="1" t="s">
        <v>34</v>
      </c>
      <c r="C28" s="8">
        <v>28417969</v>
      </c>
      <c r="D28" s="8"/>
      <c r="E28" s="8">
        <v>99803887289</v>
      </c>
      <c r="F28" s="8"/>
      <c r="G28" s="8">
        <v>148589119764.207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28417969</v>
      </c>
      <c r="R28" s="8"/>
      <c r="S28" s="8">
        <v>6340</v>
      </c>
      <c r="T28" s="8"/>
      <c r="U28" s="8">
        <v>99803887289</v>
      </c>
      <c r="V28" s="8"/>
      <c r="W28" s="8">
        <v>179097912415.41299</v>
      </c>
      <c r="Y28" s="6">
        <v>6.8035301851946776E-3</v>
      </c>
    </row>
    <row r="29" spans="1:25">
      <c r="A29" s="1" t="s">
        <v>35</v>
      </c>
      <c r="C29" s="8">
        <v>14044051</v>
      </c>
      <c r="D29" s="8"/>
      <c r="E29" s="8">
        <v>300795665474</v>
      </c>
      <c r="F29" s="8"/>
      <c r="G29" s="8">
        <v>368696511757.88599</v>
      </c>
      <c r="H29" s="8"/>
      <c r="I29" s="8">
        <v>600000</v>
      </c>
      <c r="J29" s="8"/>
      <c r="K29" s="8">
        <v>14401352017</v>
      </c>
      <c r="L29" s="8"/>
      <c r="M29" s="8">
        <v>-1000000</v>
      </c>
      <c r="N29" s="8"/>
      <c r="O29" s="8">
        <v>25325293230</v>
      </c>
      <c r="P29" s="8"/>
      <c r="Q29" s="8">
        <v>13644051</v>
      </c>
      <c r="R29" s="8"/>
      <c r="S29" s="8">
        <v>24250</v>
      </c>
      <c r="T29" s="8"/>
      <c r="U29" s="8">
        <v>293724191997</v>
      </c>
      <c r="V29" s="8"/>
      <c r="W29" s="8">
        <v>328899570741.33801</v>
      </c>
      <c r="Y29" s="6">
        <v>1.2494161027661946E-2</v>
      </c>
    </row>
    <row r="30" spans="1:25">
      <c r="A30" s="1" t="s">
        <v>36</v>
      </c>
      <c r="C30" s="8">
        <v>11693117</v>
      </c>
      <c r="D30" s="8"/>
      <c r="E30" s="8">
        <v>76422331712</v>
      </c>
      <c r="F30" s="8"/>
      <c r="G30" s="8">
        <v>359748654421.65698</v>
      </c>
      <c r="H30" s="8"/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11693117</v>
      </c>
      <c r="R30" s="8"/>
      <c r="S30" s="8">
        <v>26700</v>
      </c>
      <c r="T30" s="8"/>
      <c r="U30" s="8">
        <v>76422331712</v>
      </c>
      <c r="V30" s="8"/>
      <c r="W30" s="8">
        <v>310348596867.79498</v>
      </c>
      <c r="Y30" s="6">
        <v>1.1789450911216467E-2</v>
      </c>
    </row>
    <row r="31" spans="1:25">
      <c r="A31" s="1" t="s">
        <v>37</v>
      </c>
      <c r="C31" s="8">
        <v>4493</v>
      </c>
      <c r="D31" s="8"/>
      <c r="E31" s="8">
        <v>309304800</v>
      </c>
      <c r="F31" s="8"/>
      <c r="G31" s="8">
        <v>313116556.03154999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4493</v>
      </c>
      <c r="R31" s="8"/>
      <c r="S31" s="8">
        <v>69098</v>
      </c>
      <c r="T31" s="8"/>
      <c r="U31" s="8">
        <v>309304800</v>
      </c>
      <c r="V31" s="8"/>
      <c r="W31" s="8">
        <v>308610092.9817</v>
      </c>
      <c r="Y31" s="6">
        <v>1.1723409026603704E-5</v>
      </c>
    </row>
    <row r="32" spans="1:25">
      <c r="A32" s="1" t="s">
        <v>38</v>
      </c>
      <c r="C32" s="8">
        <v>5698559</v>
      </c>
      <c r="D32" s="8"/>
      <c r="E32" s="8">
        <v>30357232252</v>
      </c>
      <c r="F32" s="8"/>
      <c r="G32" s="8">
        <v>56929758368.197502</v>
      </c>
      <c r="H32" s="8"/>
      <c r="I32" s="8">
        <v>14081799</v>
      </c>
      <c r="J32" s="8"/>
      <c r="K32" s="8">
        <v>157250131288</v>
      </c>
      <c r="L32" s="8"/>
      <c r="M32" s="8">
        <v>0</v>
      </c>
      <c r="N32" s="8"/>
      <c r="O32" s="8">
        <v>0</v>
      </c>
      <c r="P32" s="8"/>
      <c r="Q32" s="8">
        <v>19780358</v>
      </c>
      <c r="R32" s="8"/>
      <c r="S32" s="8">
        <v>11740</v>
      </c>
      <c r="T32" s="8"/>
      <c r="U32" s="8">
        <v>187607363540</v>
      </c>
      <c r="V32" s="8"/>
      <c r="W32" s="8">
        <v>230839685572.62601</v>
      </c>
      <c r="Y32" s="6">
        <v>8.7690847288684065E-3</v>
      </c>
    </row>
    <row r="33" spans="1:25">
      <c r="A33" s="1" t="s">
        <v>39</v>
      </c>
      <c r="C33" s="8">
        <v>6832463</v>
      </c>
      <c r="D33" s="8"/>
      <c r="E33" s="8">
        <v>28411413186</v>
      </c>
      <c r="F33" s="8"/>
      <c r="G33" s="8">
        <v>203890131551.40302</v>
      </c>
      <c r="H33" s="8"/>
      <c r="I33" s="8">
        <v>5356418</v>
      </c>
      <c r="J33" s="8"/>
      <c r="K33" s="8">
        <v>0</v>
      </c>
      <c r="L33" s="8"/>
      <c r="M33" s="8">
        <v>-1810821</v>
      </c>
      <c r="N33" s="8"/>
      <c r="O33" s="8">
        <v>59168590410</v>
      </c>
      <c r="P33" s="8"/>
      <c r="Q33" s="8">
        <v>10378060</v>
      </c>
      <c r="R33" s="8"/>
      <c r="S33" s="8">
        <v>39815</v>
      </c>
      <c r="T33" s="8"/>
      <c r="U33" s="8">
        <v>43153466961</v>
      </c>
      <c r="V33" s="8"/>
      <c r="W33" s="8">
        <v>410743904269.54498</v>
      </c>
      <c r="Y33" s="6">
        <v>1.5603244691098197E-2</v>
      </c>
    </row>
    <row r="34" spans="1:25">
      <c r="A34" s="1" t="s">
        <v>40</v>
      </c>
      <c r="C34" s="8">
        <v>6126284</v>
      </c>
      <c r="D34" s="8"/>
      <c r="E34" s="8">
        <v>103185001412</v>
      </c>
      <c r="F34" s="8"/>
      <c r="G34" s="8">
        <v>148275244393.14999</v>
      </c>
      <c r="H34" s="8"/>
      <c r="I34" s="8">
        <v>0</v>
      </c>
      <c r="J34" s="8"/>
      <c r="K34" s="8">
        <v>0</v>
      </c>
      <c r="L34" s="8"/>
      <c r="M34" s="8">
        <v>-6126284</v>
      </c>
      <c r="N34" s="8"/>
      <c r="O34" s="8">
        <v>0</v>
      </c>
      <c r="P34" s="8"/>
      <c r="Q34" s="8">
        <v>0</v>
      </c>
      <c r="R34" s="8"/>
      <c r="S34" s="8">
        <v>0</v>
      </c>
      <c r="T34" s="8"/>
      <c r="U34" s="8">
        <v>0</v>
      </c>
      <c r="V34" s="8"/>
      <c r="W34" s="8">
        <v>0</v>
      </c>
      <c r="Y34" s="6">
        <v>0</v>
      </c>
    </row>
    <row r="35" spans="1:25">
      <c r="A35" s="1" t="s">
        <v>41</v>
      </c>
      <c r="C35" s="8">
        <v>7301793</v>
      </c>
      <c r="D35" s="8"/>
      <c r="E35" s="8">
        <v>9105335871</v>
      </c>
      <c r="F35" s="8"/>
      <c r="G35" s="8">
        <v>49422086981.204803</v>
      </c>
      <c r="H35" s="8"/>
      <c r="I35" s="8">
        <v>0</v>
      </c>
      <c r="J35" s="8"/>
      <c r="K35" s="8">
        <v>0</v>
      </c>
      <c r="L35" s="8"/>
      <c r="M35" s="8">
        <v>0</v>
      </c>
      <c r="N35" s="8"/>
      <c r="O35" s="8">
        <v>0</v>
      </c>
      <c r="P35" s="8"/>
      <c r="Q35" s="8">
        <v>7301793</v>
      </c>
      <c r="R35" s="8"/>
      <c r="S35" s="8">
        <v>5160</v>
      </c>
      <c r="T35" s="8"/>
      <c r="U35" s="8">
        <v>9105335871</v>
      </c>
      <c r="V35" s="8"/>
      <c r="W35" s="8">
        <v>37453072231.314003</v>
      </c>
      <c r="Y35" s="6">
        <v>1.4227586688056362E-3</v>
      </c>
    </row>
    <row r="36" spans="1:25">
      <c r="A36" s="1" t="s">
        <v>42</v>
      </c>
      <c r="C36" s="8">
        <v>1506553</v>
      </c>
      <c r="D36" s="8"/>
      <c r="E36" s="8">
        <v>3199918572</v>
      </c>
      <c r="F36" s="8"/>
      <c r="G36" s="8">
        <v>46754728881.273003</v>
      </c>
      <c r="H36" s="8"/>
      <c r="I36" s="8">
        <v>0</v>
      </c>
      <c r="J36" s="8"/>
      <c r="K36" s="8">
        <v>0</v>
      </c>
      <c r="L36" s="8"/>
      <c r="M36" s="8">
        <v>-1506553</v>
      </c>
      <c r="N36" s="8"/>
      <c r="O36" s="8">
        <v>0</v>
      </c>
      <c r="P36" s="8"/>
      <c r="Q36" s="8">
        <v>0</v>
      </c>
      <c r="R36" s="8"/>
      <c r="S36" s="8">
        <v>0</v>
      </c>
      <c r="T36" s="8"/>
      <c r="U36" s="8">
        <v>0</v>
      </c>
      <c r="V36" s="8"/>
      <c r="W36" s="8">
        <v>0</v>
      </c>
      <c r="Y36" s="6">
        <v>0</v>
      </c>
    </row>
    <row r="37" spans="1:25">
      <c r="A37" s="1" t="s">
        <v>43</v>
      </c>
      <c r="C37" s="8">
        <v>5356418</v>
      </c>
      <c r="D37" s="8"/>
      <c r="E37" s="8">
        <v>16915568044</v>
      </c>
      <c r="F37" s="8"/>
      <c r="G37" s="8">
        <v>125685939321.005</v>
      </c>
      <c r="H37" s="8"/>
      <c r="I37" s="8">
        <v>0</v>
      </c>
      <c r="J37" s="8"/>
      <c r="K37" s="8">
        <v>0</v>
      </c>
      <c r="L37" s="8"/>
      <c r="M37" s="8">
        <v>-5356418</v>
      </c>
      <c r="N37" s="8"/>
      <c r="O37" s="8">
        <v>0</v>
      </c>
      <c r="P37" s="8"/>
      <c r="Q37" s="8">
        <v>0</v>
      </c>
      <c r="R37" s="8"/>
      <c r="S37" s="8">
        <v>0</v>
      </c>
      <c r="T37" s="8"/>
      <c r="U37" s="8">
        <v>0</v>
      </c>
      <c r="V37" s="8"/>
      <c r="W37" s="8">
        <v>0</v>
      </c>
      <c r="Y37" s="6">
        <v>0</v>
      </c>
    </row>
    <row r="38" spans="1:25">
      <c r="A38" s="1" t="s">
        <v>44</v>
      </c>
      <c r="C38" s="8">
        <v>28585717</v>
      </c>
      <c r="D38" s="8"/>
      <c r="E38" s="8">
        <v>337405944573</v>
      </c>
      <c r="F38" s="8"/>
      <c r="G38" s="8">
        <v>279609818721.08398</v>
      </c>
      <c r="H38" s="8"/>
      <c r="I38" s="8">
        <v>14450714</v>
      </c>
      <c r="J38" s="8"/>
      <c r="K38" s="8">
        <v>163163356564</v>
      </c>
      <c r="L38" s="8"/>
      <c r="M38" s="8">
        <v>0</v>
      </c>
      <c r="N38" s="8"/>
      <c r="O38" s="8">
        <v>0</v>
      </c>
      <c r="P38" s="8"/>
      <c r="Q38" s="8">
        <v>43036431</v>
      </c>
      <c r="R38" s="8"/>
      <c r="S38" s="8">
        <v>12280</v>
      </c>
      <c r="T38" s="8"/>
      <c r="U38" s="8">
        <v>500569301137</v>
      </c>
      <c r="V38" s="8"/>
      <c r="W38" s="8">
        <v>525342872812.55402</v>
      </c>
      <c r="Y38" s="6">
        <v>1.9956603874124824E-2</v>
      </c>
    </row>
    <row r="39" spans="1:25">
      <c r="A39" s="1" t="s">
        <v>45</v>
      </c>
      <c r="C39" s="8">
        <v>11144573</v>
      </c>
      <c r="D39" s="8"/>
      <c r="E39" s="8">
        <v>223510570063</v>
      </c>
      <c r="F39" s="8"/>
      <c r="G39" s="8">
        <v>306037009591.70599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11144573</v>
      </c>
      <c r="R39" s="8"/>
      <c r="S39" s="8">
        <v>25561</v>
      </c>
      <c r="T39" s="8"/>
      <c r="U39" s="8">
        <v>223510570063</v>
      </c>
      <c r="V39" s="8"/>
      <c r="W39" s="8">
        <v>283171475191.80499</v>
      </c>
      <c r="Y39" s="6">
        <v>1.0757052681803079E-2</v>
      </c>
    </row>
    <row r="40" spans="1:25">
      <c r="A40" s="1" t="s">
        <v>46</v>
      </c>
      <c r="C40" s="8">
        <v>86842</v>
      </c>
      <c r="D40" s="8"/>
      <c r="E40" s="8">
        <v>2173839798</v>
      </c>
      <c r="F40" s="8"/>
      <c r="G40" s="8">
        <v>3465528771.0644999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86842</v>
      </c>
      <c r="R40" s="8"/>
      <c r="S40" s="8">
        <v>42008</v>
      </c>
      <c r="T40" s="8"/>
      <c r="U40" s="8">
        <v>2173839798</v>
      </c>
      <c r="V40" s="8"/>
      <c r="W40" s="8">
        <v>3626352786.5208001</v>
      </c>
      <c r="Y40" s="6">
        <v>1.3775705318123992E-4</v>
      </c>
    </row>
    <row r="41" spans="1:25">
      <c r="A41" s="1" t="s">
        <v>47</v>
      </c>
      <c r="C41" s="8">
        <v>538214</v>
      </c>
      <c r="D41" s="8"/>
      <c r="E41" s="8">
        <v>173702413977</v>
      </c>
      <c r="F41" s="8"/>
      <c r="G41" s="8">
        <v>238315578997.24799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538214</v>
      </c>
      <c r="R41" s="8"/>
      <c r="S41" s="8">
        <v>417810</v>
      </c>
      <c r="T41" s="8"/>
      <c r="U41" s="8">
        <v>173702413977</v>
      </c>
      <c r="V41" s="8"/>
      <c r="W41" s="8">
        <v>223533207751.52701</v>
      </c>
      <c r="Y41" s="6">
        <v>8.4915279347501042E-3</v>
      </c>
    </row>
    <row r="42" spans="1:25">
      <c r="A42" s="1" t="s">
        <v>48</v>
      </c>
      <c r="C42" s="8">
        <v>54946</v>
      </c>
      <c r="D42" s="8"/>
      <c r="E42" s="8">
        <v>2188836456</v>
      </c>
      <c r="F42" s="8"/>
      <c r="G42" s="8">
        <v>2465450259.4106998</v>
      </c>
      <c r="H42" s="8"/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54946</v>
      </c>
      <c r="R42" s="8"/>
      <c r="S42" s="8">
        <v>69366</v>
      </c>
      <c r="T42" s="8"/>
      <c r="U42" s="8">
        <v>2188836456</v>
      </c>
      <c r="V42" s="8"/>
      <c r="W42" s="8">
        <v>3788706499.7958002</v>
      </c>
      <c r="Y42" s="6">
        <v>1.4392450859179135E-4</v>
      </c>
    </row>
    <row r="43" spans="1:25">
      <c r="A43" s="1" t="s">
        <v>49</v>
      </c>
      <c r="C43" s="8">
        <v>11359792</v>
      </c>
      <c r="D43" s="8"/>
      <c r="E43" s="8">
        <v>91092876655</v>
      </c>
      <c r="F43" s="8"/>
      <c r="G43" s="8">
        <v>111341104202.73599</v>
      </c>
      <c r="H43" s="8"/>
      <c r="I43" s="8">
        <v>0</v>
      </c>
      <c r="J43" s="8"/>
      <c r="K43" s="8">
        <v>0</v>
      </c>
      <c r="L43" s="8"/>
      <c r="M43" s="8">
        <v>0</v>
      </c>
      <c r="N43" s="8"/>
      <c r="O43" s="8">
        <v>0</v>
      </c>
      <c r="P43" s="8"/>
      <c r="Q43" s="8">
        <v>11359792</v>
      </c>
      <c r="R43" s="8"/>
      <c r="S43" s="8">
        <v>10299</v>
      </c>
      <c r="T43" s="8"/>
      <c r="U43" s="8">
        <v>91092876655</v>
      </c>
      <c r="V43" s="8"/>
      <c r="W43" s="8">
        <v>116298380546.04201</v>
      </c>
      <c r="Y43" s="6">
        <v>4.4179160542027682E-3</v>
      </c>
    </row>
    <row r="44" spans="1:25">
      <c r="A44" s="1" t="s">
        <v>50</v>
      </c>
      <c r="C44" s="8">
        <v>12100000</v>
      </c>
      <c r="D44" s="8"/>
      <c r="E44" s="8">
        <v>177526527511</v>
      </c>
      <c r="F44" s="8"/>
      <c r="G44" s="8">
        <v>232501336650</v>
      </c>
      <c r="H44" s="8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12100000</v>
      </c>
      <c r="R44" s="8"/>
      <c r="S44" s="8">
        <v>22050</v>
      </c>
      <c r="T44" s="8"/>
      <c r="U44" s="8">
        <v>177526527511</v>
      </c>
      <c r="V44" s="8"/>
      <c r="W44" s="8">
        <v>265217510250</v>
      </c>
      <c r="Y44" s="6">
        <v>1.0075021602947326E-2</v>
      </c>
    </row>
    <row r="45" spans="1:25">
      <c r="A45" s="1" t="s">
        <v>51</v>
      </c>
      <c r="C45" s="8">
        <v>8046517</v>
      </c>
      <c r="D45" s="8"/>
      <c r="E45" s="8">
        <v>126908167455</v>
      </c>
      <c r="F45" s="8"/>
      <c r="G45" s="8">
        <v>122059249815.951</v>
      </c>
      <c r="H45" s="8"/>
      <c r="I45" s="8">
        <v>0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8046517</v>
      </c>
      <c r="R45" s="8"/>
      <c r="S45" s="8">
        <v>15040</v>
      </c>
      <c r="T45" s="8"/>
      <c r="U45" s="8">
        <v>126908167455</v>
      </c>
      <c r="V45" s="8"/>
      <c r="W45" s="8">
        <v>120299548966.70399</v>
      </c>
      <c r="Y45" s="6">
        <v>4.5699115172368691E-3</v>
      </c>
    </row>
    <row r="46" spans="1:25">
      <c r="A46" s="1" t="s">
        <v>52</v>
      </c>
      <c r="C46" s="8">
        <v>82469611</v>
      </c>
      <c r="D46" s="8"/>
      <c r="E46" s="8">
        <v>535528416207</v>
      </c>
      <c r="F46" s="8"/>
      <c r="G46" s="8">
        <v>563277137432.77295</v>
      </c>
      <c r="H46" s="8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82469611</v>
      </c>
      <c r="R46" s="8"/>
      <c r="S46" s="8">
        <v>7585</v>
      </c>
      <c r="T46" s="8"/>
      <c r="U46" s="8">
        <v>535528416207</v>
      </c>
      <c r="V46" s="8"/>
      <c r="W46" s="8">
        <v>621810084038.36206</v>
      </c>
      <c r="Y46" s="6">
        <v>2.3621178042549661E-2</v>
      </c>
    </row>
    <row r="47" spans="1:25">
      <c r="A47" s="1" t="s">
        <v>53</v>
      </c>
      <c r="C47" s="8">
        <v>29519496</v>
      </c>
      <c r="D47" s="8"/>
      <c r="E47" s="8">
        <v>366823619408</v>
      </c>
      <c r="F47" s="8"/>
      <c r="G47" s="8">
        <v>697209994771.48804</v>
      </c>
      <c r="H47" s="8"/>
      <c r="I47" s="8">
        <v>60000</v>
      </c>
      <c r="J47" s="8"/>
      <c r="K47" s="8">
        <v>1349451128</v>
      </c>
      <c r="L47" s="8"/>
      <c r="M47" s="8">
        <v>0</v>
      </c>
      <c r="N47" s="8"/>
      <c r="O47" s="8">
        <v>0</v>
      </c>
      <c r="P47" s="8"/>
      <c r="Q47" s="8">
        <v>29579496</v>
      </c>
      <c r="R47" s="8"/>
      <c r="S47" s="8">
        <v>23660</v>
      </c>
      <c r="T47" s="8"/>
      <c r="U47" s="8">
        <v>368173070536</v>
      </c>
      <c r="V47" s="8"/>
      <c r="W47" s="8">
        <v>695686762651.60803</v>
      </c>
      <c r="Y47" s="6">
        <v>2.6427588268936476E-2</v>
      </c>
    </row>
    <row r="48" spans="1:25">
      <c r="A48" s="1" t="s">
        <v>54</v>
      </c>
      <c r="C48" s="8">
        <v>19177965</v>
      </c>
      <c r="D48" s="8"/>
      <c r="E48" s="8">
        <v>43122864641</v>
      </c>
      <c r="F48" s="8"/>
      <c r="G48" s="8">
        <v>148869652349.32401</v>
      </c>
      <c r="H48" s="8"/>
      <c r="I48" s="8">
        <v>0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19177965</v>
      </c>
      <c r="R48" s="8"/>
      <c r="S48" s="8">
        <v>7610</v>
      </c>
      <c r="T48" s="8"/>
      <c r="U48" s="8">
        <v>43122864641</v>
      </c>
      <c r="V48" s="8"/>
      <c r="W48" s="8">
        <v>145075944983.78299</v>
      </c>
      <c r="Y48" s="6">
        <v>5.5111115340832264E-3</v>
      </c>
    </row>
    <row r="49" spans="1:25">
      <c r="A49" s="1" t="s">
        <v>55</v>
      </c>
      <c r="C49" s="8">
        <v>9495314</v>
      </c>
      <c r="D49" s="8"/>
      <c r="E49" s="8">
        <v>149914706366</v>
      </c>
      <c r="F49" s="8"/>
      <c r="G49" s="8">
        <v>159138452625.46201</v>
      </c>
      <c r="H49" s="8"/>
      <c r="I49" s="8">
        <v>0</v>
      </c>
      <c r="J49" s="8"/>
      <c r="K49" s="8">
        <v>0</v>
      </c>
      <c r="L49" s="8"/>
      <c r="M49" s="8">
        <v>0</v>
      </c>
      <c r="N49" s="8"/>
      <c r="O49" s="8">
        <v>0</v>
      </c>
      <c r="P49" s="8"/>
      <c r="Q49" s="8">
        <v>9495314</v>
      </c>
      <c r="R49" s="8"/>
      <c r="S49" s="8">
        <v>18120</v>
      </c>
      <c r="T49" s="8"/>
      <c r="U49" s="8">
        <v>149914706366</v>
      </c>
      <c r="V49" s="8"/>
      <c r="W49" s="8">
        <v>171031361896.40399</v>
      </c>
      <c r="Y49" s="6">
        <v>6.4970999247504335E-3</v>
      </c>
    </row>
    <row r="50" spans="1:25">
      <c r="A50" s="1" t="s">
        <v>56</v>
      </c>
      <c r="C50" s="8">
        <v>40664165</v>
      </c>
      <c r="D50" s="8"/>
      <c r="E50" s="8">
        <v>173894491429</v>
      </c>
      <c r="F50" s="8"/>
      <c r="G50" s="8">
        <v>481024337297.17499</v>
      </c>
      <c r="H50" s="8"/>
      <c r="I50" s="8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40664165</v>
      </c>
      <c r="R50" s="8"/>
      <c r="S50" s="8">
        <v>13870</v>
      </c>
      <c r="T50" s="8"/>
      <c r="U50" s="8">
        <v>173894491429</v>
      </c>
      <c r="V50" s="8"/>
      <c r="W50" s="8">
        <v>560656097337.12695</v>
      </c>
      <c r="Y50" s="6">
        <v>2.1298074501835018E-2</v>
      </c>
    </row>
    <row r="51" spans="1:25">
      <c r="A51" s="1" t="s">
        <v>57</v>
      </c>
      <c r="C51" s="8">
        <v>61629906</v>
      </c>
      <c r="D51" s="8"/>
      <c r="E51" s="8">
        <v>507882929323</v>
      </c>
      <c r="F51" s="8"/>
      <c r="G51" s="8">
        <v>591189957772.245</v>
      </c>
      <c r="H51" s="8"/>
      <c r="I51" s="8">
        <v>2000000</v>
      </c>
      <c r="J51" s="8"/>
      <c r="K51" s="8">
        <v>20919395100</v>
      </c>
      <c r="L51" s="8"/>
      <c r="M51" s="8">
        <v>0</v>
      </c>
      <c r="N51" s="8"/>
      <c r="O51" s="8">
        <v>0</v>
      </c>
      <c r="P51" s="8"/>
      <c r="Q51" s="8">
        <v>63629906</v>
      </c>
      <c r="R51" s="8"/>
      <c r="S51" s="8">
        <v>12090</v>
      </c>
      <c r="T51" s="8"/>
      <c r="U51" s="8">
        <v>528802324423</v>
      </c>
      <c r="V51" s="8"/>
      <c r="W51" s="8">
        <v>764708314436.93701</v>
      </c>
      <c r="Y51" s="6">
        <v>2.9049563057292806E-2</v>
      </c>
    </row>
    <row r="52" spans="1:25">
      <c r="A52" s="1" t="s">
        <v>58</v>
      </c>
      <c r="C52" s="8">
        <v>231600</v>
      </c>
      <c r="D52" s="8"/>
      <c r="E52" s="8">
        <v>126324693779</v>
      </c>
      <c r="F52" s="8"/>
      <c r="G52" s="8">
        <v>234980472393</v>
      </c>
      <c r="H52" s="8"/>
      <c r="I52" s="8">
        <v>0</v>
      </c>
      <c r="J52" s="8"/>
      <c r="K52" s="8">
        <v>0</v>
      </c>
      <c r="L52" s="8"/>
      <c r="M52" s="8">
        <v>0</v>
      </c>
      <c r="N52" s="8"/>
      <c r="O52" s="8">
        <v>0</v>
      </c>
      <c r="P52" s="8"/>
      <c r="Q52" s="8">
        <v>231600</v>
      </c>
      <c r="R52" s="8"/>
      <c r="S52" s="8">
        <v>1177685</v>
      </c>
      <c r="T52" s="8"/>
      <c r="U52" s="8">
        <v>126324693779</v>
      </c>
      <c r="V52" s="8"/>
      <c r="W52" s="8">
        <v>272410906192.5</v>
      </c>
      <c r="Y52" s="6">
        <v>1.0348282668745453E-2</v>
      </c>
    </row>
    <row r="53" spans="1:25">
      <c r="A53" s="1" t="s">
        <v>59</v>
      </c>
      <c r="C53" s="8">
        <v>113300</v>
      </c>
      <c r="D53" s="8"/>
      <c r="E53" s="8">
        <v>57161499375</v>
      </c>
      <c r="F53" s="8"/>
      <c r="G53" s="8">
        <v>114995048584.625</v>
      </c>
      <c r="H53" s="8"/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113300</v>
      </c>
      <c r="R53" s="8"/>
      <c r="S53" s="8">
        <v>1179290</v>
      </c>
      <c r="T53" s="8"/>
      <c r="U53" s="8">
        <v>57161499375</v>
      </c>
      <c r="V53" s="8"/>
      <c r="W53" s="8">
        <v>133446540053.75</v>
      </c>
      <c r="Y53" s="6">
        <v>5.069336382099254E-3</v>
      </c>
    </row>
    <row r="54" spans="1:25">
      <c r="A54" s="1" t="s">
        <v>60</v>
      </c>
      <c r="C54" s="8">
        <v>80000</v>
      </c>
      <c r="D54" s="8"/>
      <c r="E54" s="8">
        <v>50312478688</v>
      </c>
      <c r="F54" s="8"/>
      <c r="G54" s="8">
        <v>80646401736</v>
      </c>
      <c r="H54" s="8"/>
      <c r="I54" s="8">
        <v>0</v>
      </c>
      <c r="J54" s="8"/>
      <c r="K54" s="8">
        <v>0</v>
      </c>
      <c r="L54" s="8"/>
      <c r="M54" s="8">
        <v>0</v>
      </c>
      <c r="N54" s="8"/>
      <c r="O54" s="8">
        <v>0</v>
      </c>
      <c r="P54" s="8"/>
      <c r="Q54" s="8">
        <v>80000</v>
      </c>
      <c r="R54" s="8"/>
      <c r="S54" s="8">
        <v>1180633</v>
      </c>
      <c r="T54" s="8"/>
      <c r="U54" s="8">
        <v>50312478688</v>
      </c>
      <c r="V54" s="8"/>
      <c r="W54" s="8">
        <v>93888658692</v>
      </c>
      <c r="Y54" s="6">
        <v>3.5666207095526722E-3</v>
      </c>
    </row>
    <row r="55" spans="1:25">
      <c r="A55" s="1" t="s">
        <v>61</v>
      </c>
      <c r="C55" s="8">
        <v>1023131</v>
      </c>
      <c r="D55" s="8"/>
      <c r="E55" s="8">
        <v>34820206312</v>
      </c>
      <c r="F55" s="8"/>
      <c r="G55" s="8">
        <v>27846647485.659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1023131</v>
      </c>
      <c r="R55" s="8"/>
      <c r="S55" s="8">
        <v>40290</v>
      </c>
      <c r="T55" s="8"/>
      <c r="U55" s="8">
        <v>34820206312</v>
      </c>
      <c r="V55" s="8"/>
      <c r="W55" s="8">
        <v>40976677399.459503</v>
      </c>
      <c r="Y55" s="6">
        <v>1.5566125691603271E-3</v>
      </c>
    </row>
    <row r="56" spans="1:25">
      <c r="A56" s="1" t="s">
        <v>62</v>
      </c>
      <c r="C56" s="8">
        <v>1537407</v>
      </c>
      <c r="D56" s="8"/>
      <c r="E56" s="8">
        <v>28914726556</v>
      </c>
      <c r="F56" s="8"/>
      <c r="G56" s="8">
        <v>41446395696.851997</v>
      </c>
      <c r="H56" s="8"/>
      <c r="I56" s="8">
        <v>0</v>
      </c>
      <c r="J56" s="8"/>
      <c r="K56" s="8">
        <v>0</v>
      </c>
      <c r="L56" s="8"/>
      <c r="M56" s="8">
        <v>0</v>
      </c>
      <c r="N56" s="8"/>
      <c r="O56" s="8">
        <v>0</v>
      </c>
      <c r="P56" s="8"/>
      <c r="Q56" s="8">
        <v>1537407</v>
      </c>
      <c r="R56" s="8"/>
      <c r="S56" s="8">
        <v>31260</v>
      </c>
      <c r="T56" s="8"/>
      <c r="U56" s="8">
        <v>28914726556</v>
      </c>
      <c r="V56" s="8"/>
      <c r="W56" s="8">
        <v>47773389700.221001</v>
      </c>
      <c r="Y56" s="6">
        <v>1.8148045082771748E-3</v>
      </c>
    </row>
    <row r="57" spans="1:25">
      <c r="A57" s="1" t="s">
        <v>63</v>
      </c>
      <c r="C57" s="8">
        <v>4525772</v>
      </c>
      <c r="D57" s="8"/>
      <c r="E57" s="8">
        <v>21618027304</v>
      </c>
      <c r="F57" s="8"/>
      <c r="G57" s="8">
        <v>98434699206.408005</v>
      </c>
      <c r="H57" s="8"/>
      <c r="I57" s="8">
        <v>0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4525772</v>
      </c>
      <c r="R57" s="8"/>
      <c r="S57" s="8">
        <v>25820</v>
      </c>
      <c r="T57" s="8"/>
      <c r="U57" s="8">
        <v>21618027304</v>
      </c>
      <c r="V57" s="8"/>
      <c r="W57" s="8">
        <v>116160143213.412</v>
      </c>
      <c r="Y57" s="6">
        <v>4.4126647262973506E-3</v>
      </c>
    </row>
    <row r="58" spans="1:25">
      <c r="A58" s="1" t="s">
        <v>64</v>
      </c>
      <c r="C58" s="8">
        <v>45861974</v>
      </c>
      <c r="D58" s="8"/>
      <c r="E58" s="8">
        <v>371178100259</v>
      </c>
      <c r="F58" s="8"/>
      <c r="G58" s="8">
        <v>544379386436.37299</v>
      </c>
      <c r="H58" s="8"/>
      <c r="I58" s="8">
        <v>0</v>
      </c>
      <c r="J58" s="8"/>
      <c r="K58" s="8">
        <v>0</v>
      </c>
      <c r="L58" s="8"/>
      <c r="M58" s="8">
        <v>0</v>
      </c>
      <c r="N58" s="8"/>
      <c r="O58" s="8">
        <v>0</v>
      </c>
      <c r="P58" s="8"/>
      <c r="Q58" s="8">
        <v>45861974</v>
      </c>
      <c r="R58" s="8"/>
      <c r="S58" s="8">
        <v>13198</v>
      </c>
      <c r="T58" s="8"/>
      <c r="U58" s="8">
        <v>371178100259</v>
      </c>
      <c r="V58" s="8"/>
      <c r="W58" s="8">
        <v>601684879171.53101</v>
      </c>
      <c r="Y58" s="6">
        <v>2.2856666402251341E-2</v>
      </c>
    </row>
    <row r="59" spans="1:25">
      <c r="A59" s="1" t="s">
        <v>65</v>
      </c>
      <c r="C59" s="8">
        <v>500000</v>
      </c>
      <c r="D59" s="8"/>
      <c r="E59" s="8">
        <v>14588525571</v>
      </c>
      <c r="F59" s="8"/>
      <c r="G59" s="8">
        <v>12982293000</v>
      </c>
      <c r="H59" s="8"/>
      <c r="I59" s="8">
        <v>0</v>
      </c>
      <c r="J59" s="8"/>
      <c r="K59" s="8">
        <v>0</v>
      </c>
      <c r="L59" s="8"/>
      <c r="M59" s="8">
        <v>0</v>
      </c>
      <c r="N59" s="8"/>
      <c r="O59" s="8">
        <v>0</v>
      </c>
      <c r="P59" s="8"/>
      <c r="Q59" s="8">
        <v>500000</v>
      </c>
      <c r="R59" s="8"/>
      <c r="S59" s="8">
        <v>26480</v>
      </c>
      <c r="T59" s="8"/>
      <c r="U59" s="8">
        <v>14588525571</v>
      </c>
      <c r="V59" s="8"/>
      <c r="W59" s="8">
        <v>13161222000</v>
      </c>
      <c r="Y59" s="6">
        <v>4.9996546550110598E-4</v>
      </c>
    </row>
    <row r="60" spans="1:25">
      <c r="A60" s="1" t="s">
        <v>66</v>
      </c>
      <c r="C60" s="8">
        <v>8000000</v>
      </c>
      <c r="D60" s="8"/>
      <c r="E60" s="8">
        <v>59413898565</v>
      </c>
      <c r="F60" s="8"/>
      <c r="G60" s="8">
        <v>50863550400</v>
      </c>
      <c r="H60" s="8"/>
      <c r="I60" s="8">
        <v>3000000</v>
      </c>
      <c r="J60" s="8"/>
      <c r="K60" s="8">
        <v>15652199210</v>
      </c>
      <c r="L60" s="8"/>
      <c r="M60" s="8">
        <v>0</v>
      </c>
      <c r="N60" s="8"/>
      <c r="O60" s="8">
        <v>0</v>
      </c>
      <c r="P60" s="8"/>
      <c r="Q60" s="8">
        <v>11000000</v>
      </c>
      <c r="R60" s="8"/>
      <c r="S60" s="8">
        <v>5227</v>
      </c>
      <c r="T60" s="8"/>
      <c r="U60" s="8">
        <v>75066097775</v>
      </c>
      <c r="V60" s="8"/>
      <c r="W60" s="8">
        <v>57154892850</v>
      </c>
      <c r="Y60" s="6">
        <v>2.1711868859453998E-3</v>
      </c>
    </row>
    <row r="61" spans="1:25">
      <c r="A61" s="1" t="s">
        <v>67</v>
      </c>
      <c r="C61" s="8">
        <v>1145266</v>
      </c>
      <c r="D61" s="8"/>
      <c r="E61" s="8">
        <v>37946258073</v>
      </c>
      <c r="F61" s="8"/>
      <c r="G61" s="8">
        <v>37777241676.0159</v>
      </c>
      <c r="H61" s="8"/>
      <c r="I61" s="8">
        <v>448689</v>
      </c>
      <c r="J61" s="8"/>
      <c r="K61" s="8">
        <v>12193865692</v>
      </c>
      <c r="L61" s="8"/>
      <c r="M61" s="8">
        <v>0</v>
      </c>
      <c r="N61" s="8"/>
      <c r="O61" s="8">
        <v>0</v>
      </c>
      <c r="P61" s="8"/>
      <c r="Q61" s="8">
        <v>1593955</v>
      </c>
      <c r="R61" s="8"/>
      <c r="S61" s="8">
        <v>28841</v>
      </c>
      <c r="T61" s="8"/>
      <c r="U61" s="8">
        <v>50140123765</v>
      </c>
      <c r="V61" s="8"/>
      <c r="W61" s="8">
        <v>45697727180.877701</v>
      </c>
      <c r="Y61" s="6">
        <v>1.7359547192753123E-3</v>
      </c>
    </row>
    <row r="62" spans="1:25">
      <c r="A62" s="1" t="s">
        <v>68</v>
      </c>
      <c r="C62" s="8">
        <v>261240</v>
      </c>
      <c r="D62" s="8"/>
      <c r="E62" s="8">
        <v>3271527195</v>
      </c>
      <c r="F62" s="8"/>
      <c r="G62" s="8">
        <v>5586357100.4639997</v>
      </c>
      <c r="H62" s="8"/>
      <c r="I62" s="8">
        <v>0</v>
      </c>
      <c r="J62" s="8"/>
      <c r="K62" s="8">
        <v>0</v>
      </c>
      <c r="L62" s="8"/>
      <c r="M62" s="8">
        <v>0</v>
      </c>
      <c r="N62" s="8"/>
      <c r="O62" s="8">
        <v>0</v>
      </c>
      <c r="P62" s="8"/>
      <c r="Q62" s="8">
        <v>261240</v>
      </c>
      <c r="R62" s="8"/>
      <c r="S62" s="8">
        <v>22250</v>
      </c>
      <c r="T62" s="8"/>
      <c r="U62" s="8">
        <v>3271527195</v>
      </c>
      <c r="V62" s="8"/>
      <c r="W62" s="8">
        <v>5778005089.5</v>
      </c>
      <c r="Y62" s="6">
        <v>2.1949352455567022E-4</v>
      </c>
    </row>
    <row r="63" spans="1:25">
      <c r="A63" s="1" t="s">
        <v>69</v>
      </c>
      <c r="C63" s="8">
        <v>1200000</v>
      </c>
      <c r="D63" s="8"/>
      <c r="E63" s="8">
        <v>49329735363</v>
      </c>
      <c r="F63" s="8"/>
      <c r="G63" s="8">
        <v>42811745400</v>
      </c>
      <c r="H63" s="8"/>
      <c r="I63" s="8">
        <v>0</v>
      </c>
      <c r="J63" s="8"/>
      <c r="K63" s="8">
        <v>0</v>
      </c>
      <c r="L63" s="8"/>
      <c r="M63" s="8">
        <v>0</v>
      </c>
      <c r="N63" s="8"/>
      <c r="O63" s="8">
        <v>0</v>
      </c>
      <c r="P63" s="8"/>
      <c r="Q63" s="8">
        <v>1200000</v>
      </c>
      <c r="R63" s="8"/>
      <c r="S63" s="8">
        <v>36380</v>
      </c>
      <c r="T63" s="8"/>
      <c r="U63" s="8">
        <v>49329735363</v>
      </c>
      <c r="V63" s="8"/>
      <c r="W63" s="8">
        <v>43396246800</v>
      </c>
      <c r="Y63" s="6">
        <v>1.6485266134377858E-3</v>
      </c>
    </row>
    <row r="64" spans="1:25">
      <c r="A64" s="1" t="s">
        <v>70</v>
      </c>
      <c r="C64" s="8">
        <v>108898</v>
      </c>
      <c r="D64" s="8"/>
      <c r="E64" s="8">
        <v>2724921982</v>
      </c>
      <c r="F64" s="8"/>
      <c r="G64" s="8">
        <v>5331748302.5525999</v>
      </c>
      <c r="H64" s="8"/>
      <c r="I64" s="8">
        <v>0</v>
      </c>
      <c r="J64" s="8"/>
      <c r="K64" s="8">
        <v>0</v>
      </c>
      <c r="L64" s="8"/>
      <c r="M64" s="8">
        <v>0</v>
      </c>
      <c r="N64" s="8"/>
      <c r="O64" s="8">
        <v>0</v>
      </c>
      <c r="P64" s="8"/>
      <c r="Q64" s="8">
        <v>108898</v>
      </c>
      <c r="R64" s="8"/>
      <c r="S64" s="8">
        <v>63897</v>
      </c>
      <c r="T64" s="8"/>
      <c r="U64" s="8">
        <v>2724921982</v>
      </c>
      <c r="V64" s="8"/>
      <c r="W64" s="8">
        <v>6916853885.7392998</v>
      </c>
      <c r="Y64" s="6">
        <v>2.6275584993451083E-4</v>
      </c>
    </row>
    <row r="65" spans="1:25">
      <c r="A65" s="1" t="s">
        <v>71</v>
      </c>
      <c r="C65" s="8">
        <v>785417</v>
      </c>
      <c r="D65" s="8"/>
      <c r="E65" s="8">
        <v>5046945592</v>
      </c>
      <c r="F65" s="8"/>
      <c r="G65" s="8">
        <v>21015280026.135399</v>
      </c>
      <c r="H65" s="8"/>
      <c r="I65" s="8">
        <v>0</v>
      </c>
      <c r="J65" s="8"/>
      <c r="K65" s="8">
        <v>0</v>
      </c>
      <c r="L65" s="8"/>
      <c r="M65" s="8">
        <v>0</v>
      </c>
      <c r="N65" s="8"/>
      <c r="O65" s="8">
        <v>0</v>
      </c>
      <c r="P65" s="8"/>
      <c r="Q65" s="8">
        <v>785417</v>
      </c>
      <c r="R65" s="8"/>
      <c r="S65" s="8">
        <v>28193</v>
      </c>
      <c r="T65" s="8"/>
      <c r="U65" s="8">
        <v>5046945592</v>
      </c>
      <c r="V65" s="8"/>
      <c r="W65" s="8">
        <v>22011509075.188</v>
      </c>
      <c r="Y65" s="6">
        <v>8.3616812946078929E-4</v>
      </c>
    </row>
    <row r="66" spans="1:25">
      <c r="A66" s="1" t="s">
        <v>72</v>
      </c>
      <c r="C66" s="8">
        <v>6702957</v>
      </c>
      <c r="D66" s="8"/>
      <c r="E66" s="8">
        <v>193697996639</v>
      </c>
      <c r="F66" s="8"/>
      <c r="G66" s="8">
        <v>174772441665.44601</v>
      </c>
      <c r="H66" s="8"/>
      <c r="I66" s="8">
        <v>947853</v>
      </c>
      <c r="J66" s="8"/>
      <c r="K66" s="8">
        <v>22493193611</v>
      </c>
      <c r="L66" s="8"/>
      <c r="M66" s="8">
        <v>0</v>
      </c>
      <c r="N66" s="8"/>
      <c r="O66" s="8">
        <v>0</v>
      </c>
      <c r="P66" s="8"/>
      <c r="Q66" s="8">
        <v>7650810</v>
      </c>
      <c r="R66" s="8"/>
      <c r="S66" s="8">
        <v>23750</v>
      </c>
      <c r="T66" s="8"/>
      <c r="U66" s="8">
        <v>216191190250</v>
      </c>
      <c r="V66" s="8"/>
      <c r="W66" s="8">
        <v>180625582411.875</v>
      </c>
      <c r="Y66" s="6">
        <v>6.861562960640089E-3</v>
      </c>
    </row>
    <row r="67" spans="1:25">
      <c r="A67" s="1" t="s">
        <v>73</v>
      </c>
      <c r="C67" s="8">
        <v>89217774</v>
      </c>
      <c r="D67" s="8"/>
      <c r="E67" s="8">
        <v>558797429567</v>
      </c>
      <c r="F67" s="8"/>
      <c r="G67" s="8">
        <v>1118342165165.6699</v>
      </c>
      <c r="H67" s="8"/>
      <c r="I67" s="8">
        <v>400000</v>
      </c>
      <c r="J67" s="8"/>
      <c r="K67" s="8">
        <v>5200821858</v>
      </c>
      <c r="L67" s="8"/>
      <c r="M67" s="8">
        <v>0</v>
      </c>
      <c r="N67" s="8"/>
      <c r="O67" s="8">
        <v>0</v>
      </c>
      <c r="P67" s="8"/>
      <c r="Q67" s="8">
        <v>89617774</v>
      </c>
      <c r="R67" s="8"/>
      <c r="S67" s="8">
        <v>13230</v>
      </c>
      <c r="T67" s="8"/>
      <c r="U67" s="8">
        <v>563998251425</v>
      </c>
      <c r="V67" s="8"/>
      <c r="W67" s="8">
        <v>1178588573277.3799</v>
      </c>
      <c r="Y67" s="6">
        <v>4.4771950862382656E-2</v>
      </c>
    </row>
    <row r="68" spans="1:25">
      <c r="A68" s="1" t="s">
        <v>74</v>
      </c>
      <c r="C68" s="8">
        <v>20416190</v>
      </c>
      <c r="D68" s="8"/>
      <c r="E68" s="8">
        <v>655115418096</v>
      </c>
      <c r="F68" s="8"/>
      <c r="G68" s="8">
        <v>1112353256225.29</v>
      </c>
      <c r="H68" s="8"/>
      <c r="I68" s="8">
        <v>0</v>
      </c>
      <c r="J68" s="8"/>
      <c r="K68" s="8">
        <v>0</v>
      </c>
      <c r="L68" s="8"/>
      <c r="M68" s="8">
        <v>0</v>
      </c>
      <c r="N68" s="8"/>
      <c r="O68" s="8">
        <v>0</v>
      </c>
      <c r="P68" s="8"/>
      <c r="Q68" s="8">
        <v>20416190</v>
      </c>
      <c r="R68" s="8"/>
      <c r="S68" s="8">
        <v>63080</v>
      </c>
      <c r="T68" s="8"/>
      <c r="U68" s="8">
        <v>655115418096</v>
      </c>
      <c r="V68" s="8"/>
      <c r="W68" s="8">
        <v>1280190538272.0601</v>
      </c>
      <c r="Y68" s="6">
        <v>4.8631582872570793E-2</v>
      </c>
    </row>
    <row r="69" spans="1:25">
      <c r="A69" s="1" t="s">
        <v>75</v>
      </c>
      <c r="C69" s="8">
        <v>100358738</v>
      </c>
      <c r="D69" s="8"/>
      <c r="E69" s="8">
        <v>599134630306</v>
      </c>
      <c r="F69" s="8"/>
      <c r="G69" s="8">
        <v>1017568355790.78</v>
      </c>
      <c r="H69" s="8"/>
      <c r="I69" s="8">
        <v>8500000</v>
      </c>
      <c r="J69" s="8"/>
      <c r="K69" s="8">
        <v>94966622736</v>
      </c>
      <c r="L69" s="8"/>
      <c r="M69" s="8">
        <v>-1468734</v>
      </c>
      <c r="N69" s="8"/>
      <c r="O69" s="8">
        <v>17661403928</v>
      </c>
      <c r="P69" s="8"/>
      <c r="Q69" s="8">
        <v>107390004</v>
      </c>
      <c r="R69" s="8"/>
      <c r="S69" s="8">
        <v>12200</v>
      </c>
      <c r="T69" s="8"/>
      <c r="U69" s="8">
        <v>685040569288</v>
      </c>
      <c r="V69" s="8"/>
      <c r="W69" s="8">
        <v>1302362608409.6399</v>
      </c>
      <c r="Y69" s="6">
        <v>4.9473850358633886E-2</v>
      </c>
    </row>
    <row r="70" spans="1:25">
      <c r="A70" s="1" t="s">
        <v>76</v>
      </c>
      <c r="C70" s="8">
        <v>8485588</v>
      </c>
      <c r="D70" s="8"/>
      <c r="E70" s="8">
        <v>50284337415</v>
      </c>
      <c r="F70" s="8"/>
      <c r="G70" s="8">
        <v>142384466923.63199</v>
      </c>
      <c r="H70" s="8"/>
      <c r="I70" s="8">
        <v>0</v>
      </c>
      <c r="J70" s="8"/>
      <c r="K70" s="8">
        <v>0</v>
      </c>
      <c r="L70" s="8"/>
      <c r="M70" s="8">
        <v>-500000</v>
      </c>
      <c r="N70" s="8"/>
      <c r="O70" s="8">
        <v>9716838801</v>
      </c>
      <c r="P70" s="8"/>
      <c r="Q70" s="8">
        <v>7985588</v>
      </c>
      <c r="R70" s="8"/>
      <c r="S70" s="8">
        <v>18260</v>
      </c>
      <c r="T70" s="8"/>
      <c r="U70" s="8">
        <v>47321411484</v>
      </c>
      <c r="V70" s="8"/>
      <c r="W70" s="8">
        <v>144949226700.564</v>
      </c>
      <c r="Y70" s="6">
        <v>5.5062977891697914E-3</v>
      </c>
    </row>
    <row r="71" spans="1:25">
      <c r="A71" s="1" t="s">
        <v>77</v>
      </c>
      <c r="C71" s="8">
        <v>39777374</v>
      </c>
      <c r="D71" s="8"/>
      <c r="E71" s="8">
        <v>100947959592</v>
      </c>
      <c r="F71" s="8"/>
      <c r="G71" s="8">
        <v>361006578443.51099</v>
      </c>
      <c r="H71" s="8"/>
      <c r="I71" s="8">
        <v>0</v>
      </c>
      <c r="J71" s="8"/>
      <c r="K71" s="8">
        <v>0</v>
      </c>
      <c r="L71" s="8"/>
      <c r="M71" s="8">
        <v>-4766753</v>
      </c>
      <c r="N71" s="8"/>
      <c r="O71" s="8">
        <v>50795550092</v>
      </c>
      <c r="P71" s="8"/>
      <c r="Q71" s="8">
        <v>35010621</v>
      </c>
      <c r="R71" s="8"/>
      <c r="S71" s="8">
        <v>9980</v>
      </c>
      <c r="T71" s="8"/>
      <c r="U71" s="8">
        <v>88850781196</v>
      </c>
      <c r="V71" s="8"/>
      <c r="W71" s="8">
        <v>347327031894.39899</v>
      </c>
      <c r="Y71" s="6">
        <v>1.3194179171371829E-2</v>
      </c>
    </row>
    <row r="72" spans="1:25">
      <c r="A72" s="1" t="s">
        <v>78</v>
      </c>
      <c r="C72" s="8">
        <v>700000</v>
      </c>
      <c r="D72" s="8"/>
      <c r="E72" s="8">
        <v>13452472235</v>
      </c>
      <c r="F72" s="8"/>
      <c r="G72" s="8">
        <v>11564777700</v>
      </c>
      <c r="H72" s="8"/>
      <c r="I72" s="8">
        <v>0</v>
      </c>
      <c r="J72" s="8"/>
      <c r="K72" s="8">
        <v>0</v>
      </c>
      <c r="L72" s="8"/>
      <c r="M72" s="8">
        <v>0</v>
      </c>
      <c r="N72" s="8"/>
      <c r="O72" s="8">
        <v>0</v>
      </c>
      <c r="P72" s="8"/>
      <c r="Q72" s="8">
        <v>700000</v>
      </c>
      <c r="R72" s="8"/>
      <c r="S72" s="8">
        <v>19380</v>
      </c>
      <c r="T72" s="8"/>
      <c r="U72" s="8">
        <v>13452472235</v>
      </c>
      <c r="V72" s="8"/>
      <c r="W72" s="8">
        <v>13485282300</v>
      </c>
      <c r="Y72" s="6">
        <v>5.1227579342809696E-4</v>
      </c>
    </row>
    <row r="73" spans="1:25">
      <c r="A73" s="1" t="s">
        <v>79</v>
      </c>
      <c r="C73" s="8">
        <v>2595293</v>
      </c>
      <c r="D73" s="8"/>
      <c r="E73" s="8">
        <v>8316439824</v>
      </c>
      <c r="F73" s="8"/>
      <c r="G73" s="8">
        <v>19529472120.3405</v>
      </c>
      <c r="H73" s="8"/>
      <c r="I73" s="8">
        <v>0</v>
      </c>
      <c r="J73" s="8"/>
      <c r="K73" s="8">
        <v>0</v>
      </c>
      <c r="L73" s="8"/>
      <c r="M73" s="8">
        <v>0</v>
      </c>
      <c r="N73" s="8"/>
      <c r="O73" s="8">
        <v>0</v>
      </c>
      <c r="P73" s="8"/>
      <c r="Q73" s="8">
        <v>2595293</v>
      </c>
      <c r="R73" s="8"/>
      <c r="S73" s="8">
        <v>5470</v>
      </c>
      <c r="T73" s="8"/>
      <c r="U73" s="8">
        <v>8316439824</v>
      </c>
      <c r="V73" s="8"/>
      <c r="W73" s="8">
        <v>14111785006.3755</v>
      </c>
      <c r="Y73" s="6">
        <v>5.3607523372556549E-4</v>
      </c>
    </row>
    <row r="74" spans="1:25">
      <c r="A74" s="1" t="s">
        <v>80</v>
      </c>
      <c r="C74" s="8">
        <v>72379120</v>
      </c>
      <c r="D74" s="8"/>
      <c r="E74" s="8">
        <v>844926019206</v>
      </c>
      <c r="F74" s="8"/>
      <c r="G74" s="8">
        <v>987852413960.28003</v>
      </c>
      <c r="H74" s="8"/>
      <c r="I74" s="8">
        <v>318872</v>
      </c>
      <c r="J74" s="8"/>
      <c r="K74" s="8">
        <v>4716129040</v>
      </c>
      <c r="L74" s="8"/>
      <c r="M74" s="8">
        <v>0</v>
      </c>
      <c r="N74" s="8"/>
      <c r="O74" s="8">
        <v>0</v>
      </c>
      <c r="P74" s="8"/>
      <c r="Q74" s="8">
        <v>72697992</v>
      </c>
      <c r="R74" s="8"/>
      <c r="S74" s="8">
        <v>15040</v>
      </c>
      <c r="T74" s="8"/>
      <c r="U74" s="8">
        <v>849642148246</v>
      </c>
      <c r="V74" s="8"/>
      <c r="W74" s="8">
        <v>1086872201771.9</v>
      </c>
      <c r="Y74" s="6">
        <v>4.1287850497400622E-2</v>
      </c>
    </row>
    <row r="75" spans="1:25">
      <c r="A75" s="1" t="s">
        <v>81</v>
      </c>
      <c r="C75" s="8">
        <v>99511</v>
      </c>
      <c r="D75" s="8"/>
      <c r="E75" s="8">
        <v>4020727336</v>
      </c>
      <c r="F75" s="8"/>
      <c r="G75" s="8">
        <v>7394089569.9529495</v>
      </c>
      <c r="H75" s="8"/>
      <c r="I75" s="8">
        <v>0</v>
      </c>
      <c r="J75" s="8"/>
      <c r="K75" s="8">
        <v>0</v>
      </c>
      <c r="L75" s="8"/>
      <c r="M75" s="8">
        <v>0</v>
      </c>
      <c r="N75" s="8"/>
      <c r="O75" s="8">
        <v>0</v>
      </c>
      <c r="P75" s="8"/>
      <c r="Q75" s="8">
        <v>99511</v>
      </c>
      <c r="R75" s="8"/>
      <c r="S75" s="8">
        <v>73151</v>
      </c>
      <c r="T75" s="8"/>
      <c r="U75" s="8">
        <v>4020727336</v>
      </c>
      <c r="V75" s="8"/>
      <c r="W75" s="8">
        <v>7236017152.4920502</v>
      </c>
      <c r="Y75" s="6">
        <v>2.7488015049208009E-4</v>
      </c>
    </row>
    <row r="76" spans="1:25">
      <c r="A76" s="1" t="s">
        <v>82</v>
      </c>
      <c r="C76" s="8">
        <v>28833329</v>
      </c>
      <c r="D76" s="8"/>
      <c r="E76" s="8">
        <v>368671900424</v>
      </c>
      <c r="F76" s="8"/>
      <c r="G76" s="8">
        <v>302954916219.19598</v>
      </c>
      <c r="H76" s="8"/>
      <c r="I76" s="8">
        <v>0</v>
      </c>
      <c r="J76" s="8"/>
      <c r="K76" s="8">
        <v>0</v>
      </c>
      <c r="L76" s="8"/>
      <c r="M76" s="8">
        <v>0</v>
      </c>
      <c r="N76" s="8"/>
      <c r="O76" s="8">
        <v>0</v>
      </c>
      <c r="P76" s="8"/>
      <c r="Q76" s="8">
        <v>28833329</v>
      </c>
      <c r="R76" s="8"/>
      <c r="S76" s="8">
        <v>10730</v>
      </c>
      <c r="T76" s="8"/>
      <c r="U76" s="8">
        <v>368671900424</v>
      </c>
      <c r="V76" s="8"/>
      <c r="W76" s="8">
        <v>307540799529.98901</v>
      </c>
      <c r="Y76" s="6">
        <v>1.1682788953608813E-2</v>
      </c>
    </row>
    <row r="77" spans="1:25">
      <c r="A77" s="1" t="s">
        <v>83</v>
      </c>
      <c r="C77" s="8">
        <v>692300</v>
      </c>
      <c r="D77" s="8"/>
      <c r="E77" s="8">
        <v>10036377960</v>
      </c>
      <c r="F77" s="8"/>
      <c r="G77" s="8">
        <v>12321877492.575001</v>
      </c>
      <c r="H77" s="8"/>
      <c r="I77" s="8">
        <v>0</v>
      </c>
      <c r="J77" s="8"/>
      <c r="K77" s="8">
        <v>0</v>
      </c>
      <c r="L77" s="8"/>
      <c r="M77" s="8">
        <v>-692300</v>
      </c>
      <c r="N77" s="8"/>
      <c r="O77" s="8">
        <v>8994930401</v>
      </c>
      <c r="P77" s="8"/>
      <c r="Q77" s="8">
        <v>0</v>
      </c>
      <c r="R77" s="8"/>
      <c r="S77" s="8">
        <v>0</v>
      </c>
      <c r="T77" s="8"/>
      <c r="U77" s="8">
        <v>0</v>
      </c>
      <c r="V77" s="8"/>
      <c r="W77" s="8">
        <v>0</v>
      </c>
      <c r="Y77" s="6">
        <v>0</v>
      </c>
    </row>
    <row r="78" spans="1:25">
      <c r="A78" s="1" t="s">
        <v>84</v>
      </c>
      <c r="C78" s="8">
        <v>8317393</v>
      </c>
      <c r="D78" s="8"/>
      <c r="E78" s="8">
        <v>91773055433</v>
      </c>
      <c r="F78" s="8"/>
      <c r="G78" s="8">
        <v>283423766659.362</v>
      </c>
      <c r="H78" s="8"/>
      <c r="I78" s="8">
        <v>0</v>
      </c>
      <c r="J78" s="8"/>
      <c r="K78" s="8">
        <v>0</v>
      </c>
      <c r="L78" s="8"/>
      <c r="M78" s="8">
        <v>0</v>
      </c>
      <c r="N78" s="8"/>
      <c r="O78" s="8">
        <v>0</v>
      </c>
      <c r="P78" s="8"/>
      <c r="Q78" s="8">
        <v>8317393</v>
      </c>
      <c r="R78" s="8"/>
      <c r="S78" s="8">
        <v>33740</v>
      </c>
      <c r="T78" s="8"/>
      <c r="U78" s="8">
        <v>91773055433</v>
      </c>
      <c r="V78" s="8"/>
      <c r="W78" s="8">
        <v>278959098223.07098</v>
      </c>
      <c r="Y78" s="6">
        <v>1.0597033877163263E-2</v>
      </c>
    </row>
    <row r="79" spans="1:25">
      <c r="A79" s="1" t="s">
        <v>85</v>
      </c>
      <c r="C79" s="8">
        <v>6056200</v>
      </c>
      <c r="D79" s="8"/>
      <c r="E79" s="8">
        <v>34829206200</v>
      </c>
      <c r="F79" s="8"/>
      <c r="G79" s="8">
        <v>93914583488</v>
      </c>
      <c r="H79" s="8"/>
      <c r="I79" s="8">
        <v>0</v>
      </c>
      <c r="J79" s="8"/>
      <c r="K79" s="8">
        <v>0</v>
      </c>
      <c r="L79" s="8"/>
      <c r="M79" s="8">
        <v>0</v>
      </c>
      <c r="N79" s="8"/>
      <c r="O79" s="8">
        <v>0</v>
      </c>
      <c r="P79" s="8"/>
      <c r="Q79" s="8">
        <v>6056200</v>
      </c>
      <c r="R79" s="8"/>
      <c r="S79" s="8">
        <v>18050</v>
      </c>
      <c r="T79" s="8"/>
      <c r="U79" s="8">
        <v>34829206200</v>
      </c>
      <c r="V79" s="8"/>
      <c r="W79" s="8">
        <v>108663989260.5</v>
      </c>
      <c r="Y79" s="6">
        <v>4.1279025590354049E-3</v>
      </c>
    </row>
    <row r="80" spans="1:25">
      <c r="A80" s="1" t="s">
        <v>86</v>
      </c>
      <c r="C80" s="8">
        <v>21237840</v>
      </c>
      <c r="D80" s="8"/>
      <c r="E80" s="8">
        <v>136196801213</v>
      </c>
      <c r="F80" s="8"/>
      <c r="G80" s="8">
        <v>380217662084.52002</v>
      </c>
      <c r="H80" s="8"/>
      <c r="I80" s="8">
        <v>0</v>
      </c>
      <c r="J80" s="8"/>
      <c r="K80" s="8">
        <v>0</v>
      </c>
      <c r="L80" s="8"/>
      <c r="M80" s="8">
        <v>-400000</v>
      </c>
      <c r="N80" s="8"/>
      <c r="O80" s="8">
        <v>7908871182</v>
      </c>
      <c r="P80" s="8"/>
      <c r="Q80" s="8">
        <v>20837840</v>
      </c>
      <c r="R80" s="8"/>
      <c r="S80" s="8">
        <v>19730</v>
      </c>
      <c r="T80" s="8"/>
      <c r="U80" s="8">
        <v>133631628838</v>
      </c>
      <c r="V80" s="8"/>
      <c r="W80" s="8">
        <v>408684356229.96002</v>
      </c>
      <c r="Y80" s="6">
        <v>1.5525007055236344E-2</v>
      </c>
    </row>
    <row r="81" spans="1:25">
      <c r="A81" s="1" t="s">
        <v>87</v>
      </c>
      <c r="C81" s="8">
        <v>32936086</v>
      </c>
      <c r="D81" s="8"/>
      <c r="E81" s="8">
        <v>49381768184</v>
      </c>
      <c r="F81" s="8"/>
      <c r="G81" s="8">
        <v>324454552417.05298</v>
      </c>
      <c r="H81" s="8"/>
      <c r="I81" s="8">
        <v>0</v>
      </c>
      <c r="J81" s="8"/>
      <c r="K81" s="8">
        <v>0</v>
      </c>
      <c r="L81" s="8"/>
      <c r="M81" s="8">
        <v>0</v>
      </c>
      <c r="N81" s="8"/>
      <c r="O81" s="8">
        <v>0</v>
      </c>
      <c r="P81" s="8"/>
      <c r="Q81" s="8">
        <v>32936086</v>
      </c>
      <c r="R81" s="8"/>
      <c r="S81" s="8">
        <v>12130</v>
      </c>
      <c r="T81" s="8"/>
      <c r="U81" s="8">
        <v>49381768184</v>
      </c>
      <c r="V81" s="8"/>
      <c r="W81" s="8">
        <v>397137610577.07898</v>
      </c>
      <c r="Y81" s="6">
        <v>1.5086371944806208E-2</v>
      </c>
    </row>
    <row r="82" spans="1:25">
      <c r="A82" s="1" t="s">
        <v>88</v>
      </c>
      <c r="C82" s="8">
        <v>18641804</v>
      </c>
      <c r="D82" s="8"/>
      <c r="E82" s="8">
        <v>593809340237</v>
      </c>
      <c r="F82" s="8"/>
      <c r="G82" s="8">
        <v>655048263274.90405</v>
      </c>
      <c r="H82" s="8"/>
      <c r="I82" s="8">
        <v>223126</v>
      </c>
      <c r="J82" s="8"/>
      <c r="K82" s="8">
        <v>8244844986</v>
      </c>
      <c r="L82" s="8"/>
      <c r="M82" s="8">
        <v>-300000</v>
      </c>
      <c r="N82" s="8"/>
      <c r="O82" s="8">
        <v>12620160703</v>
      </c>
      <c r="P82" s="8"/>
      <c r="Q82" s="8">
        <v>18564930</v>
      </c>
      <c r="R82" s="8"/>
      <c r="S82" s="8">
        <v>37459</v>
      </c>
      <c r="T82" s="8"/>
      <c r="U82" s="8">
        <v>592498092797</v>
      </c>
      <c r="V82" s="8"/>
      <c r="W82" s="8">
        <v>691285941778.42297</v>
      </c>
      <c r="Y82" s="6">
        <v>2.6260410900721811E-2</v>
      </c>
    </row>
    <row r="83" spans="1:25">
      <c r="A83" s="1" t="s">
        <v>89</v>
      </c>
      <c r="C83" s="8">
        <v>10030365</v>
      </c>
      <c r="D83" s="8"/>
      <c r="E83" s="8">
        <v>72060908407</v>
      </c>
      <c r="F83" s="8"/>
      <c r="G83" s="8">
        <v>196053565946.38</v>
      </c>
      <c r="H83" s="8"/>
      <c r="I83" s="8">
        <v>160000</v>
      </c>
      <c r="J83" s="8"/>
      <c r="K83" s="8">
        <v>2514731452</v>
      </c>
      <c r="L83" s="8"/>
      <c r="M83" s="8">
        <v>0</v>
      </c>
      <c r="N83" s="8"/>
      <c r="O83" s="8">
        <v>0</v>
      </c>
      <c r="P83" s="8"/>
      <c r="Q83" s="8">
        <v>10190365</v>
      </c>
      <c r="R83" s="8"/>
      <c r="S83" s="8">
        <v>15770</v>
      </c>
      <c r="T83" s="8"/>
      <c r="U83" s="8">
        <v>74575639859</v>
      </c>
      <c r="V83" s="8"/>
      <c r="W83" s="8">
        <v>159745878816.50299</v>
      </c>
      <c r="Y83" s="6">
        <v>6.0683895966784987E-3</v>
      </c>
    </row>
    <row r="84" spans="1:25">
      <c r="A84" s="1" t="s">
        <v>90</v>
      </c>
      <c r="C84" s="8">
        <v>5400000</v>
      </c>
      <c r="D84" s="8"/>
      <c r="E84" s="8">
        <v>26892441878</v>
      </c>
      <c r="F84" s="8"/>
      <c r="G84" s="8">
        <v>52014660300</v>
      </c>
      <c r="H84" s="8"/>
      <c r="I84" s="8">
        <v>0</v>
      </c>
      <c r="J84" s="8"/>
      <c r="K84" s="8">
        <v>0</v>
      </c>
      <c r="L84" s="8"/>
      <c r="M84" s="8">
        <v>0</v>
      </c>
      <c r="N84" s="8"/>
      <c r="O84" s="8">
        <v>0</v>
      </c>
      <c r="P84" s="8"/>
      <c r="Q84" s="8">
        <v>5400000</v>
      </c>
      <c r="R84" s="8"/>
      <c r="S84" s="8">
        <v>8430</v>
      </c>
      <c r="T84" s="8"/>
      <c r="U84" s="8">
        <v>26892441878</v>
      </c>
      <c r="V84" s="8"/>
      <c r="W84" s="8">
        <v>45251144100</v>
      </c>
      <c r="Y84" s="6">
        <v>1.7189900242100715E-3</v>
      </c>
    </row>
    <row r="85" spans="1:25">
      <c r="A85" s="1" t="s">
        <v>91</v>
      </c>
      <c r="C85" s="8">
        <v>3100000</v>
      </c>
      <c r="D85" s="8"/>
      <c r="E85" s="8">
        <v>76584003588</v>
      </c>
      <c r="F85" s="8"/>
      <c r="G85" s="8">
        <v>55124396617.5</v>
      </c>
      <c r="H85" s="8"/>
      <c r="I85" s="8">
        <v>0</v>
      </c>
      <c r="J85" s="8"/>
      <c r="K85" s="8">
        <v>0</v>
      </c>
      <c r="L85" s="8"/>
      <c r="M85" s="8">
        <v>0</v>
      </c>
      <c r="N85" s="8"/>
      <c r="O85" s="8">
        <v>0</v>
      </c>
      <c r="P85" s="8"/>
      <c r="Q85" s="8">
        <v>3100000</v>
      </c>
      <c r="R85" s="8"/>
      <c r="S85" s="8">
        <v>21020</v>
      </c>
      <c r="T85" s="8"/>
      <c r="U85" s="8">
        <v>76584003588</v>
      </c>
      <c r="V85" s="8"/>
      <c r="W85" s="8">
        <v>64774286100</v>
      </c>
      <c r="Y85" s="6">
        <v>2.4606306391981169E-3</v>
      </c>
    </row>
    <row r="86" spans="1:25">
      <c r="A86" s="1" t="s">
        <v>92</v>
      </c>
      <c r="C86" s="8">
        <v>10359999</v>
      </c>
      <c r="D86" s="8"/>
      <c r="E86" s="8">
        <v>35783436546</v>
      </c>
      <c r="F86" s="8"/>
      <c r="G86" s="8">
        <v>179294395473.59</v>
      </c>
      <c r="H86" s="8"/>
      <c r="I86" s="8">
        <v>0</v>
      </c>
      <c r="J86" s="8"/>
      <c r="K86" s="8">
        <v>0</v>
      </c>
      <c r="L86" s="8"/>
      <c r="M86" s="8">
        <v>0</v>
      </c>
      <c r="N86" s="8"/>
      <c r="O86" s="8">
        <v>0</v>
      </c>
      <c r="P86" s="8"/>
      <c r="Q86" s="8">
        <v>10359999</v>
      </c>
      <c r="R86" s="8"/>
      <c r="S86" s="8">
        <v>14920</v>
      </c>
      <c r="T86" s="8"/>
      <c r="U86" s="8">
        <v>35783436546</v>
      </c>
      <c r="V86" s="8"/>
      <c r="W86" s="8">
        <v>153651486528.77399</v>
      </c>
      <c r="Y86" s="6">
        <v>5.8368772282159972E-3</v>
      </c>
    </row>
    <row r="87" spans="1:25">
      <c r="A87" s="1" t="s">
        <v>93</v>
      </c>
      <c r="C87" s="8">
        <v>0</v>
      </c>
      <c r="D87" s="8"/>
      <c r="E87" s="8">
        <v>0</v>
      </c>
      <c r="F87" s="8"/>
      <c r="G87" s="8">
        <v>0</v>
      </c>
      <c r="H87" s="8"/>
      <c r="I87" s="8">
        <v>1506553</v>
      </c>
      <c r="J87" s="8"/>
      <c r="K87" s="8">
        <v>0</v>
      </c>
      <c r="L87" s="8"/>
      <c r="M87" s="8">
        <v>0</v>
      </c>
      <c r="N87" s="8"/>
      <c r="O87" s="8">
        <v>0</v>
      </c>
      <c r="P87" s="8"/>
      <c r="Q87" s="8">
        <v>1506553</v>
      </c>
      <c r="R87" s="8"/>
      <c r="S87" s="8">
        <v>33790</v>
      </c>
      <c r="T87" s="8"/>
      <c r="U87" s="8">
        <v>4706471572</v>
      </c>
      <c r="V87" s="8"/>
      <c r="W87" s="8">
        <v>50603532636.073502</v>
      </c>
      <c r="Y87" s="6">
        <v>1.9223153253090707E-3</v>
      </c>
    </row>
    <row r="88" spans="1:25">
      <c r="A88" s="1" t="s">
        <v>94</v>
      </c>
      <c r="C88" s="8">
        <v>0</v>
      </c>
      <c r="D88" s="8"/>
      <c r="E88" s="8">
        <v>0</v>
      </c>
      <c r="F88" s="8"/>
      <c r="G88" s="8">
        <v>0</v>
      </c>
      <c r="H88" s="8"/>
      <c r="I88" s="8">
        <v>60</v>
      </c>
      <c r="J88" s="8"/>
      <c r="K88" s="8">
        <v>1231114</v>
      </c>
      <c r="L88" s="8"/>
      <c r="M88" s="8">
        <v>0</v>
      </c>
      <c r="N88" s="8"/>
      <c r="O88" s="8">
        <v>0</v>
      </c>
      <c r="P88" s="8"/>
      <c r="Q88" s="8">
        <v>60</v>
      </c>
      <c r="R88" s="8"/>
      <c r="S88" s="8">
        <v>31196</v>
      </c>
      <c r="T88" s="8"/>
      <c r="U88" s="8">
        <v>1231114</v>
      </c>
      <c r="V88" s="8"/>
      <c r="W88" s="8">
        <v>1860623.0279999999</v>
      </c>
      <c r="Y88" s="6">
        <v>7.0680918406824025E-8</v>
      </c>
    </row>
    <row r="89" spans="1:25">
      <c r="A89" s="1" t="s">
        <v>95</v>
      </c>
      <c r="C89" s="8">
        <v>0</v>
      </c>
      <c r="D89" s="8"/>
      <c r="E89" s="8">
        <v>0</v>
      </c>
      <c r="F89" s="8"/>
      <c r="G89" s="8">
        <v>0</v>
      </c>
      <c r="H89" s="8"/>
      <c r="I89" s="8">
        <v>150000</v>
      </c>
      <c r="J89" s="8"/>
      <c r="K89" s="8">
        <v>5304417926</v>
      </c>
      <c r="L89" s="8"/>
      <c r="M89" s="8">
        <v>0</v>
      </c>
      <c r="N89" s="8"/>
      <c r="O89" s="8">
        <v>0</v>
      </c>
      <c r="P89" s="8"/>
      <c r="Q89" s="8">
        <v>150000</v>
      </c>
      <c r="R89" s="8"/>
      <c r="S89" s="8">
        <v>35100</v>
      </c>
      <c r="T89" s="8"/>
      <c r="U89" s="8">
        <v>5304417926</v>
      </c>
      <c r="V89" s="8"/>
      <c r="W89" s="8">
        <v>5233673250</v>
      </c>
      <c r="Y89" s="6">
        <v>1.9881557219511505E-4</v>
      </c>
    </row>
    <row r="90" spans="1:25">
      <c r="A90" s="1" t="s">
        <v>96</v>
      </c>
      <c r="C90" s="8">
        <v>0</v>
      </c>
      <c r="D90" s="8"/>
      <c r="E90" s="8">
        <v>0</v>
      </c>
      <c r="F90" s="8"/>
      <c r="G90" s="8">
        <v>0</v>
      </c>
      <c r="H90" s="8"/>
      <c r="I90" s="8">
        <v>243478</v>
      </c>
      <c r="J90" s="8"/>
      <c r="K90" s="8">
        <v>0</v>
      </c>
      <c r="L90" s="8"/>
      <c r="M90" s="8">
        <v>0</v>
      </c>
      <c r="N90" s="8"/>
      <c r="O90" s="8">
        <v>0</v>
      </c>
      <c r="P90" s="8"/>
      <c r="Q90" s="8">
        <v>243478</v>
      </c>
      <c r="R90" s="8"/>
      <c r="S90" s="8">
        <v>31960</v>
      </c>
      <c r="T90" s="8"/>
      <c r="U90" s="8">
        <v>8660512460</v>
      </c>
      <c r="V90" s="8"/>
      <c r="W90" s="8">
        <v>7735256616.5640001</v>
      </c>
      <c r="Y90" s="6">
        <v>2.9384514409611285E-4</v>
      </c>
    </row>
    <row r="91" spans="1:25" ht="22.5" thickBot="1">
      <c r="E91" s="5">
        <f>SUM(E9:E90)</f>
        <v>11637627010391</v>
      </c>
      <c r="G91" s="5">
        <f>SUM(G9:G90)</f>
        <v>19775641680718.121</v>
      </c>
      <c r="K91" s="5">
        <f>SUM(K9:K90)</f>
        <v>572878728258</v>
      </c>
      <c r="O91" s="5">
        <f>SUM(O9:O90)</f>
        <v>212180286068</v>
      </c>
      <c r="U91" s="5">
        <f>SUM(U9:U90)</f>
        <v>12138034907548</v>
      </c>
      <c r="W91" s="5">
        <f>SUM(W9:W90)</f>
        <v>21815953126407.172</v>
      </c>
      <c r="Y91" s="7">
        <f>SUM(Y9:Y90)</f>
        <v>0.82873939518644058</v>
      </c>
    </row>
    <row r="92" spans="1:25" ht="22.5" thickTop="1">
      <c r="G92" s="3"/>
    </row>
    <row r="93" spans="1:25">
      <c r="G93" s="3"/>
      <c r="W93" s="3"/>
    </row>
    <row r="94" spans="1:25">
      <c r="W94" s="3"/>
      <c r="Y94" s="3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44"/>
  <sheetViews>
    <sheetView rightToLeft="1" workbookViewId="0">
      <selection activeCell="AK12" sqref="AK12"/>
    </sheetView>
  </sheetViews>
  <sheetFormatPr defaultRowHeight="21.75"/>
  <cols>
    <col min="1" max="1" width="29.285156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2.28515625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9.140625" style="1" customWidth="1"/>
    <col min="12" max="12" width="1" style="1" customWidth="1"/>
    <col min="13" max="13" width="9.28515625" style="1" bestFit="1" customWidth="1"/>
    <col min="14" max="14" width="1" style="1" customWidth="1"/>
    <col min="15" max="15" width="10.1406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19.8554687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6.57031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10.140625" style="1" bestFit="1" customWidth="1"/>
    <col min="30" max="30" width="1" style="1" customWidth="1"/>
    <col min="31" max="31" width="18.5703125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19.85546875" style="1" bestFit="1" customWidth="1"/>
    <col min="36" max="36" width="1" style="1" customWidth="1"/>
    <col min="37" max="37" width="30" style="1" bestFit="1" customWidth="1"/>
    <col min="38" max="38" width="1" style="1" customWidth="1"/>
    <col min="39" max="16384" width="9.140625" style="1"/>
  </cols>
  <sheetData>
    <row r="2" spans="1:37" ht="22.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ht="22.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ht="22.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5" spans="1:37">
      <c r="AK5" s="3"/>
    </row>
    <row r="6" spans="1:37" ht="22.5">
      <c r="A6" s="13" t="s">
        <v>98</v>
      </c>
      <c r="B6" s="13" t="s">
        <v>98</v>
      </c>
      <c r="C6" s="13" t="s">
        <v>98</v>
      </c>
      <c r="D6" s="13" t="s">
        <v>98</v>
      </c>
      <c r="E6" s="13" t="s">
        <v>98</v>
      </c>
      <c r="F6" s="13" t="s">
        <v>98</v>
      </c>
      <c r="G6" s="13" t="s">
        <v>98</v>
      </c>
      <c r="H6" s="13" t="s">
        <v>98</v>
      </c>
      <c r="I6" s="13" t="s">
        <v>98</v>
      </c>
      <c r="J6" s="13" t="s">
        <v>98</v>
      </c>
      <c r="K6" s="13" t="s">
        <v>98</v>
      </c>
      <c r="L6" s="13" t="s">
        <v>98</v>
      </c>
      <c r="M6" s="13" t="s">
        <v>98</v>
      </c>
      <c r="O6" s="13" t="s">
        <v>349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22.5">
      <c r="A7" s="12" t="s">
        <v>99</v>
      </c>
      <c r="C7" s="12" t="s">
        <v>100</v>
      </c>
      <c r="E7" s="12" t="s">
        <v>101</v>
      </c>
      <c r="G7" s="12" t="s">
        <v>102</v>
      </c>
      <c r="I7" s="12" t="s">
        <v>103</v>
      </c>
      <c r="K7" s="12" t="s">
        <v>104</v>
      </c>
      <c r="M7" s="12" t="s">
        <v>97</v>
      </c>
      <c r="O7" s="12" t="s">
        <v>7</v>
      </c>
      <c r="Q7" s="12" t="s">
        <v>8</v>
      </c>
      <c r="S7" s="12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2" t="s">
        <v>7</v>
      </c>
      <c r="AE7" s="12" t="s">
        <v>105</v>
      </c>
      <c r="AG7" s="12" t="s">
        <v>8</v>
      </c>
      <c r="AI7" s="12" t="s">
        <v>9</v>
      </c>
      <c r="AK7" s="12" t="s">
        <v>13</v>
      </c>
    </row>
    <row r="8" spans="1:37" ht="22.5">
      <c r="A8" s="13" t="s">
        <v>99</v>
      </c>
      <c r="C8" s="13" t="s">
        <v>100</v>
      </c>
      <c r="E8" s="13" t="s">
        <v>101</v>
      </c>
      <c r="G8" s="13" t="s">
        <v>102</v>
      </c>
      <c r="I8" s="13" t="s">
        <v>103</v>
      </c>
      <c r="K8" s="13" t="s">
        <v>104</v>
      </c>
      <c r="M8" s="13" t="s">
        <v>97</v>
      </c>
      <c r="O8" s="13" t="s">
        <v>7</v>
      </c>
      <c r="Q8" s="13" t="s">
        <v>8</v>
      </c>
      <c r="S8" s="13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3" t="s">
        <v>7</v>
      </c>
      <c r="AE8" s="13" t="s">
        <v>105</v>
      </c>
      <c r="AG8" s="13" t="s">
        <v>8</v>
      </c>
      <c r="AI8" s="13" t="s">
        <v>9</v>
      </c>
      <c r="AK8" s="13" t="s">
        <v>13</v>
      </c>
    </row>
    <row r="9" spans="1:37">
      <c r="A9" s="1" t="s">
        <v>106</v>
      </c>
      <c r="C9" s="1" t="s">
        <v>107</v>
      </c>
      <c r="E9" s="1" t="s">
        <v>107</v>
      </c>
      <c r="G9" s="1" t="s">
        <v>108</v>
      </c>
      <c r="I9" s="1" t="s">
        <v>109</v>
      </c>
      <c r="K9" s="3">
        <v>19</v>
      </c>
      <c r="M9" s="3">
        <v>19</v>
      </c>
      <c r="O9" s="3">
        <v>70000</v>
      </c>
      <c r="Q9" s="3">
        <v>70050750000</v>
      </c>
      <c r="S9" s="3">
        <v>69454079166</v>
      </c>
      <c r="U9" s="3">
        <v>0</v>
      </c>
      <c r="W9" s="3">
        <v>0</v>
      </c>
      <c r="Y9" s="3">
        <v>0</v>
      </c>
      <c r="AA9" s="3">
        <v>0</v>
      </c>
      <c r="AC9" s="3">
        <v>70000</v>
      </c>
      <c r="AE9" s="3">
        <v>990000</v>
      </c>
      <c r="AG9" s="3">
        <v>70050750000</v>
      </c>
      <c r="AI9" s="3">
        <v>69287439375</v>
      </c>
      <c r="AK9" s="6">
        <v>2.632075264781761E-3</v>
      </c>
    </row>
    <row r="10" spans="1:37">
      <c r="A10" s="1" t="s">
        <v>110</v>
      </c>
      <c r="C10" s="1" t="s">
        <v>107</v>
      </c>
      <c r="E10" s="1" t="s">
        <v>107</v>
      </c>
      <c r="G10" s="1" t="s">
        <v>111</v>
      </c>
      <c r="I10" s="1" t="s">
        <v>112</v>
      </c>
      <c r="K10" s="3">
        <v>20</v>
      </c>
      <c r="M10" s="3">
        <v>20</v>
      </c>
      <c r="O10" s="3">
        <v>350000</v>
      </c>
      <c r="Q10" s="3">
        <v>350078750000</v>
      </c>
      <c r="S10" s="3">
        <v>348186879687</v>
      </c>
      <c r="U10" s="3">
        <v>0</v>
      </c>
      <c r="W10" s="3">
        <v>0</v>
      </c>
      <c r="Y10" s="3">
        <v>350000</v>
      </c>
      <c r="AA10" s="3">
        <v>349980312500</v>
      </c>
      <c r="AC10" s="3">
        <v>0</v>
      </c>
      <c r="AE10" s="3">
        <v>0</v>
      </c>
      <c r="AG10" s="3">
        <v>0</v>
      </c>
      <c r="AI10" s="3">
        <v>0</v>
      </c>
      <c r="AK10" s="6">
        <v>0</v>
      </c>
    </row>
    <row r="11" spans="1:37">
      <c r="A11" s="1" t="s">
        <v>113</v>
      </c>
      <c r="C11" s="1" t="s">
        <v>107</v>
      </c>
      <c r="E11" s="1" t="s">
        <v>107</v>
      </c>
      <c r="G11" s="1" t="s">
        <v>114</v>
      </c>
      <c r="I11" s="1" t="s">
        <v>115</v>
      </c>
      <c r="K11" s="3">
        <v>20</v>
      </c>
      <c r="M11" s="3">
        <v>20</v>
      </c>
      <c r="O11" s="3">
        <v>250000</v>
      </c>
      <c r="Q11" s="3">
        <v>248826218750</v>
      </c>
      <c r="S11" s="3">
        <v>250454596875</v>
      </c>
      <c r="U11" s="3">
        <v>0</v>
      </c>
      <c r="W11" s="3">
        <v>0</v>
      </c>
      <c r="Y11" s="3">
        <v>250000</v>
      </c>
      <c r="AA11" s="3">
        <v>250000000000</v>
      </c>
      <c r="AC11" s="3">
        <v>0</v>
      </c>
      <c r="AE11" s="3">
        <v>0</v>
      </c>
      <c r="AG11" s="3">
        <v>0</v>
      </c>
      <c r="AI11" s="3">
        <v>0</v>
      </c>
      <c r="AK11" s="6">
        <v>0</v>
      </c>
    </row>
    <row r="12" spans="1:37">
      <c r="A12" s="1" t="s">
        <v>116</v>
      </c>
      <c r="C12" s="1" t="s">
        <v>107</v>
      </c>
      <c r="E12" s="1" t="s">
        <v>107</v>
      </c>
      <c r="G12" s="1" t="s">
        <v>114</v>
      </c>
      <c r="I12" s="1" t="s">
        <v>115</v>
      </c>
      <c r="K12" s="3">
        <v>20</v>
      </c>
      <c r="M12" s="3">
        <v>20</v>
      </c>
      <c r="O12" s="3">
        <v>25000</v>
      </c>
      <c r="Q12" s="3">
        <v>24767943748</v>
      </c>
      <c r="S12" s="3">
        <v>24995568731</v>
      </c>
      <c r="U12" s="3">
        <v>0</v>
      </c>
      <c r="W12" s="3">
        <v>0</v>
      </c>
      <c r="Y12" s="3">
        <v>25000</v>
      </c>
      <c r="AA12" s="3">
        <v>25000000000</v>
      </c>
      <c r="AC12" s="3">
        <v>0</v>
      </c>
      <c r="AE12" s="3">
        <v>0</v>
      </c>
      <c r="AG12" s="3">
        <v>0</v>
      </c>
      <c r="AI12" s="3">
        <v>0</v>
      </c>
      <c r="AK12" s="6">
        <v>0</v>
      </c>
    </row>
    <row r="13" spans="1:37">
      <c r="A13" s="1" t="s">
        <v>117</v>
      </c>
      <c r="C13" s="1" t="s">
        <v>107</v>
      </c>
      <c r="E13" s="1" t="s">
        <v>107</v>
      </c>
      <c r="G13" s="1" t="s">
        <v>118</v>
      </c>
      <c r="I13" s="1" t="s">
        <v>119</v>
      </c>
      <c r="K13" s="3">
        <v>15</v>
      </c>
      <c r="M13" s="3">
        <v>15</v>
      </c>
      <c r="O13" s="3">
        <v>130000</v>
      </c>
      <c r="Q13" s="3">
        <v>127282102187</v>
      </c>
      <c r="S13" s="3">
        <v>136472269919</v>
      </c>
      <c r="U13" s="3">
        <v>0</v>
      </c>
      <c r="W13" s="3">
        <v>0</v>
      </c>
      <c r="Y13" s="3">
        <v>0</v>
      </c>
      <c r="AA13" s="3">
        <v>0</v>
      </c>
      <c r="AC13" s="3">
        <v>130000</v>
      </c>
      <c r="AE13" s="3">
        <v>1000000</v>
      </c>
      <c r="AG13" s="3">
        <v>127282102187</v>
      </c>
      <c r="AI13" s="3">
        <v>129976437500</v>
      </c>
      <c r="AK13" s="6">
        <v>4.9375149267190319E-3</v>
      </c>
    </row>
    <row r="14" spans="1:37">
      <c r="A14" s="1" t="s">
        <v>120</v>
      </c>
      <c r="C14" s="1" t="s">
        <v>107</v>
      </c>
      <c r="E14" s="1" t="s">
        <v>107</v>
      </c>
      <c r="G14" s="1" t="s">
        <v>121</v>
      </c>
      <c r="I14" s="1" t="s">
        <v>122</v>
      </c>
      <c r="K14" s="3">
        <v>15</v>
      </c>
      <c r="M14" s="3">
        <v>15</v>
      </c>
      <c r="O14" s="3">
        <v>600000</v>
      </c>
      <c r="Q14" s="3">
        <v>582480000000</v>
      </c>
      <c r="S14" s="3">
        <v>614546593237</v>
      </c>
      <c r="U14" s="3">
        <v>0</v>
      </c>
      <c r="W14" s="3">
        <v>0</v>
      </c>
      <c r="Y14" s="3">
        <v>0</v>
      </c>
      <c r="AA14" s="3">
        <v>0</v>
      </c>
      <c r="AC14" s="3">
        <v>600000</v>
      </c>
      <c r="AE14" s="3">
        <v>1000000</v>
      </c>
      <c r="AG14" s="3">
        <v>582480000000</v>
      </c>
      <c r="AI14" s="3">
        <v>599891250000</v>
      </c>
      <c r="AK14" s="6">
        <v>2.2788530431010916E-2</v>
      </c>
    </row>
    <row r="15" spans="1:37">
      <c r="A15" s="1" t="s">
        <v>123</v>
      </c>
      <c r="C15" s="1" t="s">
        <v>107</v>
      </c>
      <c r="E15" s="1" t="s">
        <v>107</v>
      </c>
      <c r="G15" s="1" t="s">
        <v>124</v>
      </c>
      <c r="I15" s="1" t="s">
        <v>125</v>
      </c>
      <c r="K15" s="3">
        <v>18</v>
      </c>
      <c r="M15" s="3">
        <v>18</v>
      </c>
      <c r="O15" s="3">
        <v>1000000</v>
      </c>
      <c r="Q15" s="3">
        <v>755200000000</v>
      </c>
      <c r="S15" s="3">
        <v>827326019975</v>
      </c>
      <c r="U15" s="3">
        <v>0</v>
      </c>
      <c r="W15" s="3">
        <v>0</v>
      </c>
      <c r="Y15" s="3">
        <v>0</v>
      </c>
      <c r="AA15" s="3">
        <v>0</v>
      </c>
      <c r="AC15" s="3">
        <v>1000000</v>
      </c>
      <c r="AE15" s="3">
        <v>835089</v>
      </c>
      <c r="AG15" s="3">
        <v>755200000000</v>
      </c>
      <c r="AI15" s="3">
        <v>834937640118</v>
      </c>
      <c r="AK15" s="6">
        <v>3.1717418481808965E-2</v>
      </c>
    </row>
    <row r="16" spans="1:37">
      <c r="A16" s="1" t="s">
        <v>126</v>
      </c>
      <c r="C16" s="1" t="s">
        <v>107</v>
      </c>
      <c r="E16" s="1" t="s">
        <v>107</v>
      </c>
      <c r="G16" s="1" t="s">
        <v>127</v>
      </c>
      <c r="I16" s="1" t="s">
        <v>128</v>
      </c>
      <c r="K16" s="3">
        <v>18</v>
      </c>
      <c r="M16" s="3">
        <v>18</v>
      </c>
      <c r="O16" s="3">
        <v>400000</v>
      </c>
      <c r="Q16" s="3">
        <v>343188000000</v>
      </c>
      <c r="S16" s="3">
        <v>373477430184</v>
      </c>
      <c r="U16" s="3">
        <v>0</v>
      </c>
      <c r="W16" s="3">
        <v>0</v>
      </c>
      <c r="Y16" s="3">
        <v>0</v>
      </c>
      <c r="AA16" s="3">
        <v>0</v>
      </c>
      <c r="AC16" s="3">
        <v>400000</v>
      </c>
      <c r="AE16" s="3">
        <v>946169</v>
      </c>
      <c r="AG16" s="3">
        <v>343188000000</v>
      </c>
      <c r="AI16" s="3">
        <v>378399316610</v>
      </c>
      <c r="AK16" s="6">
        <v>1.4374545955855697E-2</v>
      </c>
    </row>
    <row r="17" spans="1:37">
      <c r="A17" s="1" t="s">
        <v>129</v>
      </c>
      <c r="C17" s="1" t="s">
        <v>107</v>
      </c>
      <c r="E17" s="1" t="s">
        <v>107</v>
      </c>
      <c r="G17" s="1" t="s">
        <v>130</v>
      </c>
      <c r="I17" s="1" t="s">
        <v>131</v>
      </c>
      <c r="K17" s="3">
        <v>0</v>
      </c>
      <c r="M17" s="3">
        <v>0</v>
      </c>
      <c r="O17" s="3">
        <v>0</v>
      </c>
      <c r="Q17" s="3">
        <v>0</v>
      </c>
      <c r="S17" s="3">
        <v>0</v>
      </c>
      <c r="U17" s="3">
        <v>69832</v>
      </c>
      <c r="W17" s="3">
        <v>58382588255</v>
      </c>
      <c r="Y17" s="3">
        <v>0</v>
      </c>
      <c r="AA17" s="3">
        <v>0</v>
      </c>
      <c r="AC17" s="3">
        <v>69832</v>
      </c>
      <c r="AE17" s="3">
        <v>837848</v>
      </c>
      <c r="AG17" s="3">
        <v>58382588255</v>
      </c>
      <c r="AI17" s="3">
        <v>58497996851</v>
      </c>
      <c r="AK17" s="6">
        <v>2.2222084109281377E-3</v>
      </c>
    </row>
    <row r="18" spans="1:37">
      <c r="A18" s="1" t="s">
        <v>132</v>
      </c>
      <c r="C18" s="1" t="s">
        <v>107</v>
      </c>
      <c r="E18" s="1" t="s">
        <v>107</v>
      </c>
      <c r="G18" s="1" t="s">
        <v>133</v>
      </c>
      <c r="I18" s="1" t="s">
        <v>134</v>
      </c>
      <c r="K18" s="3">
        <v>0</v>
      </c>
      <c r="M18" s="3">
        <v>0</v>
      </c>
      <c r="O18" s="3">
        <v>0</v>
      </c>
      <c r="Q18" s="3">
        <v>0</v>
      </c>
      <c r="S18" s="3">
        <v>0</v>
      </c>
      <c r="U18" s="3">
        <v>15000</v>
      </c>
      <c r="W18" s="3">
        <v>13549315571</v>
      </c>
      <c r="Y18" s="3">
        <v>0</v>
      </c>
      <c r="AA18" s="3">
        <v>0</v>
      </c>
      <c r="AC18" s="3">
        <v>15000</v>
      </c>
      <c r="AE18" s="3">
        <v>910091</v>
      </c>
      <c r="AG18" s="3">
        <v>13549315571</v>
      </c>
      <c r="AI18" s="3">
        <v>13648890690</v>
      </c>
      <c r="AK18" s="6">
        <v>5.1849091120866758E-4</v>
      </c>
    </row>
    <row r="19" spans="1:37">
      <c r="A19" s="1" t="s">
        <v>135</v>
      </c>
      <c r="C19" s="1" t="s">
        <v>107</v>
      </c>
      <c r="E19" s="1" t="s">
        <v>107</v>
      </c>
      <c r="G19" s="1" t="s">
        <v>136</v>
      </c>
      <c r="I19" s="1" t="s">
        <v>137</v>
      </c>
      <c r="K19" s="3">
        <v>0</v>
      </c>
      <c r="M19" s="3">
        <v>0</v>
      </c>
      <c r="O19" s="3">
        <v>0</v>
      </c>
      <c r="Q19" s="3">
        <v>0</v>
      </c>
      <c r="S19" s="3">
        <v>0</v>
      </c>
      <c r="U19" s="3">
        <v>5051</v>
      </c>
      <c r="W19" s="3">
        <v>4742064537</v>
      </c>
      <c r="Y19" s="3">
        <v>0</v>
      </c>
      <c r="AA19" s="3">
        <v>0</v>
      </c>
      <c r="AC19" s="3">
        <v>5051</v>
      </c>
      <c r="AE19" s="3">
        <v>943530</v>
      </c>
      <c r="AG19" s="3">
        <v>4742064536</v>
      </c>
      <c r="AI19" s="3">
        <v>4764906234</v>
      </c>
      <c r="AK19" s="6">
        <v>1.8100815891950852E-4</v>
      </c>
    </row>
    <row r="20" spans="1:37">
      <c r="A20" s="1" t="s">
        <v>138</v>
      </c>
      <c r="C20" s="1" t="s">
        <v>107</v>
      </c>
      <c r="E20" s="1" t="s">
        <v>107</v>
      </c>
      <c r="G20" s="1" t="s">
        <v>139</v>
      </c>
      <c r="I20" s="1" t="s">
        <v>140</v>
      </c>
      <c r="K20" s="3">
        <v>0</v>
      </c>
      <c r="M20" s="3">
        <v>0</v>
      </c>
      <c r="O20" s="3">
        <v>0</v>
      </c>
      <c r="Q20" s="3">
        <v>0</v>
      </c>
      <c r="S20" s="3">
        <v>0</v>
      </c>
      <c r="U20" s="3">
        <v>19151</v>
      </c>
      <c r="W20" s="3">
        <v>17448774738</v>
      </c>
      <c r="Y20" s="3">
        <v>0</v>
      </c>
      <c r="AA20" s="3">
        <v>0</v>
      </c>
      <c r="AC20" s="3">
        <v>19151</v>
      </c>
      <c r="AE20" s="3">
        <v>913225</v>
      </c>
      <c r="AG20" s="3">
        <v>17448774738</v>
      </c>
      <c r="AI20" s="3">
        <v>17486002062</v>
      </c>
      <c r="AK20" s="6">
        <v>6.6425421292043625E-4</v>
      </c>
    </row>
    <row r="21" spans="1:37">
      <c r="A21" s="1" t="s">
        <v>141</v>
      </c>
      <c r="C21" s="1" t="s">
        <v>107</v>
      </c>
      <c r="E21" s="1" t="s">
        <v>107</v>
      </c>
      <c r="G21" s="1" t="s">
        <v>142</v>
      </c>
      <c r="I21" s="1" t="s">
        <v>143</v>
      </c>
      <c r="K21" s="3">
        <v>0</v>
      </c>
      <c r="M21" s="3">
        <v>0</v>
      </c>
      <c r="O21" s="3">
        <v>0</v>
      </c>
      <c r="Q21" s="3">
        <v>0</v>
      </c>
      <c r="S21" s="3">
        <v>0</v>
      </c>
      <c r="U21" s="3">
        <v>20000</v>
      </c>
      <c r="W21" s="3">
        <v>17708267864</v>
      </c>
      <c r="Y21" s="3">
        <v>0</v>
      </c>
      <c r="AA21" s="3">
        <v>0</v>
      </c>
      <c r="AC21" s="3">
        <v>20000</v>
      </c>
      <c r="AE21" s="3">
        <v>885441</v>
      </c>
      <c r="AG21" s="3">
        <v>17708267864</v>
      </c>
      <c r="AI21" s="3">
        <v>17705610276</v>
      </c>
      <c r="AK21" s="6">
        <v>6.7259663909791253E-4</v>
      </c>
    </row>
    <row r="22" spans="1:37">
      <c r="A22" s="1" t="s">
        <v>144</v>
      </c>
      <c r="C22" s="1" t="s">
        <v>107</v>
      </c>
      <c r="E22" s="1" t="s">
        <v>107</v>
      </c>
      <c r="G22" s="1" t="s">
        <v>145</v>
      </c>
      <c r="I22" s="1" t="s">
        <v>146</v>
      </c>
      <c r="K22" s="3">
        <v>0</v>
      </c>
      <c r="M22" s="3">
        <v>0</v>
      </c>
      <c r="O22" s="3">
        <v>0</v>
      </c>
      <c r="Q22" s="3">
        <v>0</v>
      </c>
      <c r="S22" s="3">
        <v>0</v>
      </c>
      <c r="U22" s="3">
        <v>85329</v>
      </c>
      <c r="W22" s="3">
        <v>73463265253</v>
      </c>
      <c r="Y22" s="3">
        <v>0</v>
      </c>
      <c r="AA22" s="3">
        <v>0</v>
      </c>
      <c r="AC22" s="3">
        <v>85329</v>
      </c>
      <c r="AE22" s="3">
        <v>860419</v>
      </c>
      <c r="AG22" s="3">
        <v>73463265253</v>
      </c>
      <c r="AI22" s="3">
        <v>73405385712</v>
      </c>
      <c r="AK22" s="6">
        <v>2.7885068603651177E-3</v>
      </c>
    </row>
    <row r="23" spans="1:37">
      <c r="A23" s="1" t="s">
        <v>147</v>
      </c>
      <c r="C23" s="1" t="s">
        <v>107</v>
      </c>
      <c r="E23" s="1" t="s">
        <v>107</v>
      </c>
      <c r="G23" s="1" t="s">
        <v>148</v>
      </c>
      <c r="I23" s="1" t="s">
        <v>149</v>
      </c>
      <c r="K23" s="3">
        <v>0</v>
      </c>
      <c r="M23" s="3">
        <v>0</v>
      </c>
      <c r="O23" s="3">
        <v>0</v>
      </c>
      <c r="Q23" s="3">
        <v>0</v>
      </c>
      <c r="S23" s="3">
        <v>0</v>
      </c>
      <c r="U23" s="3">
        <v>15472</v>
      </c>
      <c r="W23" s="3">
        <v>14318051381</v>
      </c>
      <c r="Y23" s="3">
        <v>0</v>
      </c>
      <c r="AA23" s="3">
        <v>0</v>
      </c>
      <c r="AC23" s="3">
        <v>15472</v>
      </c>
      <c r="AE23" s="3">
        <v>931744</v>
      </c>
      <c r="AG23" s="3">
        <v>14318051381</v>
      </c>
      <c r="AI23" s="3">
        <v>14413330278</v>
      </c>
      <c r="AK23" s="6">
        <v>5.4753026594805976E-4</v>
      </c>
    </row>
    <row r="24" spans="1:37">
      <c r="A24" s="1" t="s">
        <v>150</v>
      </c>
      <c r="C24" s="1" t="s">
        <v>107</v>
      </c>
      <c r="E24" s="1" t="s">
        <v>107</v>
      </c>
      <c r="G24" s="1" t="s">
        <v>151</v>
      </c>
      <c r="I24" s="1" t="s">
        <v>152</v>
      </c>
      <c r="K24" s="3">
        <v>0</v>
      </c>
      <c r="M24" s="3">
        <v>0</v>
      </c>
      <c r="O24" s="3">
        <v>0</v>
      </c>
      <c r="Q24" s="3">
        <v>0</v>
      </c>
      <c r="S24" s="3">
        <v>0</v>
      </c>
      <c r="U24" s="3">
        <v>61801</v>
      </c>
      <c r="W24" s="3">
        <v>54190766084</v>
      </c>
      <c r="Y24" s="3">
        <v>0</v>
      </c>
      <c r="AA24" s="3">
        <v>0</v>
      </c>
      <c r="AC24" s="3">
        <v>61801</v>
      </c>
      <c r="AE24" s="3">
        <v>880471</v>
      </c>
      <c r="AG24" s="3">
        <v>54190766084</v>
      </c>
      <c r="AI24" s="3">
        <v>54404125735</v>
      </c>
      <c r="AK24" s="6">
        <v>2.0666913792868153E-3</v>
      </c>
    </row>
    <row r="25" spans="1:37">
      <c r="A25" s="1" t="s">
        <v>153</v>
      </c>
      <c r="C25" s="1" t="s">
        <v>107</v>
      </c>
      <c r="E25" s="1" t="s">
        <v>107</v>
      </c>
      <c r="G25" s="1" t="s">
        <v>154</v>
      </c>
      <c r="I25" s="1" t="s">
        <v>128</v>
      </c>
      <c r="K25" s="3">
        <v>0</v>
      </c>
      <c r="M25" s="3">
        <v>0</v>
      </c>
      <c r="O25" s="3">
        <v>0</v>
      </c>
      <c r="Q25" s="3">
        <v>0</v>
      </c>
      <c r="S25" s="3">
        <v>0</v>
      </c>
      <c r="U25" s="3">
        <v>5000</v>
      </c>
      <c r="W25" s="3">
        <v>4615071328</v>
      </c>
      <c r="Y25" s="3">
        <v>0</v>
      </c>
      <c r="AA25" s="3">
        <v>0</v>
      </c>
      <c r="AC25" s="3">
        <v>5000</v>
      </c>
      <c r="AE25" s="3">
        <v>928477</v>
      </c>
      <c r="AG25" s="3">
        <v>4615071328</v>
      </c>
      <c r="AI25" s="3">
        <v>4641543567</v>
      </c>
      <c r="AK25" s="6">
        <v>1.763218863809773E-4</v>
      </c>
    </row>
    <row r="26" spans="1:37">
      <c r="A26" s="1" t="s">
        <v>155</v>
      </c>
      <c r="C26" s="1" t="s">
        <v>107</v>
      </c>
      <c r="E26" s="1" t="s">
        <v>107</v>
      </c>
      <c r="G26" s="1" t="s">
        <v>156</v>
      </c>
      <c r="I26" s="1" t="s">
        <v>157</v>
      </c>
      <c r="K26" s="3">
        <v>0</v>
      </c>
      <c r="M26" s="3">
        <v>0</v>
      </c>
      <c r="O26" s="3">
        <v>0</v>
      </c>
      <c r="Q26" s="3">
        <v>0</v>
      </c>
      <c r="S26" s="3">
        <v>0</v>
      </c>
      <c r="U26" s="3">
        <v>23443</v>
      </c>
      <c r="W26" s="3">
        <v>19836447478</v>
      </c>
      <c r="Y26" s="3">
        <v>0</v>
      </c>
      <c r="AA26" s="3">
        <v>0</v>
      </c>
      <c r="AC26" s="3">
        <v>23443</v>
      </c>
      <c r="AE26" s="3">
        <v>848000</v>
      </c>
      <c r="AG26" s="3">
        <v>19836447478</v>
      </c>
      <c r="AI26" s="3">
        <v>19876060810</v>
      </c>
      <c r="AK26" s="6">
        <v>7.5504721333626468E-4</v>
      </c>
    </row>
    <row r="27" spans="1:37">
      <c r="A27" s="1" t="s">
        <v>158</v>
      </c>
      <c r="C27" s="1" t="s">
        <v>107</v>
      </c>
      <c r="E27" s="1" t="s">
        <v>107</v>
      </c>
      <c r="G27" s="1" t="s">
        <v>159</v>
      </c>
      <c r="I27" s="1" t="s">
        <v>160</v>
      </c>
      <c r="K27" s="3">
        <v>0</v>
      </c>
      <c r="M27" s="3">
        <v>0</v>
      </c>
      <c r="O27" s="3">
        <v>0</v>
      </c>
      <c r="Q27" s="3">
        <v>0</v>
      </c>
      <c r="S27" s="3">
        <v>0</v>
      </c>
      <c r="U27" s="3">
        <v>11207</v>
      </c>
      <c r="W27" s="3">
        <v>10210883869</v>
      </c>
      <c r="Y27" s="3">
        <v>0</v>
      </c>
      <c r="AA27" s="3">
        <v>0</v>
      </c>
      <c r="AC27" s="3">
        <v>11207</v>
      </c>
      <c r="AE27" s="3">
        <v>914121</v>
      </c>
      <c r="AG27" s="3">
        <v>10210883866</v>
      </c>
      <c r="AI27" s="3">
        <v>10242697235</v>
      </c>
      <c r="AK27" s="6">
        <v>3.8909721939833167E-4</v>
      </c>
    </row>
    <row r="28" spans="1:37">
      <c r="A28" s="1" t="s">
        <v>161</v>
      </c>
      <c r="C28" s="1" t="s">
        <v>107</v>
      </c>
      <c r="E28" s="1" t="s">
        <v>107</v>
      </c>
      <c r="G28" s="1" t="s">
        <v>162</v>
      </c>
      <c r="I28" s="1" t="s">
        <v>163</v>
      </c>
      <c r="K28" s="3">
        <v>0</v>
      </c>
      <c r="M28" s="3">
        <v>0</v>
      </c>
      <c r="O28" s="3">
        <v>0</v>
      </c>
      <c r="Q28" s="3">
        <v>0</v>
      </c>
      <c r="S28" s="3">
        <v>0</v>
      </c>
      <c r="U28" s="3">
        <v>15000</v>
      </c>
      <c r="W28" s="3">
        <v>12762312728</v>
      </c>
      <c r="Y28" s="3">
        <v>0</v>
      </c>
      <c r="AA28" s="3">
        <v>0</v>
      </c>
      <c r="AC28" s="3">
        <v>15000</v>
      </c>
      <c r="AE28" s="3">
        <v>851000</v>
      </c>
      <c r="AG28" s="3">
        <v>12762312728</v>
      </c>
      <c r="AI28" s="3">
        <v>12762686343</v>
      </c>
      <c r="AK28" s="6">
        <v>4.848259848912664E-4</v>
      </c>
    </row>
    <row r="29" spans="1:37">
      <c r="A29" s="1" t="s">
        <v>164</v>
      </c>
      <c r="C29" s="1" t="s">
        <v>107</v>
      </c>
      <c r="E29" s="1" t="s">
        <v>107</v>
      </c>
      <c r="G29" s="1" t="s">
        <v>165</v>
      </c>
      <c r="I29" s="1" t="s">
        <v>166</v>
      </c>
      <c r="K29" s="3">
        <v>0</v>
      </c>
      <c r="M29" s="3">
        <v>0</v>
      </c>
      <c r="O29" s="3">
        <v>0</v>
      </c>
      <c r="Q29" s="3">
        <v>0</v>
      </c>
      <c r="S29" s="3">
        <v>0</v>
      </c>
      <c r="U29" s="3">
        <v>15762</v>
      </c>
      <c r="W29" s="3">
        <v>13704267180</v>
      </c>
      <c r="Y29" s="3">
        <v>0</v>
      </c>
      <c r="AA29" s="3">
        <v>0</v>
      </c>
      <c r="AC29" s="3">
        <v>15762</v>
      </c>
      <c r="AE29" s="3">
        <v>870060</v>
      </c>
      <c r="AG29" s="3">
        <v>13704267179</v>
      </c>
      <c r="AI29" s="3">
        <v>13711400078</v>
      </c>
      <c r="AK29" s="6">
        <v>5.2086550342127582E-4</v>
      </c>
    </row>
    <row r="30" spans="1:37">
      <c r="A30" s="1" t="s">
        <v>167</v>
      </c>
      <c r="C30" s="1" t="s">
        <v>107</v>
      </c>
      <c r="E30" s="1" t="s">
        <v>107</v>
      </c>
      <c r="G30" s="1" t="s">
        <v>168</v>
      </c>
      <c r="I30" s="1" t="s">
        <v>169</v>
      </c>
      <c r="K30" s="3">
        <v>0</v>
      </c>
      <c r="M30" s="3">
        <v>0</v>
      </c>
      <c r="O30" s="3">
        <v>0</v>
      </c>
      <c r="Q30" s="3">
        <v>0</v>
      </c>
      <c r="S30" s="3">
        <v>0</v>
      </c>
      <c r="U30" s="3">
        <v>28123</v>
      </c>
      <c r="W30" s="3">
        <v>24523711788</v>
      </c>
      <c r="Y30" s="3">
        <v>0</v>
      </c>
      <c r="AA30" s="3">
        <v>0</v>
      </c>
      <c r="AC30" s="3">
        <v>28123</v>
      </c>
      <c r="AE30" s="3">
        <v>874394</v>
      </c>
      <c r="AG30" s="3">
        <v>24523711787</v>
      </c>
      <c r="AI30" s="3">
        <v>24586125418</v>
      </c>
      <c r="AK30" s="6">
        <v>9.339720612173356E-4</v>
      </c>
    </row>
    <row r="31" spans="1:37">
      <c r="A31" s="1" t="s">
        <v>170</v>
      </c>
      <c r="C31" s="1" t="s">
        <v>107</v>
      </c>
      <c r="E31" s="1" t="s">
        <v>107</v>
      </c>
      <c r="G31" s="1" t="s">
        <v>171</v>
      </c>
      <c r="I31" s="1" t="s">
        <v>172</v>
      </c>
      <c r="K31" s="3">
        <v>0</v>
      </c>
      <c r="M31" s="3">
        <v>0</v>
      </c>
      <c r="O31" s="3">
        <v>0</v>
      </c>
      <c r="Q31" s="3">
        <v>0</v>
      </c>
      <c r="S31" s="3">
        <v>0</v>
      </c>
      <c r="U31" s="3">
        <v>32134</v>
      </c>
      <c r="W31" s="3">
        <v>25358855661</v>
      </c>
      <c r="Y31" s="3">
        <v>0</v>
      </c>
      <c r="AA31" s="3">
        <v>0</v>
      </c>
      <c r="AC31" s="3">
        <v>32134</v>
      </c>
      <c r="AE31" s="3">
        <v>773081</v>
      </c>
      <c r="AG31" s="3">
        <v>25358855658</v>
      </c>
      <c r="AI31" s="3">
        <v>24837682207</v>
      </c>
      <c r="AK31" s="6">
        <v>9.4352814249248993E-4</v>
      </c>
    </row>
    <row r="32" spans="1:37">
      <c r="A32" s="1" t="s">
        <v>173</v>
      </c>
      <c r="C32" s="1" t="s">
        <v>107</v>
      </c>
      <c r="E32" s="1" t="s">
        <v>107</v>
      </c>
      <c r="G32" s="1" t="s">
        <v>174</v>
      </c>
      <c r="I32" s="1" t="s">
        <v>175</v>
      </c>
      <c r="K32" s="3">
        <v>0</v>
      </c>
      <c r="M32" s="3">
        <v>0</v>
      </c>
      <c r="O32" s="3">
        <v>0</v>
      </c>
      <c r="Q32" s="3">
        <v>0</v>
      </c>
      <c r="S32" s="3">
        <v>0</v>
      </c>
      <c r="U32" s="3">
        <v>56609</v>
      </c>
      <c r="W32" s="3">
        <v>45060897502</v>
      </c>
      <c r="Y32" s="3">
        <v>0</v>
      </c>
      <c r="AA32" s="3">
        <v>0</v>
      </c>
      <c r="AC32" s="3">
        <v>56609</v>
      </c>
      <c r="AE32" s="3">
        <v>783725</v>
      </c>
      <c r="AG32" s="3">
        <v>45060897500</v>
      </c>
      <c r="AI32" s="3">
        <v>44357847207</v>
      </c>
      <c r="AK32" s="6">
        <v>1.6850556678912254E-3</v>
      </c>
    </row>
    <row r="33" spans="1:37">
      <c r="A33" s="1" t="s">
        <v>176</v>
      </c>
      <c r="C33" s="1" t="s">
        <v>107</v>
      </c>
      <c r="E33" s="1" t="s">
        <v>107</v>
      </c>
      <c r="G33" s="1" t="s">
        <v>177</v>
      </c>
      <c r="I33" s="1" t="s">
        <v>178</v>
      </c>
      <c r="K33" s="3">
        <v>0</v>
      </c>
      <c r="M33" s="3">
        <v>0</v>
      </c>
      <c r="O33" s="3">
        <v>0</v>
      </c>
      <c r="Q33" s="3">
        <v>0</v>
      </c>
      <c r="S33" s="3">
        <v>0</v>
      </c>
      <c r="U33" s="3">
        <v>51330</v>
      </c>
      <c r="W33" s="3">
        <v>40031067022</v>
      </c>
      <c r="Y33" s="3">
        <v>0</v>
      </c>
      <c r="AA33" s="3">
        <v>0</v>
      </c>
      <c r="AC33" s="3">
        <v>51330</v>
      </c>
      <c r="AE33" s="3">
        <v>765414</v>
      </c>
      <c r="AG33" s="3">
        <v>40031067022</v>
      </c>
      <c r="AI33" s="3">
        <v>39281579543</v>
      </c>
      <c r="AK33" s="6">
        <v>1.4922195827890995E-3</v>
      </c>
    </row>
    <row r="34" spans="1:37">
      <c r="A34" s="1" t="s">
        <v>179</v>
      </c>
      <c r="C34" s="1" t="s">
        <v>107</v>
      </c>
      <c r="E34" s="1" t="s">
        <v>107</v>
      </c>
      <c r="G34" s="1" t="s">
        <v>180</v>
      </c>
      <c r="I34" s="1" t="s">
        <v>181</v>
      </c>
      <c r="K34" s="3">
        <v>0</v>
      </c>
      <c r="M34" s="3">
        <v>0</v>
      </c>
      <c r="O34" s="3">
        <v>0</v>
      </c>
      <c r="Q34" s="3">
        <v>0</v>
      </c>
      <c r="S34" s="3">
        <v>0</v>
      </c>
      <c r="U34" s="3">
        <v>89380</v>
      </c>
      <c r="W34" s="3">
        <v>68620268148</v>
      </c>
      <c r="Y34" s="3">
        <v>0</v>
      </c>
      <c r="AA34" s="3">
        <v>0</v>
      </c>
      <c r="AC34" s="3">
        <v>89380</v>
      </c>
      <c r="AE34" s="3">
        <v>748730</v>
      </c>
      <c r="AG34" s="3">
        <v>68620268148</v>
      </c>
      <c r="AI34" s="3">
        <v>66909357880</v>
      </c>
      <c r="AK34" s="6">
        <v>2.5417372534901617E-3</v>
      </c>
    </row>
    <row r="35" spans="1:37">
      <c r="A35" s="1" t="s">
        <v>182</v>
      </c>
      <c r="C35" s="1" t="s">
        <v>107</v>
      </c>
      <c r="E35" s="1" t="s">
        <v>107</v>
      </c>
      <c r="G35" s="1" t="s">
        <v>183</v>
      </c>
      <c r="I35" s="1" t="s">
        <v>184</v>
      </c>
      <c r="K35" s="3">
        <v>0</v>
      </c>
      <c r="M35" s="3">
        <v>0</v>
      </c>
      <c r="O35" s="3">
        <v>0</v>
      </c>
      <c r="Q35" s="3">
        <v>0</v>
      </c>
      <c r="S35" s="3">
        <v>0</v>
      </c>
      <c r="U35" s="3">
        <v>33186</v>
      </c>
      <c r="W35" s="3">
        <v>25459001489</v>
      </c>
      <c r="Y35" s="3">
        <v>0</v>
      </c>
      <c r="AA35" s="3">
        <v>0</v>
      </c>
      <c r="AC35" s="3">
        <v>33186</v>
      </c>
      <c r="AE35" s="3">
        <v>751089</v>
      </c>
      <c r="AG35" s="3">
        <v>25459001489</v>
      </c>
      <c r="AI35" s="3">
        <v>24921121781</v>
      </c>
      <c r="AK35" s="6">
        <v>9.4669782578300223E-4</v>
      </c>
    </row>
    <row r="36" spans="1:37">
      <c r="A36" s="1" t="s">
        <v>185</v>
      </c>
      <c r="C36" s="1" t="s">
        <v>107</v>
      </c>
      <c r="E36" s="1" t="s">
        <v>107</v>
      </c>
      <c r="G36" s="1" t="s">
        <v>186</v>
      </c>
      <c r="I36" s="1" t="s">
        <v>187</v>
      </c>
      <c r="K36" s="3">
        <v>0</v>
      </c>
      <c r="M36" s="3">
        <v>0</v>
      </c>
      <c r="O36" s="3">
        <v>0</v>
      </c>
      <c r="Q36" s="3">
        <v>0</v>
      </c>
      <c r="S36" s="3">
        <v>0</v>
      </c>
      <c r="U36" s="3">
        <v>5000</v>
      </c>
      <c r="W36" s="3">
        <v>4626127225</v>
      </c>
      <c r="Y36" s="3">
        <v>0</v>
      </c>
      <c r="AA36" s="3">
        <v>0</v>
      </c>
      <c r="AC36" s="3">
        <v>5000</v>
      </c>
      <c r="AE36" s="3">
        <v>929000</v>
      </c>
      <c r="AG36" s="3">
        <v>4626127225</v>
      </c>
      <c r="AI36" s="3">
        <v>4644158093</v>
      </c>
      <c r="AK36" s="6">
        <v>1.7642120639158534E-4</v>
      </c>
    </row>
    <row r="37" spans="1:37">
      <c r="A37" s="1" t="s">
        <v>188</v>
      </c>
      <c r="C37" s="1" t="s">
        <v>107</v>
      </c>
      <c r="E37" s="1" t="s">
        <v>107</v>
      </c>
      <c r="G37" s="1" t="s">
        <v>189</v>
      </c>
      <c r="I37" s="1" t="s">
        <v>190</v>
      </c>
      <c r="K37" s="3">
        <v>0</v>
      </c>
      <c r="M37" s="3">
        <v>0</v>
      </c>
      <c r="O37" s="3">
        <v>0</v>
      </c>
      <c r="Q37" s="3">
        <v>0</v>
      </c>
      <c r="S37" s="3">
        <v>0</v>
      </c>
      <c r="U37" s="3">
        <v>32354</v>
      </c>
      <c r="W37" s="3">
        <v>22358043754</v>
      </c>
      <c r="Y37" s="3">
        <v>0</v>
      </c>
      <c r="AA37" s="3">
        <v>0</v>
      </c>
      <c r="AC37" s="3">
        <v>32354</v>
      </c>
      <c r="AE37" s="3">
        <v>685558</v>
      </c>
      <c r="AG37" s="3">
        <v>22358043754</v>
      </c>
      <c r="AI37" s="3">
        <v>22176523308</v>
      </c>
      <c r="AK37" s="6">
        <v>8.4243665207382312E-4</v>
      </c>
    </row>
    <row r="38" spans="1:37">
      <c r="A38" s="1" t="s">
        <v>191</v>
      </c>
      <c r="C38" s="1" t="s">
        <v>107</v>
      </c>
      <c r="E38" s="1" t="s">
        <v>107</v>
      </c>
      <c r="G38" s="1" t="s">
        <v>192</v>
      </c>
      <c r="I38" s="1" t="s">
        <v>193</v>
      </c>
      <c r="K38" s="3">
        <v>0</v>
      </c>
      <c r="M38" s="3">
        <v>0</v>
      </c>
      <c r="O38" s="3">
        <v>0</v>
      </c>
      <c r="Q38" s="3">
        <v>0</v>
      </c>
      <c r="S38" s="3">
        <v>0</v>
      </c>
      <c r="U38" s="3">
        <v>12320</v>
      </c>
      <c r="W38" s="3">
        <v>9119631760</v>
      </c>
      <c r="Y38" s="3">
        <v>0</v>
      </c>
      <c r="AA38" s="3">
        <v>0</v>
      </c>
      <c r="AC38" s="3">
        <v>12320</v>
      </c>
      <c r="AE38" s="3">
        <v>731854</v>
      </c>
      <c r="AG38" s="3">
        <v>9119631759</v>
      </c>
      <c r="AI38" s="3">
        <v>9014807050</v>
      </c>
      <c r="AK38" s="6">
        <v>3.4245241081382125E-4</v>
      </c>
    </row>
    <row r="39" spans="1:37">
      <c r="A39" s="1" t="s">
        <v>194</v>
      </c>
      <c r="C39" s="1" t="s">
        <v>107</v>
      </c>
      <c r="E39" s="1" t="s">
        <v>107</v>
      </c>
      <c r="G39" s="1" t="s">
        <v>195</v>
      </c>
      <c r="I39" s="1" t="s">
        <v>196</v>
      </c>
      <c r="K39" s="3">
        <v>16</v>
      </c>
      <c r="M39" s="3">
        <v>16</v>
      </c>
      <c r="O39" s="3">
        <v>0</v>
      </c>
      <c r="Q39" s="3">
        <v>0</v>
      </c>
      <c r="S39" s="3">
        <v>0</v>
      </c>
      <c r="U39" s="3">
        <v>100000</v>
      </c>
      <c r="W39" s="3">
        <v>94164000000</v>
      </c>
      <c r="Y39" s="3">
        <v>0</v>
      </c>
      <c r="AA39" s="3">
        <v>0</v>
      </c>
      <c r="AC39" s="3">
        <v>100000</v>
      </c>
      <c r="AE39" s="3">
        <v>942990</v>
      </c>
      <c r="AG39" s="3">
        <v>94164000000</v>
      </c>
      <c r="AI39" s="3">
        <v>94281908306</v>
      </c>
      <c r="AK39" s="6">
        <v>3.5815593851803336E-3</v>
      </c>
    </row>
    <row r="40" spans="1:37">
      <c r="A40" s="1" t="s">
        <v>197</v>
      </c>
      <c r="C40" s="1" t="s">
        <v>107</v>
      </c>
      <c r="E40" s="1" t="s">
        <v>107</v>
      </c>
      <c r="G40" s="1" t="s">
        <v>198</v>
      </c>
      <c r="I40" s="1" t="s">
        <v>199</v>
      </c>
      <c r="K40" s="3">
        <v>16</v>
      </c>
      <c r="M40" s="3">
        <v>16</v>
      </c>
      <c r="O40" s="3">
        <v>0</v>
      </c>
      <c r="Q40" s="3">
        <v>0</v>
      </c>
      <c r="S40" s="3">
        <v>0</v>
      </c>
      <c r="U40" s="3">
        <v>100000</v>
      </c>
      <c r="W40" s="3">
        <v>94368000000</v>
      </c>
      <c r="Y40" s="3">
        <v>0</v>
      </c>
      <c r="AA40" s="3">
        <v>0</v>
      </c>
      <c r="AC40" s="3">
        <v>100000</v>
      </c>
      <c r="AE40" s="3">
        <v>944500</v>
      </c>
      <c r="AG40" s="3">
        <v>94368000000</v>
      </c>
      <c r="AI40" s="3">
        <v>94432880937</v>
      </c>
      <c r="AK40" s="6">
        <v>3.5872944986626411E-3</v>
      </c>
    </row>
    <row r="41" spans="1:37" ht="22.5" thickBot="1">
      <c r="Q41" s="5">
        <f>SUM(Q9:Q40)</f>
        <v>2501873764685</v>
      </c>
      <c r="S41" s="5">
        <f>SUM(S9:S40)</f>
        <v>2644913437774</v>
      </c>
      <c r="W41" s="5">
        <f>SUM(W9:W40)</f>
        <v>768621680615</v>
      </c>
      <c r="AA41" s="5">
        <f>SUM(AA9:AA40)</f>
        <v>624980312500</v>
      </c>
      <c r="AG41" s="5">
        <f>SUM(AG9:AG40)</f>
        <v>2646822532790</v>
      </c>
      <c r="AI41" s="5">
        <f>SUM(AI9:AI40)</f>
        <v>2777496711204</v>
      </c>
      <c r="AK41" s="7">
        <f>SUM(AK9:AK40)</f>
        <v>0.10551090439306468</v>
      </c>
    </row>
    <row r="42" spans="1:37" ht="22.5" thickTop="1"/>
    <row r="43" spans="1:37">
      <c r="Q43" s="3"/>
      <c r="S43" s="3"/>
      <c r="AG43" s="3"/>
      <c r="AI43" s="3"/>
    </row>
    <row r="44" spans="1:37">
      <c r="Q44" s="3"/>
      <c r="S44" s="3"/>
      <c r="AG44" s="3"/>
      <c r="AI44" s="3"/>
      <c r="AK44" s="3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E20" sqref="E20"/>
    </sheetView>
  </sheetViews>
  <sheetFormatPr defaultRowHeight="21.75"/>
  <cols>
    <col min="1" max="1" width="23.85546875" style="1" bestFit="1" customWidth="1"/>
    <col min="2" max="2" width="1" style="1" customWidth="1"/>
    <col min="3" max="3" width="23.140625" style="1" bestFit="1" customWidth="1"/>
    <col min="4" max="4" width="1" style="1" customWidth="1"/>
    <col min="5" max="5" width="14.140625" style="1" bestFit="1" customWidth="1"/>
    <col min="6" max="6" width="1" style="1" customWidth="1"/>
    <col min="7" max="7" width="12" style="1" bestFit="1" customWidth="1"/>
    <col min="8" max="8" width="1" style="1" customWidth="1"/>
    <col min="9" max="9" width="9.140625" style="1" customWidth="1"/>
    <col min="10" max="10" width="1" style="1" customWidth="1"/>
    <col min="11" max="11" width="18.42578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16384" width="9.140625" style="1"/>
  </cols>
  <sheetData>
    <row r="2" spans="1:19" ht="22.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2.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2.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>
      <c r="S5" s="3"/>
    </row>
    <row r="6" spans="1:19" ht="22.5">
      <c r="A6" s="12" t="s">
        <v>201</v>
      </c>
      <c r="C6" s="13" t="s">
        <v>202</v>
      </c>
      <c r="D6" s="13" t="s">
        <v>202</v>
      </c>
      <c r="E6" s="13" t="s">
        <v>202</v>
      </c>
      <c r="F6" s="13" t="s">
        <v>202</v>
      </c>
      <c r="G6" s="13" t="s">
        <v>202</v>
      </c>
      <c r="H6" s="13" t="s">
        <v>202</v>
      </c>
      <c r="I6" s="13" t="s">
        <v>202</v>
      </c>
      <c r="K6" s="13" t="s">
        <v>349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19" ht="22.5">
      <c r="A7" s="13" t="s">
        <v>201</v>
      </c>
      <c r="C7" s="13" t="s">
        <v>203</v>
      </c>
      <c r="E7" s="13" t="s">
        <v>204</v>
      </c>
      <c r="G7" s="13" t="s">
        <v>205</v>
      </c>
      <c r="I7" s="13" t="s">
        <v>104</v>
      </c>
      <c r="K7" s="13" t="s">
        <v>206</v>
      </c>
      <c r="M7" s="13" t="s">
        <v>207</v>
      </c>
      <c r="O7" s="13" t="s">
        <v>208</v>
      </c>
      <c r="Q7" s="13" t="s">
        <v>206</v>
      </c>
      <c r="S7" s="13" t="s">
        <v>200</v>
      </c>
    </row>
    <row r="8" spans="1:19" ht="27.75" customHeight="1">
      <c r="A8" s="1" t="s">
        <v>209</v>
      </c>
      <c r="C8" s="1" t="s">
        <v>210</v>
      </c>
      <c r="E8" s="1" t="s">
        <v>211</v>
      </c>
      <c r="G8" s="1" t="s">
        <v>212</v>
      </c>
      <c r="I8" s="1">
        <v>8</v>
      </c>
      <c r="K8" s="3">
        <v>1258796150902</v>
      </c>
      <c r="M8" s="3">
        <v>1852298491103</v>
      </c>
      <c r="O8" s="3">
        <v>2198775937073</v>
      </c>
      <c r="Q8" s="3">
        <v>912318704932</v>
      </c>
      <c r="S8" s="6">
        <v>3.4656952522850351E-2</v>
      </c>
    </row>
    <row r="9" spans="1:19" ht="27.75" customHeight="1">
      <c r="A9" s="1" t="s">
        <v>209</v>
      </c>
      <c r="C9" s="1" t="s">
        <v>213</v>
      </c>
      <c r="E9" s="1" t="s">
        <v>214</v>
      </c>
      <c r="G9" s="1" t="s">
        <v>215</v>
      </c>
      <c r="I9" s="1">
        <v>0</v>
      </c>
      <c r="K9" s="3">
        <v>500000</v>
      </c>
      <c r="M9" s="3">
        <v>0</v>
      </c>
      <c r="O9" s="3">
        <v>500000</v>
      </c>
      <c r="Q9" s="3">
        <v>0</v>
      </c>
      <c r="S9" s="6">
        <v>0</v>
      </c>
    </row>
    <row r="10" spans="1:19" ht="27.75" customHeight="1">
      <c r="A10" s="1" t="s">
        <v>216</v>
      </c>
      <c r="C10" s="1" t="s">
        <v>217</v>
      </c>
      <c r="E10" s="1" t="s">
        <v>211</v>
      </c>
      <c r="G10" s="1" t="s">
        <v>218</v>
      </c>
      <c r="I10" s="1">
        <v>10</v>
      </c>
      <c r="K10" s="3">
        <v>130209923050</v>
      </c>
      <c r="M10" s="3">
        <v>329147829240</v>
      </c>
      <c r="O10" s="3">
        <v>352925698801</v>
      </c>
      <c r="Q10" s="3">
        <v>106432053489</v>
      </c>
      <c r="S10" s="6">
        <v>4.0431162977774019E-3</v>
      </c>
    </row>
    <row r="11" spans="1:19" ht="27.75" customHeight="1" thickBot="1">
      <c r="K11" s="5">
        <f>SUM(K8:K10)</f>
        <v>1389006573952</v>
      </c>
      <c r="M11" s="5">
        <f>SUM(M8:M10)</f>
        <v>2181446320343</v>
      </c>
      <c r="O11" s="5">
        <f>SUM(O8:O10)</f>
        <v>2551702135874</v>
      </c>
      <c r="Q11" s="5">
        <f>SUM(Q8:Q10)</f>
        <v>1018750758421</v>
      </c>
      <c r="S11" s="7">
        <f>SUM(S8:S10)</f>
        <v>3.870006882062775E-2</v>
      </c>
    </row>
    <row r="12" spans="1:19" ht="22.5" thickTop="1">
      <c r="Q12" s="3"/>
    </row>
    <row r="13" spans="1:19">
      <c r="Q13" s="3"/>
      <c r="S13" s="3"/>
    </row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  <pageSetup paperSize="9" orientation="portrait" r:id="rId1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workbookViewId="0">
      <selection activeCell="G16" sqref="G16"/>
    </sheetView>
  </sheetViews>
  <sheetFormatPr defaultRowHeight="21.75"/>
  <cols>
    <col min="1" max="1" width="28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30" style="1" bestFit="1" customWidth="1"/>
    <col min="8" max="8" width="1" style="1" customWidth="1"/>
    <col min="9" max="16384" width="9.140625" style="1"/>
  </cols>
  <sheetData>
    <row r="2" spans="1:7" ht="22.5">
      <c r="A2" s="14" t="s">
        <v>0</v>
      </c>
      <c r="B2" s="14"/>
      <c r="C2" s="14"/>
      <c r="D2" s="14"/>
      <c r="E2" s="14"/>
      <c r="F2" s="14"/>
      <c r="G2" s="14"/>
    </row>
    <row r="3" spans="1:7" ht="22.5">
      <c r="A3" s="14" t="s">
        <v>219</v>
      </c>
      <c r="B3" s="14"/>
      <c r="C3" s="14"/>
      <c r="D3" s="14"/>
      <c r="E3" s="14"/>
      <c r="F3" s="14"/>
      <c r="G3" s="14"/>
    </row>
    <row r="4" spans="1:7" ht="22.5">
      <c r="A4" s="14" t="s">
        <v>2</v>
      </c>
      <c r="B4" s="14"/>
      <c r="C4" s="14"/>
      <c r="D4" s="14"/>
      <c r="E4" s="14"/>
      <c r="F4" s="14"/>
      <c r="G4" s="14"/>
    </row>
    <row r="6" spans="1:7" ht="22.5">
      <c r="A6" s="13" t="s">
        <v>223</v>
      </c>
      <c r="C6" s="13" t="s">
        <v>206</v>
      </c>
      <c r="E6" s="13" t="s">
        <v>337</v>
      </c>
      <c r="G6" s="13" t="s">
        <v>13</v>
      </c>
    </row>
    <row r="7" spans="1:7">
      <c r="A7" s="1" t="s">
        <v>346</v>
      </c>
      <c r="C7" s="3">
        <v>1666623748529</v>
      </c>
      <c r="E7" s="6">
        <v>0.99068901739440285</v>
      </c>
      <c r="G7" s="6">
        <v>6.331131852688146E-2</v>
      </c>
    </row>
    <row r="8" spans="1:7">
      <c r="A8" s="1" t="s">
        <v>347</v>
      </c>
      <c r="C8" s="3">
        <v>8944199972</v>
      </c>
      <c r="E8" s="6">
        <v>5.3166893184262943E-3</v>
      </c>
      <c r="G8" s="6">
        <v>3.3977020523140873E-4</v>
      </c>
    </row>
    <row r="9" spans="1:7">
      <c r="A9" s="1" t="s">
        <v>348</v>
      </c>
      <c r="C9" s="3">
        <v>6719549661</v>
      </c>
      <c r="E9" s="6">
        <v>3.9942932871708976E-3</v>
      </c>
      <c r="G9" s="6">
        <v>2.5526070255631764E-4</v>
      </c>
    </row>
    <row r="10" spans="1:7" ht="22.5" thickBot="1">
      <c r="C10" s="5">
        <f>SUM(C7:C9)</f>
        <v>1682287498162</v>
      </c>
      <c r="E10" s="10">
        <f>SUM(E7:E9)</f>
        <v>1</v>
      </c>
      <c r="G10" s="10">
        <f>SUM(G7:G9)</f>
        <v>6.3906349434669177E-2</v>
      </c>
    </row>
    <row r="11" spans="1:7" ht="22.5" thickTop="1"/>
    <row r="12" spans="1:7">
      <c r="G12" s="3"/>
    </row>
    <row r="14" spans="1:7">
      <c r="C14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4"/>
  <sheetViews>
    <sheetView rightToLeft="1" workbookViewId="0">
      <selection activeCell="S17" sqref="S17:S18"/>
    </sheetView>
  </sheetViews>
  <sheetFormatPr defaultRowHeight="21.75"/>
  <cols>
    <col min="1" max="1" width="29.28515625" style="1" bestFit="1" customWidth="1"/>
    <col min="2" max="2" width="1" style="1" customWidth="1"/>
    <col min="3" max="3" width="16" style="1" bestFit="1" customWidth="1"/>
    <col min="4" max="4" width="1" style="1" customWidth="1"/>
    <col min="5" max="5" width="15" style="1" bestFit="1" customWidth="1"/>
    <col min="6" max="6" width="1" style="1" customWidth="1"/>
    <col min="7" max="7" width="9.140625" style="1" customWidth="1"/>
    <col min="8" max="8" width="1" style="1" customWidth="1"/>
    <col min="9" max="9" width="15.42578125" style="1" bestFit="1" customWidth="1"/>
    <col min="10" max="10" width="1" style="1" customWidth="1"/>
    <col min="11" max="11" width="11.710937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2.5">
      <c r="A3" s="14" t="s">
        <v>219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2.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2.5">
      <c r="A6" s="13" t="s">
        <v>220</v>
      </c>
      <c r="B6" s="13" t="s">
        <v>220</v>
      </c>
      <c r="C6" s="13" t="s">
        <v>220</v>
      </c>
      <c r="D6" s="13" t="s">
        <v>220</v>
      </c>
      <c r="E6" s="13" t="s">
        <v>220</v>
      </c>
      <c r="F6" s="13" t="s">
        <v>220</v>
      </c>
      <c r="G6" s="13" t="s">
        <v>220</v>
      </c>
      <c r="I6" s="13" t="s">
        <v>221</v>
      </c>
      <c r="J6" s="13" t="s">
        <v>221</v>
      </c>
      <c r="K6" s="13" t="s">
        <v>221</v>
      </c>
      <c r="L6" s="13" t="s">
        <v>221</v>
      </c>
      <c r="M6" s="13" t="s">
        <v>221</v>
      </c>
      <c r="O6" s="13" t="s">
        <v>222</v>
      </c>
      <c r="P6" s="13" t="s">
        <v>222</v>
      </c>
      <c r="Q6" s="13" t="s">
        <v>222</v>
      </c>
      <c r="R6" s="13" t="s">
        <v>222</v>
      </c>
      <c r="S6" s="13" t="s">
        <v>222</v>
      </c>
    </row>
    <row r="7" spans="1:19" ht="22.5">
      <c r="A7" s="13" t="s">
        <v>223</v>
      </c>
      <c r="C7" s="13" t="s">
        <v>224</v>
      </c>
      <c r="E7" s="13" t="s">
        <v>103</v>
      </c>
      <c r="G7" s="13" t="s">
        <v>104</v>
      </c>
      <c r="I7" s="13" t="s">
        <v>225</v>
      </c>
      <c r="K7" s="13" t="s">
        <v>226</v>
      </c>
      <c r="M7" s="13" t="s">
        <v>227</v>
      </c>
      <c r="O7" s="13" t="s">
        <v>225</v>
      </c>
      <c r="Q7" s="13" t="s">
        <v>226</v>
      </c>
      <c r="S7" s="13" t="s">
        <v>227</v>
      </c>
    </row>
    <row r="8" spans="1:19">
      <c r="A8" s="1" t="s">
        <v>194</v>
      </c>
      <c r="C8" s="1" t="s">
        <v>228</v>
      </c>
      <c r="E8" s="1" t="s">
        <v>196</v>
      </c>
      <c r="G8" s="3">
        <v>16</v>
      </c>
      <c r="I8" s="3">
        <v>449551792</v>
      </c>
      <c r="K8" s="3">
        <v>0</v>
      </c>
      <c r="M8" s="3">
        <v>449551792</v>
      </c>
      <c r="O8" s="3">
        <v>449551792</v>
      </c>
      <c r="Q8" s="3">
        <v>0</v>
      </c>
      <c r="S8" s="3">
        <v>449551792</v>
      </c>
    </row>
    <row r="9" spans="1:19">
      <c r="A9" s="1" t="s">
        <v>197</v>
      </c>
      <c r="C9" s="1" t="s">
        <v>228</v>
      </c>
      <c r="E9" s="1" t="s">
        <v>199</v>
      </c>
      <c r="G9" s="3">
        <v>16</v>
      </c>
      <c r="I9" s="3">
        <v>959500390</v>
      </c>
      <c r="K9" s="3">
        <v>0</v>
      </c>
      <c r="M9" s="3">
        <v>959500390</v>
      </c>
      <c r="O9" s="3">
        <v>959500390</v>
      </c>
      <c r="Q9" s="3">
        <v>0</v>
      </c>
      <c r="S9" s="3">
        <v>959500390</v>
      </c>
    </row>
    <row r="10" spans="1:19">
      <c r="A10" s="1" t="s">
        <v>120</v>
      </c>
      <c r="C10" s="1" t="s">
        <v>228</v>
      </c>
      <c r="E10" s="1" t="s">
        <v>122</v>
      </c>
      <c r="G10" s="3">
        <v>15</v>
      </c>
      <c r="I10" s="3">
        <v>7128682058</v>
      </c>
      <c r="K10" s="3">
        <v>0</v>
      </c>
      <c r="M10" s="3">
        <v>7128682058</v>
      </c>
      <c r="O10" s="3">
        <v>50036650093</v>
      </c>
      <c r="Q10" s="3">
        <v>0</v>
      </c>
      <c r="S10" s="3">
        <v>50036650093</v>
      </c>
    </row>
    <row r="11" spans="1:19">
      <c r="A11" s="1" t="s">
        <v>117</v>
      </c>
      <c r="C11" s="1" t="s">
        <v>228</v>
      </c>
      <c r="E11" s="1" t="s">
        <v>119</v>
      </c>
      <c r="G11" s="3">
        <v>15</v>
      </c>
      <c r="I11" s="3">
        <v>1505488875</v>
      </c>
      <c r="K11" s="3">
        <v>0</v>
      </c>
      <c r="M11" s="3">
        <v>1505488875</v>
      </c>
      <c r="O11" s="3">
        <v>14411845838</v>
      </c>
      <c r="Q11" s="3">
        <v>0</v>
      </c>
      <c r="S11" s="3">
        <v>14411845838</v>
      </c>
    </row>
    <row r="12" spans="1:19">
      <c r="A12" s="1" t="s">
        <v>106</v>
      </c>
      <c r="C12" s="1" t="s">
        <v>228</v>
      </c>
      <c r="E12" s="1" t="s">
        <v>109</v>
      </c>
      <c r="G12" s="3">
        <v>19</v>
      </c>
      <c r="I12" s="3">
        <v>1136540350</v>
      </c>
      <c r="K12" s="3">
        <v>0</v>
      </c>
      <c r="M12" s="3">
        <v>1136540350</v>
      </c>
      <c r="O12" s="3">
        <v>11254820064</v>
      </c>
      <c r="Q12" s="3">
        <v>0</v>
      </c>
      <c r="S12" s="3">
        <v>11254820064</v>
      </c>
    </row>
    <row r="13" spans="1:19">
      <c r="A13" s="1" t="s">
        <v>110</v>
      </c>
      <c r="C13" s="1" t="s">
        <v>228</v>
      </c>
      <c r="E13" s="1" t="s">
        <v>112</v>
      </c>
      <c r="G13" s="3">
        <v>20</v>
      </c>
      <c r="I13" s="3">
        <v>5864444444</v>
      </c>
      <c r="K13" s="3">
        <v>0</v>
      </c>
      <c r="M13" s="3">
        <v>5864444444</v>
      </c>
      <c r="O13" s="3">
        <v>58572346733</v>
      </c>
      <c r="Q13" s="3">
        <v>0</v>
      </c>
      <c r="S13" s="3">
        <v>58572346733</v>
      </c>
    </row>
    <row r="14" spans="1:19">
      <c r="A14" s="1" t="s">
        <v>116</v>
      </c>
      <c r="C14" s="1" t="s">
        <v>228</v>
      </c>
      <c r="E14" s="1" t="s">
        <v>115</v>
      </c>
      <c r="G14" s="3">
        <v>20</v>
      </c>
      <c r="I14" s="3">
        <v>268916976</v>
      </c>
      <c r="K14" s="3">
        <v>0</v>
      </c>
      <c r="M14" s="3">
        <v>268916976</v>
      </c>
      <c r="O14" s="3">
        <v>4087249736</v>
      </c>
      <c r="Q14" s="3">
        <v>0</v>
      </c>
      <c r="S14" s="3">
        <v>4087249736</v>
      </c>
    </row>
    <row r="15" spans="1:19">
      <c r="A15" s="1" t="s">
        <v>113</v>
      </c>
      <c r="C15" s="1" t="s">
        <v>228</v>
      </c>
      <c r="E15" s="1" t="s">
        <v>115</v>
      </c>
      <c r="G15" s="3">
        <v>20</v>
      </c>
      <c r="I15" s="3">
        <v>2689169757</v>
      </c>
      <c r="K15" s="3">
        <v>0</v>
      </c>
      <c r="M15" s="3">
        <v>2689169757</v>
      </c>
      <c r="O15" s="3">
        <v>40872497367</v>
      </c>
      <c r="Q15" s="3">
        <v>0</v>
      </c>
      <c r="S15" s="3">
        <v>40872497367</v>
      </c>
    </row>
    <row r="16" spans="1:19">
      <c r="A16" s="1" t="s">
        <v>229</v>
      </c>
      <c r="C16" s="1" t="s">
        <v>228</v>
      </c>
      <c r="E16" s="1" t="s">
        <v>230</v>
      </c>
      <c r="G16" s="3">
        <v>21</v>
      </c>
      <c r="I16" s="3">
        <v>0</v>
      </c>
      <c r="K16" s="3">
        <v>0</v>
      </c>
      <c r="M16" s="3">
        <v>0</v>
      </c>
      <c r="O16" s="3">
        <v>22752310</v>
      </c>
      <c r="Q16" s="3">
        <v>0</v>
      </c>
      <c r="S16" s="3">
        <v>22752310</v>
      </c>
    </row>
    <row r="17" spans="1:19">
      <c r="A17" s="1" t="s">
        <v>209</v>
      </c>
      <c r="C17" s="3">
        <v>1</v>
      </c>
      <c r="E17" s="1" t="s">
        <v>228</v>
      </c>
      <c r="G17" s="1">
        <v>0</v>
      </c>
      <c r="I17" s="3">
        <v>5936720421</v>
      </c>
      <c r="K17" s="3">
        <v>0</v>
      </c>
      <c r="M17" s="3">
        <v>5936720421</v>
      </c>
      <c r="O17" s="3">
        <v>89224286174</v>
      </c>
      <c r="Q17" s="3">
        <v>0</v>
      </c>
      <c r="S17" s="3">
        <v>89224286174</v>
      </c>
    </row>
    <row r="18" spans="1:19">
      <c r="A18" s="1" t="s">
        <v>216</v>
      </c>
      <c r="C18" s="3">
        <v>17</v>
      </c>
      <c r="E18" s="1" t="s">
        <v>228</v>
      </c>
      <c r="G18" s="1">
        <v>0</v>
      </c>
      <c r="I18" s="3">
        <v>782829240</v>
      </c>
      <c r="K18" s="3">
        <v>0</v>
      </c>
      <c r="M18" s="3">
        <v>782829240</v>
      </c>
      <c r="O18" s="3">
        <v>7164777302</v>
      </c>
      <c r="Q18" s="3">
        <v>0</v>
      </c>
      <c r="S18" s="3">
        <v>7164777302</v>
      </c>
    </row>
    <row r="19" spans="1:19" ht="22.5" thickBot="1">
      <c r="I19" s="5">
        <f>SUM(I8:I18)</f>
        <v>26721844303</v>
      </c>
      <c r="K19" s="5">
        <f>SUM(K8:K18)</f>
        <v>0</v>
      </c>
      <c r="M19" s="5">
        <f>SUM(M8:M18)</f>
        <v>26721844303</v>
      </c>
      <c r="O19" s="5">
        <f>SUM(O8:O18)</f>
        <v>277056277799</v>
      </c>
      <c r="Q19" s="5">
        <f>SUM(Q8:Q18)</f>
        <v>0</v>
      </c>
      <c r="S19" s="5">
        <f>SUM(S8:S18)</f>
        <v>277056277799</v>
      </c>
    </row>
    <row r="20" spans="1:19" ht="22.5" thickTop="1">
      <c r="M20" s="3"/>
      <c r="N20" s="3"/>
      <c r="O20" s="3"/>
      <c r="P20" s="3"/>
      <c r="Q20" s="3"/>
      <c r="R20" s="3"/>
      <c r="S20" s="3"/>
    </row>
    <row r="21" spans="1:19">
      <c r="K21" s="3"/>
      <c r="L21" s="3"/>
      <c r="M21" s="3"/>
      <c r="N21" s="3"/>
      <c r="O21" s="3"/>
      <c r="P21" s="3"/>
      <c r="Q21" s="3"/>
      <c r="R21" s="3"/>
      <c r="S21" s="3"/>
    </row>
    <row r="22" spans="1:19">
      <c r="M22" s="3"/>
      <c r="S22" s="3"/>
    </row>
    <row r="23" spans="1:19">
      <c r="M23" s="3"/>
      <c r="N23" s="3"/>
      <c r="O23" s="3"/>
      <c r="P23" s="3"/>
      <c r="Q23" s="3"/>
      <c r="R23" s="3"/>
      <c r="S23" s="3"/>
    </row>
    <row r="24" spans="1:19">
      <c r="M24" s="3"/>
      <c r="S24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9"/>
  <sheetViews>
    <sheetView rightToLeft="1" topLeftCell="A57" workbookViewId="0">
      <selection activeCell="I79" sqref="I79"/>
    </sheetView>
  </sheetViews>
  <sheetFormatPr defaultRowHeight="21.75"/>
  <cols>
    <col min="1" max="1" width="26.710937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32.28515625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21.28515625" style="1" bestFit="1" customWidth="1"/>
    <col min="10" max="10" width="1" style="1" customWidth="1"/>
    <col min="11" max="11" width="11.71093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2.5">
      <c r="A3" s="14" t="s">
        <v>219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2.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2.5">
      <c r="A6" s="12" t="s">
        <v>3</v>
      </c>
      <c r="C6" s="13" t="s">
        <v>231</v>
      </c>
      <c r="D6" s="13" t="s">
        <v>231</v>
      </c>
      <c r="E6" s="13" t="s">
        <v>231</v>
      </c>
      <c r="F6" s="13" t="s">
        <v>231</v>
      </c>
      <c r="G6" s="13" t="s">
        <v>231</v>
      </c>
      <c r="I6" s="13" t="s">
        <v>221</v>
      </c>
      <c r="J6" s="13" t="s">
        <v>221</v>
      </c>
      <c r="K6" s="13" t="s">
        <v>221</v>
      </c>
      <c r="L6" s="13" t="s">
        <v>221</v>
      </c>
      <c r="M6" s="13" t="s">
        <v>221</v>
      </c>
      <c r="O6" s="13" t="s">
        <v>222</v>
      </c>
      <c r="P6" s="13" t="s">
        <v>222</v>
      </c>
      <c r="Q6" s="13" t="s">
        <v>222</v>
      </c>
      <c r="R6" s="13" t="s">
        <v>222</v>
      </c>
      <c r="S6" s="13" t="s">
        <v>222</v>
      </c>
    </row>
    <row r="7" spans="1:19" ht="22.5">
      <c r="A7" s="13" t="s">
        <v>3</v>
      </c>
      <c r="C7" s="13" t="s">
        <v>232</v>
      </c>
      <c r="E7" s="13" t="s">
        <v>233</v>
      </c>
      <c r="G7" s="13" t="s">
        <v>234</v>
      </c>
      <c r="I7" s="13" t="s">
        <v>235</v>
      </c>
      <c r="K7" s="13" t="s">
        <v>226</v>
      </c>
      <c r="M7" s="13" t="s">
        <v>236</v>
      </c>
      <c r="O7" s="13" t="s">
        <v>235</v>
      </c>
      <c r="Q7" s="13" t="s">
        <v>226</v>
      </c>
      <c r="S7" s="13" t="s">
        <v>236</v>
      </c>
    </row>
    <row r="8" spans="1:19">
      <c r="A8" s="1" t="s">
        <v>74</v>
      </c>
      <c r="C8" s="1" t="s">
        <v>237</v>
      </c>
      <c r="E8" s="3">
        <v>18055873</v>
      </c>
      <c r="G8" s="3">
        <v>1600</v>
      </c>
      <c r="I8" s="3">
        <v>0</v>
      </c>
      <c r="K8" s="3">
        <v>0</v>
      </c>
      <c r="M8" s="3">
        <v>0</v>
      </c>
      <c r="O8" s="3">
        <v>28889396800</v>
      </c>
      <c r="Q8" s="3">
        <v>0</v>
      </c>
      <c r="S8" s="3">
        <v>28889396800</v>
      </c>
    </row>
    <row r="9" spans="1:19">
      <c r="A9" s="1" t="s">
        <v>35</v>
      </c>
      <c r="C9" s="1" t="s">
        <v>238</v>
      </c>
      <c r="E9" s="3">
        <v>10254024</v>
      </c>
      <c r="G9" s="3">
        <v>800</v>
      </c>
      <c r="I9" s="3">
        <v>0</v>
      </c>
      <c r="K9" s="3">
        <v>0</v>
      </c>
      <c r="M9" s="3">
        <v>0</v>
      </c>
      <c r="O9" s="3">
        <v>8203219200</v>
      </c>
      <c r="Q9" s="3">
        <v>77913887</v>
      </c>
      <c r="S9" s="3">
        <v>8125305313</v>
      </c>
    </row>
    <row r="10" spans="1:19">
      <c r="A10" s="1" t="s">
        <v>55</v>
      </c>
      <c r="C10" s="1" t="s">
        <v>239</v>
      </c>
      <c r="E10" s="3">
        <v>2000000</v>
      </c>
      <c r="G10" s="3">
        <v>350</v>
      </c>
      <c r="I10" s="3">
        <v>0</v>
      </c>
      <c r="K10" s="3">
        <v>0</v>
      </c>
      <c r="M10" s="3">
        <v>0</v>
      </c>
      <c r="O10" s="3">
        <v>700000000</v>
      </c>
      <c r="Q10" s="3">
        <v>0</v>
      </c>
      <c r="S10" s="3">
        <v>700000000</v>
      </c>
    </row>
    <row r="11" spans="1:19">
      <c r="A11" s="1" t="s">
        <v>53</v>
      </c>
      <c r="C11" s="1" t="s">
        <v>240</v>
      </c>
      <c r="E11" s="3">
        <v>27406363</v>
      </c>
      <c r="G11" s="3">
        <v>270</v>
      </c>
      <c r="I11" s="3">
        <v>0</v>
      </c>
      <c r="K11" s="3">
        <v>0</v>
      </c>
      <c r="M11" s="3">
        <v>0</v>
      </c>
      <c r="O11" s="3">
        <v>7399718010</v>
      </c>
      <c r="Q11" s="3">
        <v>129470167</v>
      </c>
      <c r="S11" s="3">
        <v>7270247843</v>
      </c>
    </row>
    <row r="12" spans="1:19">
      <c r="A12" s="1" t="s">
        <v>56</v>
      </c>
      <c r="C12" s="1" t="s">
        <v>238</v>
      </c>
      <c r="E12" s="3">
        <v>40650812</v>
      </c>
      <c r="G12" s="3">
        <v>800</v>
      </c>
      <c r="I12" s="3">
        <v>0</v>
      </c>
      <c r="K12" s="3">
        <v>0</v>
      </c>
      <c r="M12" s="3">
        <v>0</v>
      </c>
      <c r="O12" s="3">
        <v>32520649600</v>
      </c>
      <c r="Q12" s="3">
        <v>0</v>
      </c>
      <c r="S12" s="3">
        <v>32520649600</v>
      </c>
    </row>
    <row r="13" spans="1:19">
      <c r="A13" s="1" t="s">
        <v>57</v>
      </c>
      <c r="C13" s="1" t="s">
        <v>241</v>
      </c>
      <c r="E13" s="3">
        <v>40000000</v>
      </c>
      <c r="G13" s="3">
        <v>490</v>
      </c>
      <c r="I13" s="3">
        <v>0</v>
      </c>
      <c r="K13" s="3">
        <v>0</v>
      </c>
      <c r="M13" s="3">
        <v>0</v>
      </c>
      <c r="O13" s="3">
        <v>19600000000</v>
      </c>
      <c r="Q13" s="3">
        <v>0</v>
      </c>
      <c r="S13" s="3">
        <v>19600000000</v>
      </c>
    </row>
    <row r="14" spans="1:19">
      <c r="A14" s="1" t="s">
        <v>87</v>
      </c>
      <c r="C14" s="1" t="s">
        <v>238</v>
      </c>
      <c r="E14" s="3">
        <v>46000001</v>
      </c>
      <c r="G14" s="3">
        <v>250</v>
      </c>
      <c r="I14" s="3">
        <v>0</v>
      </c>
      <c r="K14" s="3">
        <v>0</v>
      </c>
      <c r="M14" s="3">
        <v>0</v>
      </c>
      <c r="O14" s="3">
        <v>11500000250</v>
      </c>
      <c r="Q14" s="3">
        <v>95640515</v>
      </c>
      <c r="S14" s="3">
        <v>11404359735</v>
      </c>
    </row>
    <row r="15" spans="1:19">
      <c r="A15" s="1" t="s">
        <v>36</v>
      </c>
      <c r="C15" s="1" t="s">
        <v>242</v>
      </c>
      <c r="E15" s="3">
        <v>13398054</v>
      </c>
      <c r="G15" s="3">
        <v>900</v>
      </c>
      <c r="I15" s="3">
        <v>0</v>
      </c>
      <c r="K15" s="3">
        <v>0</v>
      </c>
      <c r="M15" s="3">
        <v>0</v>
      </c>
      <c r="O15" s="3">
        <v>12058248600</v>
      </c>
      <c r="Q15" s="3">
        <v>0</v>
      </c>
      <c r="S15" s="3">
        <v>12058248600</v>
      </c>
    </row>
    <row r="16" spans="1:19">
      <c r="A16" s="1" t="s">
        <v>89</v>
      </c>
      <c r="C16" s="1" t="s">
        <v>243</v>
      </c>
      <c r="E16" s="3">
        <v>6181987</v>
      </c>
      <c r="G16" s="3">
        <v>800</v>
      </c>
      <c r="I16" s="3">
        <v>0</v>
      </c>
      <c r="K16" s="3">
        <v>0</v>
      </c>
      <c r="M16" s="3">
        <v>0</v>
      </c>
      <c r="O16" s="3">
        <v>4945589600</v>
      </c>
      <c r="Q16" s="3">
        <v>0</v>
      </c>
      <c r="S16" s="3">
        <v>4945589600</v>
      </c>
    </row>
    <row r="17" spans="1:19">
      <c r="A17" s="1" t="s">
        <v>244</v>
      </c>
      <c r="C17" s="1" t="s">
        <v>245</v>
      </c>
      <c r="E17" s="3">
        <v>9014360</v>
      </c>
      <c r="G17" s="3">
        <v>500</v>
      </c>
      <c r="I17" s="3">
        <v>0</v>
      </c>
      <c r="K17" s="3">
        <v>0</v>
      </c>
      <c r="M17" s="3">
        <v>0</v>
      </c>
      <c r="O17" s="3">
        <v>4507180000</v>
      </c>
      <c r="Q17" s="3">
        <v>0</v>
      </c>
      <c r="S17" s="3">
        <v>4507180000</v>
      </c>
    </row>
    <row r="18" spans="1:19">
      <c r="A18" s="1" t="s">
        <v>29</v>
      </c>
      <c r="C18" s="1" t="s">
        <v>246</v>
      </c>
      <c r="E18" s="3">
        <v>11020888</v>
      </c>
      <c r="G18" s="3">
        <v>200</v>
      </c>
      <c r="I18" s="3">
        <v>0</v>
      </c>
      <c r="K18" s="3">
        <v>0</v>
      </c>
      <c r="M18" s="3">
        <v>0</v>
      </c>
      <c r="O18" s="3">
        <v>2204177600</v>
      </c>
      <c r="Q18" s="3">
        <v>42928912</v>
      </c>
      <c r="S18" s="3">
        <v>2161248688</v>
      </c>
    </row>
    <row r="19" spans="1:19">
      <c r="A19" s="1" t="s">
        <v>93</v>
      </c>
      <c r="C19" s="1" t="s">
        <v>247</v>
      </c>
      <c r="E19" s="3">
        <v>1969732</v>
      </c>
      <c r="G19" s="3">
        <v>2850</v>
      </c>
      <c r="I19" s="3">
        <v>0</v>
      </c>
      <c r="K19" s="3">
        <v>0</v>
      </c>
      <c r="M19" s="3">
        <v>0</v>
      </c>
      <c r="O19" s="3">
        <v>5613736200</v>
      </c>
      <c r="Q19" s="3">
        <v>3842393</v>
      </c>
      <c r="S19" s="3">
        <v>5609893807</v>
      </c>
    </row>
    <row r="20" spans="1:19">
      <c r="A20" s="1" t="s">
        <v>63</v>
      </c>
      <c r="C20" s="1" t="s">
        <v>248</v>
      </c>
      <c r="E20" s="3">
        <v>3330019</v>
      </c>
      <c r="G20" s="3">
        <v>850</v>
      </c>
      <c r="I20" s="3">
        <v>0</v>
      </c>
      <c r="K20" s="3">
        <v>0</v>
      </c>
      <c r="M20" s="3">
        <v>0</v>
      </c>
      <c r="O20" s="3">
        <v>2830516150</v>
      </c>
      <c r="Q20" s="3">
        <v>0</v>
      </c>
      <c r="S20" s="3">
        <v>2830516150</v>
      </c>
    </row>
    <row r="21" spans="1:19">
      <c r="A21" s="1" t="s">
        <v>249</v>
      </c>
      <c r="C21" s="1" t="s">
        <v>246</v>
      </c>
      <c r="E21" s="3">
        <v>6211002</v>
      </c>
      <c r="G21" s="3">
        <v>400</v>
      </c>
      <c r="I21" s="3">
        <v>0</v>
      </c>
      <c r="K21" s="3">
        <v>0</v>
      </c>
      <c r="M21" s="3">
        <v>0</v>
      </c>
      <c r="O21" s="3">
        <v>2484400800</v>
      </c>
      <c r="Q21" s="3">
        <v>48386584</v>
      </c>
      <c r="S21" s="3">
        <v>2436014216</v>
      </c>
    </row>
    <row r="22" spans="1:19">
      <c r="A22" s="1" t="s">
        <v>86</v>
      </c>
      <c r="C22" s="1" t="s">
        <v>250</v>
      </c>
      <c r="E22" s="3">
        <v>16971290</v>
      </c>
      <c r="G22" s="3">
        <v>700</v>
      </c>
      <c r="I22" s="3">
        <v>0</v>
      </c>
      <c r="K22" s="3">
        <v>0</v>
      </c>
      <c r="M22" s="3">
        <v>0</v>
      </c>
      <c r="O22" s="3">
        <v>11879903000</v>
      </c>
      <c r="Q22" s="3">
        <v>0</v>
      </c>
      <c r="S22" s="3">
        <v>11879903000</v>
      </c>
    </row>
    <row r="23" spans="1:19">
      <c r="A23" s="1" t="s">
        <v>75</v>
      </c>
      <c r="C23" s="1" t="s">
        <v>251</v>
      </c>
      <c r="E23" s="3">
        <v>75002336</v>
      </c>
      <c r="G23" s="3">
        <v>225</v>
      </c>
      <c r="I23" s="3">
        <v>0</v>
      </c>
      <c r="K23" s="3">
        <v>0</v>
      </c>
      <c r="M23" s="3">
        <v>0</v>
      </c>
      <c r="O23" s="3">
        <v>16875525600</v>
      </c>
      <c r="Q23" s="3">
        <v>317550213</v>
      </c>
      <c r="S23" s="3">
        <v>16557975387</v>
      </c>
    </row>
    <row r="24" spans="1:19">
      <c r="A24" s="1" t="s">
        <v>73</v>
      </c>
      <c r="C24" s="1" t="s">
        <v>251</v>
      </c>
      <c r="E24" s="3">
        <v>33489648</v>
      </c>
      <c r="G24" s="3">
        <v>530</v>
      </c>
      <c r="I24" s="3">
        <v>0</v>
      </c>
      <c r="K24" s="3">
        <v>0</v>
      </c>
      <c r="M24" s="3">
        <v>0</v>
      </c>
      <c r="O24" s="3">
        <v>17749513440</v>
      </c>
      <c r="Q24" s="3">
        <v>0</v>
      </c>
      <c r="S24" s="3">
        <v>17749513440</v>
      </c>
    </row>
    <row r="25" spans="1:19">
      <c r="A25" s="1" t="s">
        <v>252</v>
      </c>
      <c r="C25" s="1" t="s">
        <v>253</v>
      </c>
      <c r="E25" s="3">
        <v>2500000</v>
      </c>
      <c r="G25" s="3">
        <v>1000</v>
      </c>
      <c r="I25" s="3">
        <v>0</v>
      </c>
      <c r="K25" s="3">
        <v>0</v>
      </c>
      <c r="M25" s="3">
        <v>0</v>
      </c>
      <c r="O25" s="3">
        <v>2500000000</v>
      </c>
      <c r="Q25" s="3">
        <v>93935399</v>
      </c>
      <c r="S25" s="3">
        <v>2406064601</v>
      </c>
    </row>
    <row r="26" spans="1:19">
      <c r="A26" s="1" t="s">
        <v>25</v>
      </c>
      <c r="C26" s="1" t="s">
        <v>254</v>
      </c>
      <c r="E26" s="3">
        <v>2056727</v>
      </c>
      <c r="G26" s="3">
        <v>11000</v>
      </c>
      <c r="I26" s="3">
        <v>0</v>
      </c>
      <c r="K26" s="3">
        <v>0</v>
      </c>
      <c r="M26" s="3">
        <v>0</v>
      </c>
      <c r="O26" s="3">
        <v>22623997000</v>
      </c>
      <c r="Q26" s="3">
        <v>30949380</v>
      </c>
      <c r="S26" s="3">
        <v>22593047620</v>
      </c>
    </row>
    <row r="27" spans="1:19">
      <c r="A27" s="1" t="s">
        <v>22</v>
      </c>
      <c r="C27" s="1" t="s">
        <v>255</v>
      </c>
      <c r="E27" s="3">
        <v>8490441</v>
      </c>
      <c r="G27" s="3">
        <v>6800</v>
      </c>
      <c r="I27" s="3">
        <v>0</v>
      </c>
      <c r="K27" s="3">
        <v>0</v>
      </c>
      <c r="M27" s="3">
        <v>0</v>
      </c>
      <c r="O27" s="3">
        <v>57734998800</v>
      </c>
      <c r="Q27" s="3">
        <v>0</v>
      </c>
      <c r="S27" s="3">
        <v>57734998800</v>
      </c>
    </row>
    <row r="28" spans="1:19">
      <c r="A28" s="1" t="s">
        <v>78</v>
      </c>
      <c r="C28" s="1" t="s">
        <v>4</v>
      </c>
      <c r="E28" s="3">
        <v>700000</v>
      </c>
      <c r="G28" s="3">
        <v>1250</v>
      </c>
      <c r="I28" s="3">
        <v>0</v>
      </c>
      <c r="K28" s="3">
        <v>0</v>
      </c>
      <c r="M28" s="3">
        <v>0</v>
      </c>
      <c r="O28" s="3">
        <v>875000000</v>
      </c>
      <c r="Q28" s="3">
        <v>0</v>
      </c>
      <c r="S28" s="3">
        <v>875000000</v>
      </c>
    </row>
    <row r="29" spans="1:19">
      <c r="A29" s="1" t="s">
        <v>18</v>
      </c>
      <c r="C29" s="1" t="s">
        <v>246</v>
      </c>
      <c r="E29" s="3">
        <v>5706507</v>
      </c>
      <c r="G29" s="3">
        <v>700</v>
      </c>
      <c r="I29" s="3">
        <v>0</v>
      </c>
      <c r="K29" s="3">
        <v>0</v>
      </c>
      <c r="M29" s="3">
        <v>0</v>
      </c>
      <c r="O29" s="3">
        <v>3994554900</v>
      </c>
      <c r="Q29" s="3">
        <v>77798584</v>
      </c>
      <c r="S29" s="3">
        <v>3916756316</v>
      </c>
    </row>
    <row r="30" spans="1:19">
      <c r="A30" s="1" t="s">
        <v>88</v>
      </c>
      <c r="C30" s="1" t="s">
        <v>256</v>
      </c>
      <c r="E30" s="3">
        <v>8741099</v>
      </c>
      <c r="G30" s="3">
        <v>1500</v>
      </c>
      <c r="I30" s="3">
        <v>0</v>
      </c>
      <c r="K30" s="3">
        <v>0</v>
      </c>
      <c r="M30" s="3">
        <v>0</v>
      </c>
      <c r="O30" s="3">
        <v>13111648500</v>
      </c>
      <c r="Q30" s="3">
        <v>0</v>
      </c>
      <c r="S30" s="3">
        <v>13111648500</v>
      </c>
    </row>
    <row r="31" spans="1:19">
      <c r="A31" s="1" t="s">
        <v>37</v>
      </c>
      <c r="C31" s="1" t="s">
        <v>257</v>
      </c>
      <c r="E31" s="3">
        <v>2791741</v>
      </c>
      <c r="G31" s="3">
        <v>3000</v>
      </c>
      <c r="I31" s="3">
        <v>0</v>
      </c>
      <c r="K31" s="3">
        <v>0</v>
      </c>
      <c r="M31" s="3">
        <v>0</v>
      </c>
      <c r="O31" s="3">
        <v>8375223000</v>
      </c>
      <c r="Q31" s="3">
        <v>0</v>
      </c>
      <c r="S31" s="3">
        <v>8375223000</v>
      </c>
    </row>
    <row r="32" spans="1:19">
      <c r="A32" s="1" t="s">
        <v>26</v>
      </c>
      <c r="C32" s="1" t="s">
        <v>237</v>
      </c>
      <c r="E32" s="3">
        <v>7800000</v>
      </c>
      <c r="G32" s="3">
        <v>1650</v>
      </c>
      <c r="I32" s="3">
        <v>0</v>
      </c>
      <c r="K32" s="3">
        <v>0</v>
      </c>
      <c r="M32" s="3">
        <v>0</v>
      </c>
      <c r="O32" s="3">
        <v>12870000000</v>
      </c>
      <c r="Q32" s="3">
        <v>0</v>
      </c>
      <c r="S32" s="3">
        <v>12870000000</v>
      </c>
    </row>
    <row r="33" spans="1:19">
      <c r="A33" s="1" t="s">
        <v>64</v>
      </c>
      <c r="C33" s="1" t="s">
        <v>245</v>
      </c>
      <c r="E33" s="3">
        <v>28700000</v>
      </c>
      <c r="G33" s="3">
        <v>500</v>
      </c>
      <c r="I33" s="3">
        <v>0</v>
      </c>
      <c r="K33" s="3">
        <v>0</v>
      </c>
      <c r="M33" s="3">
        <v>0</v>
      </c>
      <c r="O33" s="3">
        <v>14350000000</v>
      </c>
      <c r="Q33" s="3">
        <v>0</v>
      </c>
      <c r="S33" s="3">
        <v>14350000000</v>
      </c>
    </row>
    <row r="34" spans="1:19">
      <c r="A34" s="1" t="s">
        <v>45</v>
      </c>
      <c r="C34" s="1" t="s">
        <v>237</v>
      </c>
      <c r="E34" s="3">
        <v>4987885</v>
      </c>
      <c r="G34" s="3">
        <v>2220</v>
      </c>
      <c r="I34" s="3">
        <v>0</v>
      </c>
      <c r="K34" s="3">
        <v>0</v>
      </c>
      <c r="M34" s="3">
        <v>0</v>
      </c>
      <c r="O34" s="3">
        <v>11073104700</v>
      </c>
      <c r="Q34" s="3">
        <v>0</v>
      </c>
      <c r="S34" s="3">
        <v>11073104700</v>
      </c>
    </row>
    <row r="35" spans="1:19">
      <c r="A35" s="1" t="s">
        <v>76</v>
      </c>
      <c r="C35" s="1" t="s">
        <v>239</v>
      </c>
      <c r="E35" s="3">
        <v>7485588</v>
      </c>
      <c r="G35" s="3">
        <v>320</v>
      </c>
      <c r="I35" s="3">
        <v>0</v>
      </c>
      <c r="K35" s="3">
        <v>0</v>
      </c>
      <c r="M35" s="3">
        <v>0</v>
      </c>
      <c r="O35" s="3">
        <v>2395388160</v>
      </c>
      <c r="Q35" s="3">
        <v>0</v>
      </c>
      <c r="S35" s="3">
        <v>2395388160</v>
      </c>
    </row>
    <row r="36" spans="1:19">
      <c r="A36" s="1" t="s">
        <v>258</v>
      </c>
      <c r="C36" s="1" t="s">
        <v>259</v>
      </c>
      <c r="E36" s="3">
        <v>19752575</v>
      </c>
      <c r="G36" s="3">
        <v>150</v>
      </c>
      <c r="I36" s="3">
        <v>0</v>
      </c>
      <c r="K36" s="3">
        <v>0</v>
      </c>
      <c r="M36" s="3">
        <v>0</v>
      </c>
      <c r="O36" s="3">
        <v>2962886250</v>
      </c>
      <c r="Q36" s="3">
        <v>0</v>
      </c>
      <c r="S36" s="3">
        <v>2962886250</v>
      </c>
    </row>
    <row r="37" spans="1:19">
      <c r="A37" s="1" t="s">
        <v>80</v>
      </c>
      <c r="C37" s="1" t="s">
        <v>260</v>
      </c>
      <c r="E37" s="3">
        <v>53870616</v>
      </c>
      <c r="G37" s="3">
        <v>1850</v>
      </c>
      <c r="I37" s="3">
        <v>0</v>
      </c>
      <c r="K37" s="3">
        <v>0</v>
      </c>
      <c r="M37" s="3">
        <v>0</v>
      </c>
      <c r="O37" s="3">
        <v>99660639600</v>
      </c>
      <c r="Q37" s="3">
        <v>0</v>
      </c>
      <c r="S37" s="3">
        <v>99660639600</v>
      </c>
    </row>
    <row r="38" spans="1:19">
      <c r="A38" s="1" t="s">
        <v>39</v>
      </c>
      <c r="C38" s="1" t="s">
        <v>261</v>
      </c>
      <c r="E38" s="3">
        <v>2703483</v>
      </c>
      <c r="G38" s="3">
        <v>1000</v>
      </c>
      <c r="I38" s="3">
        <v>0</v>
      </c>
      <c r="K38" s="3">
        <v>0</v>
      </c>
      <c r="M38" s="3">
        <v>0</v>
      </c>
      <c r="O38" s="3">
        <v>2703483000</v>
      </c>
      <c r="Q38" s="3">
        <v>0</v>
      </c>
      <c r="S38" s="3">
        <v>2703483000</v>
      </c>
    </row>
    <row r="39" spans="1:19">
      <c r="A39" s="1" t="s">
        <v>24</v>
      </c>
      <c r="C39" s="1" t="s">
        <v>248</v>
      </c>
      <c r="E39" s="3">
        <v>10</v>
      </c>
      <c r="G39" s="3">
        <v>2400</v>
      </c>
      <c r="I39" s="3">
        <v>0</v>
      </c>
      <c r="K39" s="3">
        <v>0</v>
      </c>
      <c r="M39" s="3">
        <v>0</v>
      </c>
      <c r="O39" s="3">
        <v>24000</v>
      </c>
      <c r="Q39" s="3">
        <v>0</v>
      </c>
      <c r="S39" s="3">
        <v>24000</v>
      </c>
    </row>
    <row r="40" spans="1:19">
      <c r="A40" s="1" t="s">
        <v>72</v>
      </c>
      <c r="C40" s="1" t="s">
        <v>127</v>
      </c>
      <c r="E40" s="3">
        <v>4529786</v>
      </c>
      <c r="G40" s="3">
        <v>2000</v>
      </c>
      <c r="I40" s="3">
        <v>0</v>
      </c>
      <c r="K40" s="3">
        <v>0</v>
      </c>
      <c r="M40" s="3">
        <v>0</v>
      </c>
      <c r="O40" s="3">
        <v>9059572000</v>
      </c>
      <c r="Q40" s="3">
        <v>170475817</v>
      </c>
      <c r="S40" s="3">
        <v>8889096183</v>
      </c>
    </row>
    <row r="41" spans="1:19">
      <c r="A41" s="1" t="s">
        <v>90</v>
      </c>
      <c r="C41" s="1" t="s">
        <v>262</v>
      </c>
      <c r="E41" s="3">
        <v>12182292</v>
      </c>
      <c r="G41" s="3">
        <v>300</v>
      </c>
      <c r="I41" s="3">
        <v>0</v>
      </c>
      <c r="K41" s="3">
        <v>0</v>
      </c>
      <c r="M41" s="3">
        <v>0</v>
      </c>
      <c r="O41" s="3">
        <v>3654687600</v>
      </c>
      <c r="Q41" s="3">
        <v>0</v>
      </c>
      <c r="S41" s="3">
        <v>3654687600</v>
      </c>
    </row>
    <row r="42" spans="1:19">
      <c r="A42" s="1" t="s">
        <v>77</v>
      </c>
      <c r="C42" s="1" t="s">
        <v>263</v>
      </c>
      <c r="E42" s="3">
        <v>36066753</v>
      </c>
      <c r="G42" s="3">
        <v>350</v>
      </c>
      <c r="I42" s="3">
        <v>0</v>
      </c>
      <c r="K42" s="3">
        <v>0</v>
      </c>
      <c r="M42" s="3">
        <v>0</v>
      </c>
      <c r="O42" s="3">
        <v>12623363550</v>
      </c>
      <c r="Q42" s="3">
        <v>553873843</v>
      </c>
      <c r="S42" s="3">
        <v>12069489707</v>
      </c>
    </row>
    <row r="43" spans="1:19">
      <c r="A43" s="1" t="s">
        <v>264</v>
      </c>
      <c r="C43" s="1" t="s">
        <v>265</v>
      </c>
      <c r="E43" s="3">
        <v>100000</v>
      </c>
      <c r="G43" s="3">
        <v>170</v>
      </c>
      <c r="I43" s="3">
        <v>0</v>
      </c>
      <c r="K43" s="3">
        <v>0</v>
      </c>
      <c r="M43" s="3">
        <v>0</v>
      </c>
      <c r="O43" s="3">
        <v>17000000</v>
      </c>
      <c r="Q43" s="3">
        <v>172881</v>
      </c>
      <c r="S43" s="3">
        <v>16827119</v>
      </c>
    </row>
    <row r="44" spans="1:19">
      <c r="A44" s="1" t="s">
        <v>266</v>
      </c>
      <c r="C44" s="1" t="s">
        <v>267</v>
      </c>
      <c r="E44" s="3">
        <v>1149184</v>
      </c>
      <c r="G44" s="3">
        <v>1453</v>
      </c>
      <c r="I44" s="3">
        <v>0</v>
      </c>
      <c r="K44" s="3">
        <v>0</v>
      </c>
      <c r="M44" s="3">
        <v>0</v>
      </c>
      <c r="O44" s="3">
        <v>1669764352</v>
      </c>
      <c r="Q44" s="3">
        <v>0</v>
      </c>
      <c r="S44" s="3">
        <v>1669764352</v>
      </c>
    </row>
    <row r="45" spans="1:19">
      <c r="A45" s="1" t="s">
        <v>21</v>
      </c>
      <c r="C45" s="1" t="s">
        <v>238</v>
      </c>
      <c r="E45" s="3">
        <v>3221046</v>
      </c>
      <c r="G45" s="3">
        <v>9500</v>
      </c>
      <c r="I45" s="3">
        <v>0</v>
      </c>
      <c r="K45" s="3">
        <v>0</v>
      </c>
      <c r="M45" s="3">
        <v>0</v>
      </c>
      <c r="O45" s="3">
        <v>30599937000</v>
      </c>
      <c r="Q45" s="3">
        <v>636215994</v>
      </c>
      <c r="S45" s="3">
        <v>29963721006</v>
      </c>
    </row>
    <row r="46" spans="1:19">
      <c r="A46" s="1" t="s">
        <v>33</v>
      </c>
      <c r="C46" s="1" t="s">
        <v>268</v>
      </c>
      <c r="E46" s="3">
        <v>28209938</v>
      </c>
      <c r="G46" s="3">
        <v>620</v>
      </c>
      <c r="I46" s="3">
        <v>0</v>
      </c>
      <c r="K46" s="3">
        <v>0</v>
      </c>
      <c r="M46" s="3">
        <v>0</v>
      </c>
      <c r="O46" s="3">
        <v>17490161560</v>
      </c>
      <c r="Q46" s="3">
        <v>0</v>
      </c>
      <c r="S46" s="3">
        <v>17490161560</v>
      </c>
    </row>
    <row r="47" spans="1:19">
      <c r="A47" s="1" t="s">
        <v>269</v>
      </c>
      <c r="C47" s="1" t="s">
        <v>270</v>
      </c>
      <c r="E47" s="3">
        <v>2200000</v>
      </c>
      <c r="G47" s="3">
        <v>4200</v>
      </c>
      <c r="I47" s="3">
        <v>0</v>
      </c>
      <c r="K47" s="3">
        <v>0</v>
      </c>
      <c r="M47" s="3">
        <v>0</v>
      </c>
      <c r="O47" s="3">
        <v>9240000000</v>
      </c>
      <c r="Q47" s="3">
        <v>0</v>
      </c>
      <c r="S47" s="3">
        <v>9240000000</v>
      </c>
    </row>
    <row r="48" spans="1:19">
      <c r="A48" s="1" t="s">
        <v>34</v>
      </c>
      <c r="C48" s="1" t="s">
        <v>271</v>
      </c>
      <c r="E48" s="3">
        <v>16450782</v>
      </c>
      <c r="G48" s="3">
        <v>750</v>
      </c>
      <c r="I48" s="3">
        <v>0</v>
      </c>
      <c r="K48" s="3">
        <v>0</v>
      </c>
      <c r="M48" s="3">
        <v>0</v>
      </c>
      <c r="O48" s="3">
        <v>12338086500</v>
      </c>
      <c r="Q48" s="3">
        <v>0</v>
      </c>
      <c r="S48" s="3">
        <v>12338086500</v>
      </c>
    </row>
    <row r="49" spans="1:19">
      <c r="A49" s="1" t="s">
        <v>27</v>
      </c>
      <c r="C49" s="1" t="s">
        <v>272</v>
      </c>
      <c r="E49" s="3">
        <v>2300000</v>
      </c>
      <c r="G49" s="3">
        <v>10000</v>
      </c>
      <c r="I49" s="3">
        <v>0</v>
      </c>
      <c r="K49" s="3">
        <v>0</v>
      </c>
      <c r="M49" s="3">
        <v>0</v>
      </c>
      <c r="O49" s="3">
        <v>23000000000</v>
      </c>
      <c r="Q49" s="3">
        <v>0</v>
      </c>
      <c r="S49" s="3">
        <v>23000000000</v>
      </c>
    </row>
    <row r="50" spans="1:19">
      <c r="A50" s="1" t="s">
        <v>31</v>
      </c>
      <c r="C50" s="1" t="s">
        <v>273</v>
      </c>
      <c r="E50" s="3">
        <v>3417776</v>
      </c>
      <c r="G50" s="3">
        <v>5500</v>
      </c>
      <c r="I50" s="3">
        <v>0</v>
      </c>
      <c r="K50" s="3">
        <v>0</v>
      </c>
      <c r="M50" s="3">
        <v>0</v>
      </c>
      <c r="O50" s="3">
        <v>18797768000</v>
      </c>
      <c r="Q50" s="3">
        <v>0</v>
      </c>
      <c r="S50" s="3">
        <v>18797768000</v>
      </c>
    </row>
    <row r="51" spans="1:19">
      <c r="A51" s="1" t="s">
        <v>30</v>
      </c>
      <c r="C51" s="1" t="s">
        <v>261</v>
      </c>
      <c r="E51" s="3">
        <v>3985067</v>
      </c>
      <c r="G51" s="3">
        <v>2915</v>
      </c>
      <c r="I51" s="3">
        <v>0</v>
      </c>
      <c r="K51" s="3">
        <v>0</v>
      </c>
      <c r="M51" s="3">
        <v>0</v>
      </c>
      <c r="O51" s="3">
        <v>11616470305</v>
      </c>
      <c r="Q51" s="3">
        <v>7951041</v>
      </c>
      <c r="S51" s="3">
        <v>11608519264</v>
      </c>
    </row>
    <row r="52" spans="1:19">
      <c r="A52" s="1" t="s">
        <v>71</v>
      </c>
      <c r="C52" s="1" t="s">
        <v>127</v>
      </c>
      <c r="E52" s="3">
        <v>224405</v>
      </c>
      <c r="G52" s="3">
        <v>2770</v>
      </c>
      <c r="I52" s="3">
        <v>0</v>
      </c>
      <c r="K52" s="3">
        <v>0</v>
      </c>
      <c r="M52" s="3">
        <v>0</v>
      </c>
      <c r="O52" s="3">
        <v>621601850</v>
      </c>
      <c r="Q52" s="3">
        <v>0</v>
      </c>
      <c r="S52" s="3">
        <v>621601850</v>
      </c>
    </row>
    <row r="53" spans="1:19">
      <c r="A53" s="1" t="s">
        <v>81</v>
      </c>
      <c r="C53" s="1" t="s">
        <v>274</v>
      </c>
      <c r="E53" s="3">
        <v>553632</v>
      </c>
      <c r="G53" s="3">
        <v>1500</v>
      </c>
      <c r="I53" s="3">
        <v>0</v>
      </c>
      <c r="K53" s="3">
        <v>0</v>
      </c>
      <c r="M53" s="3">
        <v>0</v>
      </c>
      <c r="O53" s="3">
        <v>830448000</v>
      </c>
      <c r="Q53" s="3">
        <v>5649306</v>
      </c>
      <c r="S53" s="3">
        <v>824798694</v>
      </c>
    </row>
    <row r="54" spans="1:19">
      <c r="A54" s="1" t="s">
        <v>275</v>
      </c>
      <c r="C54" s="1" t="s">
        <v>261</v>
      </c>
      <c r="E54" s="3">
        <v>183360</v>
      </c>
      <c r="G54" s="3">
        <v>2300</v>
      </c>
      <c r="I54" s="3">
        <v>0</v>
      </c>
      <c r="K54" s="3">
        <v>0</v>
      </c>
      <c r="M54" s="3">
        <v>0</v>
      </c>
      <c r="O54" s="3">
        <v>421728000</v>
      </c>
      <c r="Q54" s="3">
        <v>0</v>
      </c>
      <c r="S54" s="3">
        <v>421728000</v>
      </c>
    </row>
    <row r="55" spans="1:19">
      <c r="A55" s="1" t="s">
        <v>68</v>
      </c>
      <c r="C55" s="1" t="s">
        <v>262</v>
      </c>
      <c r="E55" s="3">
        <v>261240</v>
      </c>
      <c r="G55" s="3">
        <v>326</v>
      </c>
      <c r="I55" s="3">
        <v>0</v>
      </c>
      <c r="K55" s="3">
        <v>0</v>
      </c>
      <c r="M55" s="3">
        <v>0</v>
      </c>
      <c r="O55" s="3">
        <v>85164240</v>
      </c>
      <c r="Q55" s="3">
        <v>0</v>
      </c>
      <c r="S55" s="3">
        <v>85164240</v>
      </c>
    </row>
    <row r="56" spans="1:19">
      <c r="A56" s="1" t="s">
        <v>276</v>
      </c>
      <c r="C56" s="1" t="s">
        <v>259</v>
      </c>
      <c r="E56" s="3">
        <v>1000000</v>
      </c>
      <c r="G56" s="3">
        <v>500</v>
      </c>
      <c r="I56" s="3">
        <v>0</v>
      </c>
      <c r="K56" s="3">
        <v>0</v>
      </c>
      <c r="M56" s="3">
        <v>0</v>
      </c>
      <c r="O56" s="3">
        <v>500000000</v>
      </c>
      <c r="Q56" s="3">
        <v>0</v>
      </c>
      <c r="S56" s="3">
        <v>500000000</v>
      </c>
    </row>
    <row r="57" spans="1:19">
      <c r="A57" s="1" t="s">
        <v>32</v>
      </c>
      <c r="C57" s="1" t="s">
        <v>277</v>
      </c>
      <c r="E57" s="3">
        <v>2205520</v>
      </c>
      <c r="G57" s="3">
        <v>8740</v>
      </c>
      <c r="I57" s="3">
        <v>0</v>
      </c>
      <c r="K57" s="3">
        <v>0</v>
      </c>
      <c r="M57" s="3">
        <v>0</v>
      </c>
      <c r="O57" s="3">
        <v>19276244800</v>
      </c>
      <c r="Q57" s="3">
        <v>0</v>
      </c>
      <c r="S57" s="3">
        <v>19276244800</v>
      </c>
    </row>
    <row r="58" spans="1:19">
      <c r="A58" s="1" t="s">
        <v>52</v>
      </c>
      <c r="C58" s="1" t="s">
        <v>278</v>
      </c>
      <c r="E58" s="3">
        <v>25756537</v>
      </c>
      <c r="G58" s="3">
        <v>4660</v>
      </c>
      <c r="I58" s="3">
        <v>0</v>
      </c>
      <c r="K58" s="3">
        <v>0</v>
      </c>
      <c r="M58" s="3">
        <v>0</v>
      </c>
      <c r="O58" s="3">
        <v>120025462420</v>
      </c>
      <c r="Q58" s="3">
        <v>0</v>
      </c>
      <c r="S58" s="3">
        <v>120025462420</v>
      </c>
    </row>
    <row r="59" spans="1:19">
      <c r="A59" s="1" t="s">
        <v>50</v>
      </c>
      <c r="C59" s="1" t="s">
        <v>279</v>
      </c>
      <c r="E59" s="3">
        <v>13100000</v>
      </c>
      <c r="G59" s="3">
        <v>1200</v>
      </c>
      <c r="I59" s="3">
        <v>0</v>
      </c>
      <c r="K59" s="3">
        <v>0</v>
      </c>
      <c r="M59" s="3">
        <v>0</v>
      </c>
      <c r="O59" s="3">
        <v>15720000000</v>
      </c>
      <c r="Q59" s="3">
        <v>0</v>
      </c>
      <c r="S59" s="3">
        <v>15720000000</v>
      </c>
    </row>
    <row r="60" spans="1:19">
      <c r="A60" s="1" t="s">
        <v>280</v>
      </c>
      <c r="C60" s="1" t="s">
        <v>281</v>
      </c>
      <c r="E60" s="3">
        <v>786763</v>
      </c>
      <c r="G60" s="3">
        <v>356</v>
      </c>
      <c r="I60" s="3">
        <v>0</v>
      </c>
      <c r="K60" s="3">
        <v>0</v>
      </c>
      <c r="M60" s="3">
        <v>0</v>
      </c>
      <c r="O60" s="3">
        <v>280087628</v>
      </c>
      <c r="Q60" s="3">
        <v>11938161</v>
      </c>
      <c r="S60" s="3">
        <v>268149467</v>
      </c>
    </row>
    <row r="61" spans="1:19">
      <c r="A61" s="1" t="s">
        <v>51</v>
      </c>
      <c r="C61" s="1" t="s">
        <v>282</v>
      </c>
      <c r="E61" s="3">
        <v>14346517</v>
      </c>
      <c r="G61" s="3">
        <v>770</v>
      </c>
      <c r="I61" s="3">
        <v>0</v>
      </c>
      <c r="K61" s="3">
        <v>0</v>
      </c>
      <c r="M61" s="3">
        <v>0</v>
      </c>
      <c r="O61" s="3">
        <v>11046818090</v>
      </c>
      <c r="Q61" s="3">
        <v>287408876</v>
      </c>
      <c r="S61" s="3">
        <v>10759409214</v>
      </c>
    </row>
    <row r="62" spans="1:19">
      <c r="A62" s="1" t="s">
        <v>283</v>
      </c>
      <c r="C62" s="1" t="s">
        <v>284</v>
      </c>
      <c r="E62" s="3">
        <v>277849</v>
      </c>
      <c r="G62" s="3">
        <v>15</v>
      </c>
      <c r="I62" s="3">
        <v>0</v>
      </c>
      <c r="K62" s="3">
        <v>0</v>
      </c>
      <c r="M62" s="3">
        <v>0</v>
      </c>
      <c r="O62" s="3">
        <v>4167735</v>
      </c>
      <c r="Q62" s="3">
        <v>241998</v>
      </c>
      <c r="S62" s="3">
        <v>3925737</v>
      </c>
    </row>
    <row r="63" spans="1:19">
      <c r="A63" s="1" t="s">
        <v>19</v>
      </c>
      <c r="C63" s="1" t="s">
        <v>281</v>
      </c>
      <c r="E63" s="3">
        <v>680723</v>
      </c>
      <c r="G63" s="3">
        <v>257</v>
      </c>
      <c r="I63" s="3">
        <v>0</v>
      </c>
      <c r="K63" s="3">
        <v>0</v>
      </c>
      <c r="M63" s="3">
        <v>0</v>
      </c>
      <c r="O63" s="3">
        <v>174945811</v>
      </c>
      <c r="Q63" s="3">
        <v>7456707</v>
      </c>
      <c r="S63" s="3">
        <v>167489104</v>
      </c>
    </row>
    <row r="64" spans="1:19">
      <c r="A64" s="1" t="s">
        <v>45</v>
      </c>
      <c r="C64" s="1" t="s">
        <v>350</v>
      </c>
      <c r="E64" s="3">
        <v>2220</v>
      </c>
      <c r="G64" s="3">
        <v>4504.5045045045044</v>
      </c>
      <c r="I64" s="3">
        <v>0</v>
      </c>
      <c r="K64" s="3">
        <v>0</v>
      </c>
      <c r="M64" s="3">
        <v>0</v>
      </c>
      <c r="O64" s="3">
        <v>10000000</v>
      </c>
      <c r="Q64" s="3">
        <v>0</v>
      </c>
      <c r="S64" s="3">
        <v>0</v>
      </c>
    </row>
    <row r="65" spans="9:19" ht="22.5" thickBot="1">
      <c r="I65" s="5">
        <f>SUM(I8:I64)</f>
        <v>0</v>
      </c>
      <c r="K65" s="5">
        <f>SUM(K8:K64)</f>
        <v>0</v>
      </c>
      <c r="M65" s="5">
        <f>SUM(M8:M64)</f>
        <v>0</v>
      </c>
      <c r="O65" s="5">
        <f>SUM(O8:O64)</f>
        <v>764296202201</v>
      </c>
      <c r="Q65" s="5">
        <f>SUM(Q8:Q64)</f>
        <v>2599800658</v>
      </c>
      <c r="S65" s="5">
        <f>SUM(S8:S64)</f>
        <v>761686401543</v>
      </c>
    </row>
    <row r="66" spans="9:19" ht="22.5" thickTop="1"/>
    <row r="67" spans="9:19">
      <c r="O67" s="3"/>
      <c r="S67" s="3"/>
    </row>
    <row r="68" spans="9:19">
      <c r="O68" s="3"/>
      <c r="S68" s="3"/>
    </row>
    <row r="69" spans="9:19">
      <c r="S69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127"/>
  <sheetViews>
    <sheetView rightToLeft="1" topLeftCell="A98" workbookViewId="0">
      <selection activeCell="Q90" sqref="Q90:Q121"/>
    </sheetView>
  </sheetViews>
  <sheetFormatPr defaultRowHeight="21.75"/>
  <cols>
    <col min="1" max="1" width="29.28515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20.14062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30.2851562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20.14062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30.28515625" style="1" bestFit="1" customWidth="1"/>
    <col min="18" max="18" width="1" style="1" customWidth="1"/>
    <col min="19" max="19" width="21.42578125" style="1" customWidth="1"/>
    <col min="20" max="20" width="17.85546875" style="1" bestFit="1" customWidth="1"/>
    <col min="21" max="16384" width="9.140625" style="1"/>
  </cols>
  <sheetData>
    <row r="2" spans="1:20" ht="22.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20" ht="22.5">
      <c r="A3" s="14" t="s">
        <v>219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20" ht="22.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20" ht="22.5">
      <c r="A6" s="12" t="s">
        <v>3</v>
      </c>
      <c r="C6" s="13" t="s">
        <v>221</v>
      </c>
      <c r="D6" s="13" t="s">
        <v>221</v>
      </c>
      <c r="E6" s="13" t="s">
        <v>221</v>
      </c>
      <c r="F6" s="13" t="s">
        <v>221</v>
      </c>
      <c r="G6" s="13" t="s">
        <v>221</v>
      </c>
      <c r="H6" s="13" t="s">
        <v>221</v>
      </c>
      <c r="I6" s="13" t="s">
        <v>221</v>
      </c>
      <c r="K6" s="13" t="s">
        <v>222</v>
      </c>
      <c r="L6" s="13" t="s">
        <v>222</v>
      </c>
      <c r="M6" s="13" t="s">
        <v>222</v>
      </c>
      <c r="N6" s="13" t="s">
        <v>222</v>
      </c>
      <c r="O6" s="13" t="s">
        <v>222</v>
      </c>
      <c r="P6" s="13" t="s">
        <v>222</v>
      </c>
      <c r="Q6" s="13" t="s">
        <v>222</v>
      </c>
    </row>
    <row r="7" spans="1:20" ht="22.5">
      <c r="A7" s="13" t="s">
        <v>3</v>
      </c>
      <c r="C7" s="13" t="s">
        <v>7</v>
      </c>
      <c r="E7" s="13" t="s">
        <v>285</v>
      </c>
      <c r="G7" s="13" t="s">
        <v>286</v>
      </c>
      <c r="I7" s="13" t="s">
        <v>287</v>
      </c>
      <c r="K7" s="13" t="s">
        <v>7</v>
      </c>
      <c r="M7" s="13" t="s">
        <v>285</v>
      </c>
      <c r="O7" s="13" t="s">
        <v>286</v>
      </c>
      <c r="Q7" s="13" t="s">
        <v>287</v>
      </c>
    </row>
    <row r="8" spans="1:20">
      <c r="A8" s="1" t="s">
        <v>96</v>
      </c>
      <c r="C8" s="8">
        <v>243478</v>
      </c>
      <c r="D8" s="8"/>
      <c r="E8" s="8">
        <v>7735256617</v>
      </c>
      <c r="F8" s="8"/>
      <c r="G8" s="8">
        <v>8660512460</v>
      </c>
      <c r="H8" s="8"/>
      <c r="I8" s="8">
        <v>-925255843</v>
      </c>
      <c r="J8" s="8"/>
      <c r="K8" s="8">
        <v>243478</v>
      </c>
      <c r="L8" s="8"/>
      <c r="M8" s="8">
        <v>7735256617</v>
      </c>
      <c r="N8" s="8"/>
      <c r="O8" s="8">
        <v>8660512460</v>
      </c>
      <c r="P8" s="8"/>
      <c r="Q8" s="8">
        <v>-925255843</v>
      </c>
      <c r="S8" s="8"/>
      <c r="T8" s="8"/>
    </row>
    <row r="9" spans="1:20">
      <c r="A9" s="1" t="s">
        <v>41</v>
      </c>
      <c r="C9" s="8">
        <v>7301793</v>
      </c>
      <c r="D9" s="8"/>
      <c r="E9" s="8">
        <v>37453072232</v>
      </c>
      <c r="F9" s="8"/>
      <c r="G9" s="8">
        <v>49422086981</v>
      </c>
      <c r="H9" s="8"/>
      <c r="I9" s="8">
        <v>-11969014749</v>
      </c>
      <c r="J9" s="8"/>
      <c r="K9" s="8">
        <v>7301793</v>
      </c>
      <c r="L9" s="8"/>
      <c r="M9" s="8">
        <v>37453072231</v>
      </c>
      <c r="N9" s="8"/>
      <c r="O9" s="8">
        <v>9105335871</v>
      </c>
      <c r="P9" s="8"/>
      <c r="Q9" s="8">
        <v>28347736360</v>
      </c>
      <c r="S9" s="8"/>
      <c r="T9" s="8"/>
    </row>
    <row r="10" spans="1:20">
      <c r="A10" s="1" t="s">
        <v>88</v>
      </c>
      <c r="C10" s="8">
        <v>18564930</v>
      </c>
      <c r="D10" s="8"/>
      <c r="E10" s="8">
        <v>691285941778</v>
      </c>
      <c r="F10" s="8"/>
      <c r="G10" s="8">
        <v>653615530160</v>
      </c>
      <c r="H10" s="8"/>
      <c r="I10" s="8">
        <v>37670411618</v>
      </c>
      <c r="J10" s="8"/>
      <c r="K10" s="8">
        <v>18564930</v>
      </c>
      <c r="L10" s="8"/>
      <c r="M10" s="8">
        <v>691285941778</v>
      </c>
      <c r="N10" s="8"/>
      <c r="O10" s="8">
        <v>599925647591</v>
      </c>
      <c r="P10" s="8"/>
      <c r="Q10" s="8">
        <v>91360294187</v>
      </c>
      <c r="S10" s="8"/>
      <c r="T10" s="8"/>
    </row>
    <row r="11" spans="1:20">
      <c r="A11" s="1" t="s">
        <v>65</v>
      </c>
      <c r="C11" s="8">
        <v>500000</v>
      </c>
      <c r="D11" s="8"/>
      <c r="E11" s="8">
        <v>13161222000</v>
      </c>
      <c r="F11" s="8"/>
      <c r="G11" s="8">
        <v>12982293000</v>
      </c>
      <c r="H11" s="8"/>
      <c r="I11" s="8">
        <v>178929000</v>
      </c>
      <c r="J11" s="8"/>
      <c r="K11" s="8">
        <v>500000</v>
      </c>
      <c r="L11" s="8"/>
      <c r="M11" s="8">
        <v>13161222000</v>
      </c>
      <c r="N11" s="8"/>
      <c r="O11" s="8">
        <v>14588525571</v>
      </c>
      <c r="P11" s="8"/>
      <c r="Q11" s="8">
        <v>-1427303571</v>
      </c>
      <c r="S11" s="8"/>
      <c r="T11" s="8"/>
    </row>
    <row r="12" spans="1:20">
      <c r="A12" s="1" t="s">
        <v>37</v>
      </c>
      <c r="C12" s="8">
        <v>4493</v>
      </c>
      <c r="D12" s="8"/>
      <c r="E12" s="8">
        <v>308610093</v>
      </c>
      <c r="F12" s="8"/>
      <c r="G12" s="8">
        <v>313116556</v>
      </c>
      <c r="H12" s="8"/>
      <c r="I12" s="8">
        <v>-4506463</v>
      </c>
      <c r="J12" s="8"/>
      <c r="K12" s="8">
        <v>4493</v>
      </c>
      <c r="L12" s="8"/>
      <c r="M12" s="8">
        <v>308610093</v>
      </c>
      <c r="N12" s="8"/>
      <c r="O12" s="8">
        <v>309304800</v>
      </c>
      <c r="P12" s="8"/>
      <c r="Q12" s="8">
        <v>-694707</v>
      </c>
      <c r="S12" s="8"/>
      <c r="T12" s="8"/>
    </row>
    <row r="13" spans="1:20">
      <c r="A13" s="1" t="s">
        <v>26</v>
      </c>
      <c r="C13" s="8">
        <v>5100000</v>
      </c>
      <c r="D13" s="8"/>
      <c r="E13" s="8">
        <v>307525272300</v>
      </c>
      <c r="F13" s="8"/>
      <c r="G13" s="8">
        <v>267236724015</v>
      </c>
      <c r="H13" s="8"/>
      <c r="I13" s="8">
        <v>40288548285</v>
      </c>
      <c r="J13" s="8"/>
      <c r="K13" s="8">
        <v>5100000</v>
      </c>
      <c r="L13" s="8"/>
      <c r="M13" s="8">
        <v>307525272300</v>
      </c>
      <c r="N13" s="8"/>
      <c r="O13" s="8">
        <v>217439590178</v>
      </c>
      <c r="P13" s="8"/>
      <c r="Q13" s="8">
        <v>90085682122</v>
      </c>
      <c r="S13" s="8"/>
      <c r="T13" s="8"/>
    </row>
    <row r="14" spans="1:20">
      <c r="A14" s="1" t="s">
        <v>67</v>
      </c>
      <c r="C14" s="8">
        <v>1593955</v>
      </c>
      <c r="D14" s="8"/>
      <c r="E14" s="8">
        <v>45697727181</v>
      </c>
      <c r="F14" s="8"/>
      <c r="G14" s="8">
        <v>49971107368</v>
      </c>
      <c r="H14" s="8"/>
      <c r="I14" s="8">
        <v>-4273380187</v>
      </c>
      <c r="J14" s="8"/>
      <c r="K14" s="8">
        <v>1593955</v>
      </c>
      <c r="L14" s="8"/>
      <c r="M14" s="8">
        <v>45697727181</v>
      </c>
      <c r="N14" s="8"/>
      <c r="O14" s="8">
        <v>50140123765</v>
      </c>
      <c r="P14" s="8"/>
      <c r="Q14" s="8">
        <v>-4442396584</v>
      </c>
      <c r="S14" s="8"/>
      <c r="T14" s="8"/>
    </row>
    <row r="15" spans="1:20">
      <c r="A15" s="1" t="s">
        <v>64</v>
      </c>
      <c r="C15" s="8">
        <v>45861974</v>
      </c>
      <c r="D15" s="8"/>
      <c r="E15" s="8">
        <v>601684879171</v>
      </c>
      <c r="F15" s="8"/>
      <c r="G15" s="8">
        <v>544379386436</v>
      </c>
      <c r="H15" s="8"/>
      <c r="I15" s="8">
        <v>57305492735</v>
      </c>
      <c r="J15" s="8"/>
      <c r="K15" s="8">
        <v>45861974</v>
      </c>
      <c r="L15" s="8"/>
      <c r="M15" s="8">
        <v>601684879171</v>
      </c>
      <c r="N15" s="8"/>
      <c r="O15" s="8">
        <v>423197270709</v>
      </c>
      <c r="P15" s="8"/>
      <c r="Q15" s="8">
        <v>178487608462</v>
      </c>
      <c r="S15" s="8"/>
      <c r="T15" s="8"/>
    </row>
    <row r="16" spans="1:20">
      <c r="A16" s="1" t="s">
        <v>45</v>
      </c>
      <c r="C16" s="8">
        <v>11144573</v>
      </c>
      <c r="D16" s="8"/>
      <c r="E16" s="8">
        <v>283171475192</v>
      </c>
      <c r="F16" s="8"/>
      <c r="G16" s="8">
        <v>306037009591</v>
      </c>
      <c r="H16" s="8"/>
      <c r="I16" s="8">
        <v>-22865534399</v>
      </c>
      <c r="J16" s="8"/>
      <c r="K16" s="8">
        <v>11144573</v>
      </c>
      <c r="L16" s="8"/>
      <c r="M16" s="8">
        <v>283171475192</v>
      </c>
      <c r="N16" s="8"/>
      <c r="O16" s="8">
        <v>323000644118</v>
      </c>
      <c r="P16" s="8"/>
      <c r="Q16" s="8">
        <v>-39829168926</v>
      </c>
      <c r="S16" s="8"/>
      <c r="T16" s="8"/>
    </row>
    <row r="17" spans="1:20">
      <c r="A17" s="1" t="s">
        <v>76</v>
      </c>
      <c r="C17" s="8">
        <v>7985588</v>
      </c>
      <c r="D17" s="8"/>
      <c r="E17" s="8">
        <v>144949226700</v>
      </c>
      <c r="F17" s="8"/>
      <c r="G17" s="8">
        <v>137169617823</v>
      </c>
      <c r="H17" s="8"/>
      <c r="I17" s="8">
        <v>7779608877</v>
      </c>
      <c r="J17" s="8"/>
      <c r="K17" s="8">
        <v>7985588</v>
      </c>
      <c r="L17" s="8"/>
      <c r="M17" s="8">
        <v>144949226700</v>
      </c>
      <c r="N17" s="8"/>
      <c r="O17" s="8">
        <v>83287272780</v>
      </c>
      <c r="P17" s="8"/>
      <c r="Q17" s="8">
        <v>61661953920</v>
      </c>
      <c r="S17" s="8"/>
      <c r="T17" s="8"/>
    </row>
    <row r="18" spans="1:20">
      <c r="A18" s="1" t="s">
        <v>80</v>
      </c>
      <c r="C18" s="8">
        <v>72697992</v>
      </c>
      <c r="D18" s="8"/>
      <c r="E18" s="8">
        <v>1086872201771</v>
      </c>
      <c r="F18" s="8"/>
      <c r="G18" s="8">
        <v>992568543000</v>
      </c>
      <c r="H18" s="8"/>
      <c r="I18" s="8">
        <v>94303658771</v>
      </c>
      <c r="J18" s="8"/>
      <c r="K18" s="8">
        <v>72697992</v>
      </c>
      <c r="L18" s="8"/>
      <c r="M18" s="8">
        <v>1086872201772</v>
      </c>
      <c r="N18" s="8"/>
      <c r="O18" s="8">
        <v>1098155311108</v>
      </c>
      <c r="P18" s="8"/>
      <c r="Q18" s="8">
        <v>-11283109336</v>
      </c>
      <c r="S18" s="8"/>
      <c r="T18" s="8"/>
    </row>
    <row r="19" spans="1:20">
      <c r="A19" s="1" t="s">
        <v>92</v>
      </c>
      <c r="C19" s="8">
        <v>10359999</v>
      </c>
      <c r="D19" s="8"/>
      <c r="E19" s="8">
        <v>153651486529</v>
      </c>
      <c r="F19" s="8"/>
      <c r="G19" s="8">
        <v>179294395473</v>
      </c>
      <c r="H19" s="8"/>
      <c r="I19" s="8">
        <v>-25642908944</v>
      </c>
      <c r="J19" s="8"/>
      <c r="K19" s="8">
        <v>10359999</v>
      </c>
      <c r="L19" s="8"/>
      <c r="M19" s="8">
        <v>153651486528</v>
      </c>
      <c r="N19" s="8"/>
      <c r="O19" s="8">
        <v>35783436546</v>
      </c>
      <c r="P19" s="8"/>
      <c r="Q19" s="8">
        <v>117868049982</v>
      </c>
      <c r="S19" s="8"/>
      <c r="T19" s="8"/>
    </row>
    <row r="20" spans="1:20">
      <c r="A20" s="1" t="s">
        <v>39</v>
      </c>
      <c r="C20" s="8">
        <v>10378060</v>
      </c>
      <c r="D20" s="8"/>
      <c r="E20" s="8">
        <v>410743904269</v>
      </c>
      <c r="F20" s="8"/>
      <c r="G20" s="8">
        <v>177691136649</v>
      </c>
      <c r="H20" s="8"/>
      <c r="I20" s="8">
        <v>233052767620</v>
      </c>
      <c r="J20" s="8"/>
      <c r="K20" s="8">
        <v>10378060</v>
      </c>
      <c r="L20" s="8"/>
      <c r="M20" s="8">
        <v>410743904269</v>
      </c>
      <c r="N20" s="8"/>
      <c r="O20" s="8">
        <v>156688316518</v>
      </c>
      <c r="P20" s="8"/>
      <c r="Q20" s="8">
        <v>254055587751</v>
      </c>
      <c r="S20" s="8"/>
      <c r="T20" s="8"/>
    </row>
    <row r="21" spans="1:20">
      <c r="A21" s="1" t="s">
        <v>24</v>
      </c>
      <c r="C21" s="8">
        <v>800000</v>
      </c>
      <c r="D21" s="8"/>
      <c r="E21" s="8">
        <v>26211110400</v>
      </c>
      <c r="F21" s="8"/>
      <c r="G21" s="8">
        <v>23196801940</v>
      </c>
      <c r="H21" s="8"/>
      <c r="I21" s="8">
        <v>3014308460</v>
      </c>
      <c r="J21" s="8"/>
      <c r="K21" s="8">
        <v>800000</v>
      </c>
      <c r="L21" s="8"/>
      <c r="M21" s="8">
        <v>26211110400</v>
      </c>
      <c r="N21" s="8"/>
      <c r="O21" s="8">
        <v>29257076335</v>
      </c>
      <c r="P21" s="8"/>
      <c r="Q21" s="8">
        <v>-3045965935</v>
      </c>
      <c r="S21" s="8"/>
      <c r="T21" s="8"/>
    </row>
    <row r="22" spans="1:20">
      <c r="A22" s="1" t="s">
        <v>66</v>
      </c>
      <c r="C22" s="8">
        <v>11000000</v>
      </c>
      <c r="D22" s="8"/>
      <c r="E22" s="8">
        <v>57154892850</v>
      </c>
      <c r="F22" s="8"/>
      <c r="G22" s="8">
        <v>66515749610</v>
      </c>
      <c r="H22" s="8"/>
      <c r="I22" s="8">
        <v>-9360856760</v>
      </c>
      <c r="J22" s="8"/>
      <c r="K22" s="8">
        <v>11000000</v>
      </c>
      <c r="L22" s="8"/>
      <c r="M22" s="8">
        <v>57154892850</v>
      </c>
      <c r="N22" s="8"/>
      <c r="O22" s="8">
        <v>75066097775</v>
      </c>
      <c r="P22" s="8"/>
      <c r="Q22" s="8">
        <v>-17911204925</v>
      </c>
      <c r="S22" s="8"/>
      <c r="T22" s="8"/>
    </row>
    <row r="23" spans="1:20">
      <c r="A23" s="1" t="s">
        <v>72</v>
      </c>
      <c r="C23" s="8">
        <v>7650810</v>
      </c>
      <c r="D23" s="8"/>
      <c r="E23" s="8">
        <v>180625582412</v>
      </c>
      <c r="F23" s="8"/>
      <c r="G23" s="8">
        <v>197265635276</v>
      </c>
      <c r="H23" s="8"/>
      <c r="I23" s="8">
        <v>-16640052864</v>
      </c>
      <c r="J23" s="8"/>
      <c r="K23" s="8">
        <v>7650810</v>
      </c>
      <c r="L23" s="8"/>
      <c r="M23" s="8">
        <v>180625582412</v>
      </c>
      <c r="N23" s="8"/>
      <c r="O23" s="8">
        <v>216191190250</v>
      </c>
      <c r="P23" s="8"/>
      <c r="Q23" s="8">
        <v>-35565607838</v>
      </c>
      <c r="S23" s="8"/>
      <c r="T23" s="8"/>
    </row>
    <row r="24" spans="1:20">
      <c r="A24" s="1" t="s">
        <v>90</v>
      </c>
      <c r="C24" s="8">
        <v>5400000</v>
      </c>
      <c r="D24" s="8"/>
      <c r="E24" s="8">
        <v>45251144100</v>
      </c>
      <c r="F24" s="8"/>
      <c r="G24" s="8">
        <v>52014660300</v>
      </c>
      <c r="H24" s="8"/>
      <c r="I24" s="8">
        <v>-6763516200</v>
      </c>
      <c r="J24" s="8"/>
      <c r="K24" s="8">
        <v>5400000</v>
      </c>
      <c r="L24" s="8"/>
      <c r="M24" s="8">
        <v>45251144100</v>
      </c>
      <c r="N24" s="8"/>
      <c r="O24" s="8">
        <v>44474160239</v>
      </c>
      <c r="P24" s="8"/>
      <c r="Q24" s="8">
        <v>776983861</v>
      </c>
      <c r="S24" s="8"/>
      <c r="T24" s="8"/>
    </row>
    <row r="25" spans="1:20">
      <c r="A25" s="1" t="s">
        <v>77</v>
      </c>
      <c r="C25" s="8">
        <v>35010621</v>
      </c>
      <c r="D25" s="8"/>
      <c r="E25" s="8">
        <v>347327031894</v>
      </c>
      <c r="F25" s="8"/>
      <c r="G25" s="8">
        <v>339697398700</v>
      </c>
      <c r="H25" s="8"/>
      <c r="I25" s="8">
        <v>7629633194</v>
      </c>
      <c r="J25" s="8"/>
      <c r="K25" s="8">
        <v>35010621</v>
      </c>
      <c r="L25" s="8"/>
      <c r="M25" s="8">
        <v>347327031894</v>
      </c>
      <c r="N25" s="8"/>
      <c r="O25" s="8">
        <v>156510651122</v>
      </c>
      <c r="P25" s="8"/>
      <c r="Q25" s="8">
        <v>190816380772</v>
      </c>
      <c r="S25" s="8"/>
      <c r="T25" s="8"/>
    </row>
    <row r="26" spans="1:20">
      <c r="A26" s="1" t="s">
        <v>79</v>
      </c>
      <c r="C26" s="8">
        <v>2595293</v>
      </c>
      <c r="D26" s="8"/>
      <c r="E26" s="8">
        <v>14111785007</v>
      </c>
      <c r="F26" s="8"/>
      <c r="G26" s="8">
        <v>19529472120</v>
      </c>
      <c r="H26" s="8"/>
      <c r="I26" s="8">
        <v>-5417687113</v>
      </c>
      <c r="J26" s="8"/>
      <c r="K26" s="8">
        <v>2595293</v>
      </c>
      <c r="L26" s="8"/>
      <c r="M26" s="8">
        <v>14111785006</v>
      </c>
      <c r="N26" s="8"/>
      <c r="O26" s="8">
        <v>8316439824</v>
      </c>
      <c r="P26" s="8"/>
      <c r="Q26" s="8">
        <v>5795345182</v>
      </c>
      <c r="S26" s="8"/>
      <c r="T26" s="8"/>
    </row>
    <row r="27" spans="1:20">
      <c r="A27" s="1" t="s">
        <v>84</v>
      </c>
      <c r="C27" s="8">
        <v>8317393</v>
      </c>
      <c r="D27" s="8"/>
      <c r="E27" s="8">
        <v>278959098224</v>
      </c>
      <c r="F27" s="8"/>
      <c r="G27" s="8">
        <v>283423766659</v>
      </c>
      <c r="H27" s="8"/>
      <c r="I27" s="8">
        <v>-4464668435</v>
      </c>
      <c r="J27" s="8"/>
      <c r="K27" s="8">
        <v>8317393</v>
      </c>
      <c r="L27" s="8"/>
      <c r="M27" s="8">
        <v>278959098224</v>
      </c>
      <c r="N27" s="8"/>
      <c r="O27" s="8">
        <v>313554392951</v>
      </c>
      <c r="P27" s="8"/>
      <c r="Q27" s="8">
        <v>-34595294727</v>
      </c>
      <c r="S27" s="8"/>
      <c r="T27" s="8"/>
    </row>
    <row r="28" spans="1:20">
      <c r="A28" s="1" t="s">
        <v>21</v>
      </c>
      <c r="C28" s="8">
        <v>2619907</v>
      </c>
      <c r="D28" s="8"/>
      <c r="E28" s="8">
        <v>343040839848</v>
      </c>
      <c r="F28" s="8"/>
      <c r="G28" s="8">
        <v>353406027689</v>
      </c>
      <c r="H28" s="8"/>
      <c r="I28" s="8">
        <v>-10365187841</v>
      </c>
      <c r="J28" s="8"/>
      <c r="K28" s="8">
        <v>2619907</v>
      </c>
      <c r="L28" s="8"/>
      <c r="M28" s="8">
        <v>343040839847</v>
      </c>
      <c r="N28" s="8"/>
      <c r="O28" s="8">
        <v>231141888930</v>
      </c>
      <c r="P28" s="8"/>
      <c r="Q28" s="8">
        <v>111898950917</v>
      </c>
      <c r="S28" s="8"/>
      <c r="T28" s="8"/>
    </row>
    <row r="29" spans="1:20">
      <c r="A29" s="1" t="s">
        <v>58</v>
      </c>
      <c r="C29" s="8">
        <v>231600</v>
      </c>
      <c r="D29" s="8"/>
      <c r="E29" s="8">
        <v>272410906192</v>
      </c>
      <c r="F29" s="8"/>
      <c r="G29" s="8">
        <v>234980472393</v>
      </c>
      <c r="H29" s="8"/>
      <c r="I29" s="8">
        <v>37430433799</v>
      </c>
      <c r="J29" s="8"/>
      <c r="K29" s="8">
        <v>231600</v>
      </c>
      <c r="L29" s="8"/>
      <c r="M29" s="8">
        <v>272410906192</v>
      </c>
      <c r="N29" s="8"/>
      <c r="O29" s="8">
        <v>148536407673</v>
      </c>
      <c r="P29" s="8"/>
      <c r="Q29" s="8">
        <v>123874498519</v>
      </c>
      <c r="S29" s="8"/>
      <c r="T29" s="8"/>
    </row>
    <row r="30" spans="1:20">
      <c r="A30" s="1" t="s">
        <v>33</v>
      </c>
      <c r="C30" s="8">
        <v>14104969</v>
      </c>
      <c r="D30" s="8"/>
      <c r="E30" s="8">
        <v>143715705454</v>
      </c>
      <c r="F30" s="8"/>
      <c r="G30" s="8">
        <v>164186430327</v>
      </c>
      <c r="H30" s="8"/>
      <c r="I30" s="8">
        <v>-20470724873</v>
      </c>
      <c r="J30" s="8"/>
      <c r="K30" s="8">
        <v>14104969</v>
      </c>
      <c r="L30" s="8"/>
      <c r="M30" s="8">
        <v>143715705453</v>
      </c>
      <c r="N30" s="8"/>
      <c r="O30" s="8">
        <v>63159062903</v>
      </c>
      <c r="P30" s="8"/>
      <c r="Q30" s="8">
        <v>80556642550</v>
      </c>
      <c r="S30" s="8"/>
      <c r="T30" s="8"/>
    </row>
    <row r="31" spans="1:20">
      <c r="A31" s="1" t="s">
        <v>34</v>
      </c>
      <c r="C31" s="8">
        <v>28417969</v>
      </c>
      <c r="D31" s="8"/>
      <c r="E31" s="8">
        <v>179097912415</v>
      </c>
      <c r="F31" s="8"/>
      <c r="G31" s="8">
        <v>148589119764</v>
      </c>
      <c r="H31" s="8"/>
      <c r="I31" s="8">
        <v>30508792651</v>
      </c>
      <c r="J31" s="8"/>
      <c r="K31" s="8">
        <v>28417969</v>
      </c>
      <c r="L31" s="8"/>
      <c r="M31" s="8">
        <v>179097912415</v>
      </c>
      <c r="N31" s="8"/>
      <c r="O31" s="8">
        <v>145766313520</v>
      </c>
      <c r="P31" s="8"/>
      <c r="Q31" s="8">
        <v>33331598895</v>
      </c>
      <c r="S31" s="8"/>
      <c r="T31" s="8"/>
    </row>
    <row r="32" spans="1:20">
      <c r="A32" s="1" t="s">
        <v>27</v>
      </c>
      <c r="C32" s="8">
        <v>5988099</v>
      </c>
      <c r="D32" s="8"/>
      <c r="E32" s="8">
        <v>318040462000</v>
      </c>
      <c r="F32" s="8"/>
      <c r="G32" s="8">
        <v>328814432356</v>
      </c>
      <c r="H32" s="8"/>
      <c r="I32" s="8">
        <v>-10773970356</v>
      </c>
      <c r="J32" s="8"/>
      <c r="K32" s="8">
        <v>5988099</v>
      </c>
      <c r="L32" s="8"/>
      <c r="M32" s="8">
        <v>318040461999</v>
      </c>
      <c r="N32" s="8"/>
      <c r="O32" s="8">
        <v>135999990878</v>
      </c>
      <c r="P32" s="8"/>
      <c r="Q32" s="8">
        <v>182040471121</v>
      </c>
      <c r="S32" s="8"/>
      <c r="T32" s="8"/>
    </row>
    <row r="33" spans="1:20">
      <c r="A33" s="1" t="s">
        <v>59</v>
      </c>
      <c r="C33" s="8">
        <v>113300</v>
      </c>
      <c r="D33" s="8"/>
      <c r="E33" s="8">
        <v>133446540053</v>
      </c>
      <c r="F33" s="8"/>
      <c r="G33" s="8">
        <v>114995048584</v>
      </c>
      <c r="H33" s="8"/>
      <c r="I33" s="8">
        <v>18451491469</v>
      </c>
      <c r="J33" s="8"/>
      <c r="K33" s="8">
        <v>113300</v>
      </c>
      <c r="L33" s="8"/>
      <c r="M33" s="8">
        <v>133446540053</v>
      </c>
      <c r="N33" s="8"/>
      <c r="O33" s="8">
        <v>72777107299</v>
      </c>
      <c r="P33" s="8"/>
      <c r="Q33" s="8">
        <v>60669432754</v>
      </c>
      <c r="S33" s="8"/>
      <c r="T33" s="8"/>
    </row>
    <row r="34" spans="1:20">
      <c r="A34" s="1" t="s">
        <v>95</v>
      </c>
      <c r="C34" s="8">
        <v>150000</v>
      </c>
      <c r="D34" s="8"/>
      <c r="E34" s="8">
        <v>5233673250</v>
      </c>
      <c r="F34" s="8"/>
      <c r="G34" s="8">
        <v>5304417926</v>
      </c>
      <c r="H34" s="8"/>
      <c r="I34" s="8">
        <v>-70744676</v>
      </c>
      <c r="J34" s="8"/>
      <c r="K34" s="8">
        <v>150000</v>
      </c>
      <c r="L34" s="8"/>
      <c r="M34" s="8">
        <v>5233673250</v>
      </c>
      <c r="N34" s="8"/>
      <c r="O34" s="8">
        <v>5304417926</v>
      </c>
      <c r="P34" s="8"/>
      <c r="Q34" s="8">
        <v>-70744676</v>
      </c>
      <c r="S34" s="8"/>
      <c r="T34" s="8"/>
    </row>
    <row r="35" spans="1:20">
      <c r="A35" s="1" t="s">
        <v>31</v>
      </c>
      <c r="C35" s="8">
        <v>3417776</v>
      </c>
      <c r="D35" s="8"/>
      <c r="E35" s="8">
        <v>231093884636</v>
      </c>
      <c r="F35" s="8"/>
      <c r="G35" s="8">
        <v>240097101251</v>
      </c>
      <c r="H35" s="8"/>
      <c r="I35" s="8">
        <v>-9003216615</v>
      </c>
      <c r="J35" s="8"/>
      <c r="K35" s="8">
        <v>3417776</v>
      </c>
      <c r="L35" s="8"/>
      <c r="M35" s="8">
        <v>231093884635</v>
      </c>
      <c r="N35" s="8"/>
      <c r="O35" s="8">
        <v>201145886417</v>
      </c>
      <c r="P35" s="8"/>
      <c r="Q35" s="8">
        <v>29947998218</v>
      </c>
      <c r="S35" s="8"/>
      <c r="T35" s="8"/>
    </row>
    <row r="36" spans="1:20">
      <c r="A36" s="1" t="s">
        <v>49</v>
      </c>
      <c r="C36" s="8">
        <v>11359792</v>
      </c>
      <c r="D36" s="8"/>
      <c r="E36" s="8">
        <v>116298380546</v>
      </c>
      <c r="F36" s="8"/>
      <c r="G36" s="8">
        <v>111341104202</v>
      </c>
      <c r="H36" s="8"/>
      <c r="I36" s="8">
        <v>4957276344</v>
      </c>
      <c r="J36" s="8"/>
      <c r="K36" s="8">
        <v>11359792</v>
      </c>
      <c r="L36" s="8"/>
      <c r="M36" s="8">
        <v>116298380546</v>
      </c>
      <c r="N36" s="8"/>
      <c r="O36" s="8">
        <v>98926912707</v>
      </c>
      <c r="P36" s="8"/>
      <c r="Q36" s="8">
        <v>17371467839</v>
      </c>
      <c r="S36" s="8"/>
      <c r="T36" s="8"/>
    </row>
    <row r="37" spans="1:20">
      <c r="A37" s="1" t="s">
        <v>30</v>
      </c>
      <c r="C37" s="8">
        <v>10938699</v>
      </c>
      <c r="D37" s="8"/>
      <c r="E37" s="8">
        <v>298024005411</v>
      </c>
      <c r="F37" s="8"/>
      <c r="G37" s="8">
        <v>257771149023</v>
      </c>
      <c r="H37" s="8"/>
      <c r="I37" s="8">
        <v>40252856388</v>
      </c>
      <c r="J37" s="8"/>
      <c r="K37" s="8">
        <v>10938699</v>
      </c>
      <c r="L37" s="8"/>
      <c r="M37" s="8">
        <v>298024005411</v>
      </c>
      <c r="N37" s="8"/>
      <c r="O37" s="8">
        <v>287025492624</v>
      </c>
      <c r="P37" s="8"/>
      <c r="Q37" s="8">
        <v>10998512787</v>
      </c>
      <c r="S37" s="8"/>
      <c r="T37" s="8"/>
    </row>
    <row r="38" spans="1:20">
      <c r="A38" s="1" t="s">
        <v>71</v>
      </c>
      <c r="C38" s="8">
        <v>785417</v>
      </c>
      <c r="D38" s="8"/>
      <c r="E38" s="8">
        <v>22011509075</v>
      </c>
      <c r="F38" s="8"/>
      <c r="G38" s="8">
        <v>21015280026</v>
      </c>
      <c r="H38" s="8"/>
      <c r="I38" s="8">
        <v>996229049</v>
      </c>
      <c r="J38" s="8"/>
      <c r="K38" s="8">
        <v>785417</v>
      </c>
      <c r="L38" s="8"/>
      <c r="M38" s="8">
        <v>22011509075</v>
      </c>
      <c r="N38" s="8"/>
      <c r="O38" s="8">
        <v>6073550390</v>
      </c>
      <c r="P38" s="8"/>
      <c r="Q38" s="8">
        <v>15937958685</v>
      </c>
      <c r="S38" s="8"/>
      <c r="T38" s="8"/>
    </row>
    <row r="39" spans="1:20">
      <c r="A39" s="1" t="s">
        <v>81</v>
      </c>
      <c r="C39" s="8">
        <v>99511</v>
      </c>
      <c r="D39" s="8"/>
      <c r="E39" s="8">
        <v>7236017153</v>
      </c>
      <c r="F39" s="8"/>
      <c r="G39" s="8">
        <v>7394089569</v>
      </c>
      <c r="H39" s="8"/>
      <c r="I39" s="8">
        <v>-158072416</v>
      </c>
      <c r="J39" s="8"/>
      <c r="K39" s="8">
        <v>99511</v>
      </c>
      <c r="L39" s="8"/>
      <c r="M39" s="8">
        <v>7236017152</v>
      </c>
      <c r="N39" s="8"/>
      <c r="O39" s="8">
        <v>4020727336</v>
      </c>
      <c r="P39" s="8"/>
      <c r="Q39" s="8">
        <v>3215289816</v>
      </c>
      <c r="S39" s="8"/>
      <c r="T39" s="8"/>
    </row>
    <row r="40" spans="1:20">
      <c r="A40" s="1" t="s">
        <v>60</v>
      </c>
      <c r="C40" s="8">
        <v>80000</v>
      </c>
      <c r="D40" s="8"/>
      <c r="E40" s="8">
        <v>93888658692</v>
      </c>
      <c r="F40" s="8"/>
      <c r="G40" s="8">
        <v>80646401736</v>
      </c>
      <c r="H40" s="8"/>
      <c r="I40" s="8">
        <v>13242256956</v>
      </c>
      <c r="J40" s="8"/>
      <c r="K40" s="8">
        <v>80000</v>
      </c>
      <c r="L40" s="8"/>
      <c r="M40" s="8">
        <v>93888658692</v>
      </c>
      <c r="N40" s="8"/>
      <c r="O40" s="8">
        <v>50312478688</v>
      </c>
      <c r="P40" s="8"/>
      <c r="Q40" s="8">
        <v>43576180004</v>
      </c>
      <c r="S40" s="8"/>
      <c r="T40" s="8"/>
    </row>
    <row r="41" spans="1:20">
      <c r="A41" s="1" t="s">
        <v>68</v>
      </c>
      <c r="C41" s="8">
        <v>261240</v>
      </c>
      <c r="D41" s="8"/>
      <c r="E41" s="8">
        <v>5778005089</v>
      </c>
      <c r="F41" s="8"/>
      <c r="G41" s="8">
        <v>5586357100</v>
      </c>
      <c r="H41" s="8"/>
      <c r="I41" s="8">
        <v>191647989</v>
      </c>
      <c r="J41" s="8"/>
      <c r="K41" s="8">
        <v>261240</v>
      </c>
      <c r="L41" s="8"/>
      <c r="M41" s="8">
        <v>5778005089</v>
      </c>
      <c r="N41" s="8"/>
      <c r="O41" s="8">
        <v>3271527195</v>
      </c>
      <c r="P41" s="8"/>
      <c r="Q41" s="8">
        <v>2506477894</v>
      </c>
      <c r="S41" s="8"/>
      <c r="T41" s="8"/>
    </row>
    <row r="42" spans="1:20">
      <c r="A42" s="1" t="s">
        <v>46</v>
      </c>
      <c r="C42" s="8">
        <v>86842</v>
      </c>
      <c r="D42" s="8"/>
      <c r="E42" s="8">
        <v>3626352786</v>
      </c>
      <c r="F42" s="8"/>
      <c r="G42" s="8">
        <v>3465528771</v>
      </c>
      <c r="H42" s="8"/>
      <c r="I42" s="8">
        <v>160824015</v>
      </c>
      <c r="J42" s="8"/>
      <c r="K42" s="8">
        <v>86842</v>
      </c>
      <c r="L42" s="8"/>
      <c r="M42" s="8">
        <v>3626352786</v>
      </c>
      <c r="N42" s="8"/>
      <c r="O42" s="8">
        <v>2173839798</v>
      </c>
      <c r="P42" s="8"/>
      <c r="Q42" s="8">
        <v>1452512988</v>
      </c>
      <c r="S42" s="8"/>
      <c r="T42" s="8"/>
    </row>
    <row r="43" spans="1:20">
      <c r="A43" s="1" t="s">
        <v>23</v>
      </c>
      <c r="C43" s="8">
        <v>21657643</v>
      </c>
      <c r="D43" s="8"/>
      <c r="E43" s="8">
        <v>185169036987</v>
      </c>
      <c r="F43" s="8"/>
      <c r="G43" s="8">
        <v>184848746727</v>
      </c>
      <c r="H43" s="8"/>
      <c r="I43" s="8">
        <v>320290260</v>
      </c>
      <c r="J43" s="8"/>
      <c r="K43" s="8">
        <v>21657643</v>
      </c>
      <c r="L43" s="8"/>
      <c r="M43" s="8">
        <v>185169036988</v>
      </c>
      <c r="N43" s="8"/>
      <c r="O43" s="8">
        <v>230697453604</v>
      </c>
      <c r="P43" s="8"/>
      <c r="Q43" s="8">
        <v>-45528416616</v>
      </c>
      <c r="S43" s="8"/>
      <c r="T43" s="8"/>
    </row>
    <row r="44" spans="1:20">
      <c r="A44" s="1" t="s">
        <v>32</v>
      </c>
      <c r="C44" s="8">
        <v>3311041</v>
      </c>
      <c r="D44" s="8"/>
      <c r="E44" s="8">
        <v>250698024056</v>
      </c>
      <c r="F44" s="8"/>
      <c r="G44" s="8">
        <v>263234735495</v>
      </c>
      <c r="H44" s="8"/>
      <c r="I44" s="8">
        <v>-12536711439</v>
      </c>
      <c r="J44" s="8"/>
      <c r="K44" s="8">
        <v>3311040</v>
      </c>
      <c r="L44" s="8"/>
      <c r="M44" s="8">
        <v>250698024055</v>
      </c>
      <c r="N44" s="8"/>
      <c r="O44" s="8">
        <v>107898218739</v>
      </c>
      <c r="P44" s="8"/>
      <c r="Q44" s="8">
        <v>142799805316</v>
      </c>
      <c r="S44" s="8"/>
      <c r="T44" s="8"/>
    </row>
    <row r="45" spans="1:20">
      <c r="A45" s="1" t="s">
        <v>52</v>
      </c>
      <c r="C45" s="8">
        <v>82469611</v>
      </c>
      <c r="D45" s="8"/>
      <c r="E45" s="8">
        <v>621810084038</v>
      </c>
      <c r="F45" s="8"/>
      <c r="G45" s="8">
        <v>563277137432</v>
      </c>
      <c r="H45" s="8"/>
      <c r="I45" s="8">
        <v>58532946606</v>
      </c>
      <c r="J45" s="8"/>
      <c r="K45" s="8">
        <v>82469611</v>
      </c>
      <c r="L45" s="8"/>
      <c r="M45" s="8">
        <v>621810084038</v>
      </c>
      <c r="N45" s="8"/>
      <c r="O45" s="8">
        <v>570963801336</v>
      </c>
      <c r="P45" s="8"/>
      <c r="Q45" s="8">
        <v>50846282702</v>
      </c>
      <c r="S45" s="8"/>
      <c r="T45" s="8"/>
    </row>
    <row r="46" spans="1:20">
      <c r="A46" s="1" t="s">
        <v>50</v>
      </c>
      <c r="C46" s="8">
        <v>12100000</v>
      </c>
      <c r="D46" s="8"/>
      <c r="E46" s="8">
        <v>265217510250</v>
      </c>
      <c r="F46" s="8"/>
      <c r="G46" s="8">
        <v>232501336650</v>
      </c>
      <c r="H46" s="8"/>
      <c r="I46" s="8">
        <v>32716173600</v>
      </c>
      <c r="J46" s="8"/>
      <c r="K46" s="8">
        <v>12100000</v>
      </c>
      <c r="L46" s="8"/>
      <c r="M46" s="8">
        <v>265217510250</v>
      </c>
      <c r="N46" s="8"/>
      <c r="O46" s="8">
        <v>178253341504</v>
      </c>
      <c r="P46" s="8"/>
      <c r="Q46" s="8">
        <v>86964168746</v>
      </c>
      <c r="S46" s="8"/>
      <c r="T46" s="8"/>
    </row>
    <row r="47" spans="1:20">
      <c r="A47" s="1" t="s">
        <v>51</v>
      </c>
      <c r="C47" s="8">
        <v>8046517</v>
      </c>
      <c r="D47" s="8"/>
      <c r="E47" s="8">
        <v>120299548967</v>
      </c>
      <c r="F47" s="8"/>
      <c r="G47" s="8">
        <v>122059249815</v>
      </c>
      <c r="H47" s="8"/>
      <c r="I47" s="8">
        <v>-1759700848</v>
      </c>
      <c r="J47" s="8"/>
      <c r="K47" s="8">
        <v>8046517</v>
      </c>
      <c r="L47" s="8"/>
      <c r="M47" s="8">
        <v>120299548967</v>
      </c>
      <c r="N47" s="8"/>
      <c r="O47" s="8">
        <v>126908167455</v>
      </c>
      <c r="P47" s="8"/>
      <c r="Q47" s="8">
        <v>-6608618488</v>
      </c>
      <c r="S47" s="8"/>
      <c r="T47" s="8"/>
    </row>
    <row r="48" spans="1:20">
      <c r="A48" s="1" t="s">
        <v>70</v>
      </c>
      <c r="C48" s="8">
        <v>108898</v>
      </c>
      <c r="D48" s="8"/>
      <c r="E48" s="8">
        <v>6916853885</v>
      </c>
      <c r="F48" s="8"/>
      <c r="G48" s="8">
        <v>5331748302</v>
      </c>
      <c r="H48" s="8"/>
      <c r="I48" s="8">
        <v>1585105583</v>
      </c>
      <c r="J48" s="8"/>
      <c r="K48" s="8">
        <v>108898</v>
      </c>
      <c r="L48" s="8"/>
      <c r="M48" s="8">
        <v>6916853885</v>
      </c>
      <c r="N48" s="8"/>
      <c r="O48" s="8">
        <v>2724921982</v>
      </c>
      <c r="P48" s="8"/>
      <c r="Q48" s="8">
        <v>4191931903</v>
      </c>
      <c r="S48" s="8"/>
      <c r="T48" s="8"/>
    </row>
    <row r="49" spans="1:20">
      <c r="A49" s="1" t="s">
        <v>48</v>
      </c>
      <c r="C49" s="8">
        <v>54946</v>
      </c>
      <c r="D49" s="8"/>
      <c r="E49" s="8">
        <v>3788706499</v>
      </c>
      <c r="F49" s="8"/>
      <c r="G49" s="8">
        <v>2465450259</v>
      </c>
      <c r="H49" s="8"/>
      <c r="I49" s="8">
        <v>1323256240</v>
      </c>
      <c r="J49" s="8"/>
      <c r="K49" s="8">
        <v>54946</v>
      </c>
      <c r="L49" s="8"/>
      <c r="M49" s="8">
        <v>3788706499</v>
      </c>
      <c r="N49" s="8"/>
      <c r="O49" s="8">
        <v>2188836456</v>
      </c>
      <c r="P49" s="8"/>
      <c r="Q49" s="8">
        <v>1599870043</v>
      </c>
      <c r="S49" s="8"/>
      <c r="T49" s="8"/>
    </row>
    <row r="50" spans="1:20">
      <c r="A50" s="1" t="s">
        <v>20</v>
      </c>
      <c r="C50" s="8">
        <v>1717429</v>
      </c>
      <c r="D50" s="8"/>
      <c r="E50" s="8">
        <v>73239321761</v>
      </c>
      <c r="F50" s="8"/>
      <c r="G50" s="8">
        <v>75407478838</v>
      </c>
      <c r="H50" s="8"/>
      <c r="I50" s="8">
        <v>-2168157077</v>
      </c>
      <c r="J50" s="8"/>
      <c r="K50" s="8">
        <v>1717429</v>
      </c>
      <c r="L50" s="8"/>
      <c r="M50" s="8">
        <v>73239321760</v>
      </c>
      <c r="N50" s="8"/>
      <c r="O50" s="8">
        <v>71219113526</v>
      </c>
      <c r="P50" s="8"/>
      <c r="Q50" s="8">
        <v>2020208234</v>
      </c>
      <c r="S50" s="8"/>
      <c r="T50" s="8"/>
    </row>
    <row r="51" spans="1:20">
      <c r="A51" s="1" t="s">
        <v>94</v>
      </c>
      <c r="C51" s="8">
        <v>60</v>
      </c>
      <c r="D51" s="8"/>
      <c r="E51" s="8">
        <v>1860623</v>
      </c>
      <c r="F51" s="8"/>
      <c r="G51" s="8">
        <v>1231114</v>
      </c>
      <c r="H51" s="8"/>
      <c r="I51" s="8">
        <v>629509</v>
      </c>
      <c r="J51" s="8"/>
      <c r="K51" s="8">
        <v>60</v>
      </c>
      <c r="L51" s="8"/>
      <c r="M51" s="8">
        <v>1860623</v>
      </c>
      <c r="N51" s="8"/>
      <c r="O51" s="8">
        <v>1231114</v>
      </c>
      <c r="P51" s="8"/>
      <c r="Q51" s="8">
        <v>629509</v>
      </c>
      <c r="S51" s="8"/>
      <c r="T51" s="8"/>
    </row>
    <row r="52" spans="1:20">
      <c r="A52" s="1" t="s">
        <v>74</v>
      </c>
      <c r="C52" s="8">
        <v>20416190</v>
      </c>
      <c r="D52" s="8"/>
      <c r="E52" s="8">
        <v>1280190538272</v>
      </c>
      <c r="F52" s="8"/>
      <c r="G52" s="8">
        <v>1112353256225</v>
      </c>
      <c r="H52" s="8"/>
      <c r="I52" s="8">
        <v>167837282047</v>
      </c>
      <c r="J52" s="8"/>
      <c r="K52" s="8">
        <v>20416190</v>
      </c>
      <c r="L52" s="8"/>
      <c r="M52" s="8">
        <v>1280190538272</v>
      </c>
      <c r="N52" s="8"/>
      <c r="O52" s="8">
        <v>814146682264</v>
      </c>
      <c r="P52" s="8"/>
      <c r="Q52" s="8">
        <v>466043856008</v>
      </c>
      <c r="S52" s="8"/>
      <c r="T52" s="8"/>
    </row>
    <row r="53" spans="1:20">
      <c r="A53" s="1" t="s">
        <v>35</v>
      </c>
      <c r="C53" s="8">
        <v>13644051</v>
      </c>
      <c r="D53" s="8"/>
      <c r="E53" s="8">
        <v>328899570742</v>
      </c>
      <c r="F53" s="8"/>
      <c r="G53" s="8">
        <v>361625038280</v>
      </c>
      <c r="H53" s="8"/>
      <c r="I53" s="8">
        <v>-32725467538</v>
      </c>
      <c r="J53" s="8"/>
      <c r="K53" s="8">
        <v>13644051</v>
      </c>
      <c r="L53" s="8"/>
      <c r="M53" s="8">
        <v>328899570741</v>
      </c>
      <c r="N53" s="8"/>
      <c r="O53" s="8">
        <v>293724191997</v>
      </c>
      <c r="P53" s="8"/>
      <c r="Q53" s="8">
        <v>35175378744</v>
      </c>
      <c r="S53" s="8"/>
      <c r="T53" s="8"/>
    </row>
    <row r="54" spans="1:20">
      <c r="A54" s="1" t="s">
        <v>82</v>
      </c>
      <c r="C54" s="8">
        <v>28833329</v>
      </c>
      <c r="D54" s="8"/>
      <c r="E54" s="8">
        <v>307540799529</v>
      </c>
      <c r="F54" s="8"/>
      <c r="G54" s="8">
        <v>302954916219</v>
      </c>
      <c r="H54" s="8"/>
      <c r="I54" s="8">
        <v>4585883310</v>
      </c>
      <c r="J54" s="8"/>
      <c r="K54" s="8">
        <v>28833329</v>
      </c>
      <c r="L54" s="8"/>
      <c r="M54" s="8">
        <v>307540799530</v>
      </c>
      <c r="N54" s="8"/>
      <c r="O54" s="8">
        <v>368671900424</v>
      </c>
      <c r="P54" s="8"/>
      <c r="Q54" s="8">
        <v>-61131100894</v>
      </c>
      <c r="S54" s="8"/>
      <c r="T54" s="8"/>
    </row>
    <row r="55" spans="1:20">
      <c r="A55" s="1" t="s">
        <v>55</v>
      </c>
      <c r="C55" s="8">
        <v>9495314</v>
      </c>
      <c r="D55" s="8"/>
      <c r="E55" s="8">
        <v>171031361896</v>
      </c>
      <c r="F55" s="8"/>
      <c r="G55" s="8">
        <v>159138452625</v>
      </c>
      <c r="H55" s="8"/>
      <c r="I55" s="8">
        <v>11892909271</v>
      </c>
      <c r="J55" s="8"/>
      <c r="K55" s="8">
        <v>9495314</v>
      </c>
      <c r="L55" s="8"/>
      <c r="M55" s="8">
        <v>171031361896</v>
      </c>
      <c r="N55" s="8"/>
      <c r="O55" s="8">
        <v>149914706366</v>
      </c>
      <c r="P55" s="8"/>
      <c r="Q55" s="8">
        <v>21116655530</v>
      </c>
      <c r="S55" s="8"/>
      <c r="T55" s="8"/>
    </row>
    <row r="56" spans="1:20">
      <c r="A56" s="1" t="s">
        <v>54</v>
      </c>
      <c r="C56" s="8">
        <v>19177965</v>
      </c>
      <c r="D56" s="8"/>
      <c r="E56" s="8">
        <v>145075944984</v>
      </c>
      <c r="F56" s="8"/>
      <c r="G56" s="8">
        <v>148869652349</v>
      </c>
      <c r="H56" s="8"/>
      <c r="I56" s="8">
        <v>-3793707365</v>
      </c>
      <c r="J56" s="8"/>
      <c r="K56" s="8">
        <v>19177965</v>
      </c>
      <c r="L56" s="8"/>
      <c r="M56" s="8">
        <v>145075944983</v>
      </c>
      <c r="N56" s="8"/>
      <c r="O56" s="8">
        <v>120457831948</v>
      </c>
      <c r="P56" s="8"/>
      <c r="Q56" s="8">
        <v>24618113035</v>
      </c>
      <c r="S56" s="8"/>
      <c r="T56" s="8"/>
    </row>
    <row r="57" spans="1:20">
      <c r="A57" s="1" t="s">
        <v>53</v>
      </c>
      <c r="C57" s="8">
        <v>29579496</v>
      </c>
      <c r="D57" s="8"/>
      <c r="E57" s="8">
        <v>695686762652</v>
      </c>
      <c r="F57" s="8"/>
      <c r="G57" s="8">
        <v>698559445899</v>
      </c>
      <c r="H57" s="8"/>
      <c r="I57" s="8">
        <v>-2872683247</v>
      </c>
      <c r="J57" s="8"/>
      <c r="K57" s="8">
        <v>29579496</v>
      </c>
      <c r="L57" s="8"/>
      <c r="M57" s="8">
        <v>695686762651</v>
      </c>
      <c r="N57" s="8"/>
      <c r="O57" s="8">
        <v>598685788973</v>
      </c>
      <c r="P57" s="8"/>
      <c r="Q57" s="8">
        <v>97000973678</v>
      </c>
      <c r="S57" s="8"/>
      <c r="T57" s="8"/>
    </row>
    <row r="58" spans="1:20">
      <c r="A58" s="1" t="s">
        <v>56</v>
      </c>
      <c r="C58" s="8">
        <v>40664165</v>
      </c>
      <c r="D58" s="8"/>
      <c r="E58" s="8">
        <v>560656097337</v>
      </c>
      <c r="F58" s="8"/>
      <c r="G58" s="8">
        <v>481024337297</v>
      </c>
      <c r="H58" s="8"/>
      <c r="I58" s="8">
        <v>79631760040</v>
      </c>
      <c r="J58" s="8"/>
      <c r="K58" s="8">
        <v>40664165</v>
      </c>
      <c r="L58" s="8"/>
      <c r="M58" s="8">
        <v>560656097337</v>
      </c>
      <c r="N58" s="8"/>
      <c r="O58" s="8">
        <v>336877382767</v>
      </c>
      <c r="P58" s="8"/>
      <c r="Q58" s="8">
        <v>223778714570</v>
      </c>
      <c r="S58" s="8"/>
      <c r="T58" s="8"/>
    </row>
    <row r="59" spans="1:20">
      <c r="A59" s="1" t="s">
        <v>57</v>
      </c>
      <c r="C59" s="8">
        <v>63629906</v>
      </c>
      <c r="D59" s="8"/>
      <c r="E59" s="8">
        <v>764708314436</v>
      </c>
      <c r="F59" s="8"/>
      <c r="G59" s="8">
        <v>612109352872</v>
      </c>
      <c r="H59" s="8"/>
      <c r="I59" s="8">
        <v>152598961564</v>
      </c>
      <c r="J59" s="8"/>
      <c r="K59" s="8">
        <v>63629906</v>
      </c>
      <c r="L59" s="8"/>
      <c r="M59" s="8">
        <v>764708314436</v>
      </c>
      <c r="N59" s="8"/>
      <c r="O59" s="8">
        <v>638054493148</v>
      </c>
      <c r="P59" s="8"/>
      <c r="Q59" s="8">
        <v>126653821288</v>
      </c>
      <c r="S59" s="8"/>
      <c r="T59" s="8"/>
    </row>
    <row r="60" spans="1:20">
      <c r="A60" s="1" t="s">
        <v>87</v>
      </c>
      <c r="C60" s="8">
        <v>32936086</v>
      </c>
      <c r="D60" s="8"/>
      <c r="E60" s="8">
        <v>397137610577</v>
      </c>
      <c r="F60" s="8"/>
      <c r="G60" s="8">
        <v>324454552417</v>
      </c>
      <c r="H60" s="8"/>
      <c r="I60" s="8">
        <v>72683058160</v>
      </c>
      <c r="J60" s="8"/>
      <c r="K60" s="8">
        <v>32936086</v>
      </c>
      <c r="L60" s="8"/>
      <c r="M60" s="8">
        <v>397137610577</v>
      </c>
      <c r="N60" s="8"/>
      <c r="O60" s="8">
        <v>151666217897</v>
      </c>
      <c r="P60" s="8"/>
      <c r="Q60" s="8">
        <v>245471392680</v>
      </c>
      <c r="S60" s="8"/>
      <c r="T60" s="8"/>
    </row>
    <row r="61" spans="1:20">
      <c r="A61" s="1" t="s">
        <v>36</v>
      </c>
      <c r="C61" s="8">
        <v>11693117</v>
      </c>
      <c r="D61" s="8"/>
      <c r="E61" s="8">
        <v>310348596868</v>
      </c>
      <c r="F61" s="8"/>
      <c r="G61" s="8">
        <v>359748654421</v>
      </c>
      <c r="H61" s="8"/>
      <c r="I61" s="8">
        <v>-49400057553</v>
      </c>
      <c r="J61" s="8"/>
      <c r="K61" s="8">
        <v>11693117</v>
      </c>
      <c r="L61" s="8"/>
      <c r="M61" s="8">
        <v>310348596867</v>
      </c>
      <c r="N61" s="8"/>
      <c r="O61" s="8">
        <v>193787970061</v>
      </c>
      <c r="P61" s="8"/>
      <c r="Q61" s="8">
        <v>116560626806</v>
      </c>
      <c r="S61" s="8"/>
      <c r="T61" s="8"/>
    </row>
    <row r="62" spans="1:20">
      <c r="A62" s="1" t="s">
        <v>89</v>
      </c>
      <c r="C62" s="8">
        <v>10190365</v>
      </c>
      <c r="D62" s="8"/>
      <c r="E62" s="8">
        <v>159745878817</v>
      </c>
      <c r="F62" s="8"/>
      <c r="G62" s="8">
        <v>198568297398</v>
      </c>
      <c r="H62" s="8"/>
      <c r="I62" s="8">
        <v>-38822418581</v>
      </c>
      <c r="J62" s="8"/>
      <c r="K62" s="8">
        <v>10190365</v>
      </c>
      <c r="L62" s="8"/>
      <c r="M62" s="8">
        <v>159745878816</v>
      </c>
      <c r="N62" s="8"/>
      <c r="O62" s="8">
        <v>145932978887</v>
      </c>
      <c r="P62" s="8"/>
      <c r="Q62" s="8">
        <v>13812899929</v>
      </c>
      <c r="S62" s="8"/>
      <c r="T62" s="8"/>
    </row>
    <row r="63" spans="1:20">
      <c r="A63" s="1" t="s">
        <v>91</v>
      </c>
      <c r="C63" s="8">
        <v>3100000</v>
      </c>
      <c r="D63" s="8"/>
      <c r="E63" s="8">
        <v>64774286100</v>
      </c>
      <c r="F63" s="8"/>
      <c r="G63" s="8">
        <v>55124396617</v>
      </c>
      <c r="H63" s="8"/>
      <c r="I63" s="8">
        <v>9649889483</v>
      </c>
      <c r="J63" s="8"/>
      <c r="K63" s="8">
        <v>3100000</v>
      </c>
      <c r="L63" s="8"/>
      <c r="M63" s="8">
        <v>64774286100</v>
      </c>
      <c r="N63" s="8"/>
      <c r="O63" s="8">
        <v>76584003588</v>
      </c>
      <c r="P63" s="8"/>
      <c r="Q63" s="8">
        <v>-11809717488</v>
      </c>
      <c r="S63" s="8"/>
      <c r="T63" s="8"/>
    </row>
    <row r="64" spans="1:20">
      <c r="A64" s="1" t="s">
        <v>38</v>
      </c>
      <c r="C64" s="8">
        <v>19780358</v>
      </c>
      <c r="D64" s="8"/>
      <c r="E64" s="8">
        <v>230839685572</v>
      </c>
      <c r="F64" s="8"/>
      <c r="G64" s="8">
        <v>214179889656</v>
      </c>
      <c r="H64" s="8"/>
      <c r="I64" s="8">
        <v>16659795916</v>
      </c>
      <c r="J64" s="8"/>
      <c r="K64" s="8">
        <v>19780358</v>
      </c>
      <c r="L64" s="8"/>
      <c r="M64" s="8">
        <v>230839685572</v>
      </c>
      <c r="N64" s="8"/>
      <c r="O64" s="8">
        <v>195250906866</v>
      </c>
      <c r="P64" s="8"/>
      <c r="Q64" s="8">
        <v>35588778706</v>
      </c>
      <c r="S64" s="8"/>
      <c r="T64" s="8"/>
    </row>
    <row r="65" spans="1:20">
      <c r="A65" s="1" t="s">
        <v>29</v>
      </c>
      <c r="C65" s="8">
        <v>11020888</v>
      </c>
      <c r="D65" s="8"/>
      <c r="E65" s="8">
        <v>585342411867</v>
      </c>
      <c r="F65" s="8"/>
      <c r="G65" s="8">
        <v>540316072492</v>
      </c>
      <c r="H65" s="8"/>
      <c r="I65" s="8">
        <v>45026339375</v>
      </c>
      <c r="J65" s="8"/>
      <c r="K65" s="8">
        <v>11020888</v>
      </c>
      <c r="L65" s="8"/>
      <c r="M65" s="8">
        <v>585342411867</v>
      </c>
      <c r="N65" s="8"/>
      <c r="O65" s="8">
        <v>328471781586</v>
      </c>
      <c r="P65" s="8"/>
      <c r="Q65" s="8">
        <v>256870630281</v>
      </c>
      <c r="S65" s="8"/>
      <c r="T65" s="8"/>
    </row>
    <row r="66" spans="1:20">
      <c r="A66" s="1" t="s">
        <v>93</v>
      </c>
      <c r="C66" s="8">
        <v>1506553</v>
      </c>
      <c r="D66" s="8"/>
      <c r="E66" s="8">
        <v>50603532636</v>
      </c>
      <c r="F66" s="8"/>
      <c r="G66" s="8">
        <v>4706471572</v>
      </c>
      <c r="H66" s="8"/>
      <c r="I66" s="8">
        <v>45897061064</v>
      </c>
      <c r="J66" s="8"/>
      <c r="K66" s="8">
        <v>1506553</v>
      </c>
      <c r="L66" s="8"/>
      <c r="M66" s="8">
        <v>50603532636</v>
      </c>
      <c r="N66" s="8"/>
      <c r="O66" s="8">
        <v>4706471572</v>
      </c>
      <c r="P66" s="8"/>
      <c r="Q66" s="8">
        <v>45897061064</v>
      </c>
      <c r="S66" s="8"/>
      <c r="T66" s="8"/>
    </row>
    <row r="67" spans="1:20">
      <c r="A67" s="1" t="s">
        <v>63</v>
      </c>
      <c r="C67" s="8">
        <v>4525772</v>
      </c>
      <c r="D67" s="8"/>
      <c r="E67" s="8">
        <v>116160143213</v>
      </c>
      <c r="F67" s="8"/>
      <c r="G67" s="8">
        <v>98434699206</v>
      </c>
      <c r="H67" s="8"/>
      <c r="I67" s="8">
        <v>17725444007</v>
      </c>
      <c r="J67" s="8"/>
      <c r="K67" s="8">
        <v>4525772</v>
      </c>
      <c r="L67" s="8"/>
      <c r="M67" s="8">
        <v>116160143213</v>
      </c>
      <c r="N67" s="8"/>
      <c r="O67" s="8">
        <v>65246712226</v>
      </c>
      <c r="P67" s="8"/>
      <c r="Q67" s="8">
        <v>50913430987</v>
      </c>
      <c r="S67" s="8"/>
      <c r="T67" s="8"/>
    </row>
    <row r="68" spans="1:20">
      <c r="A68" s="1" t="s">
        <v>62</v>
      </c>
      <c r="C68" s="8">
        <v>1537407</v>
      </c>
      <c r="D68" s="8"/>
      <c r="E68" s="8">
        <v>47773389730</v>
      </c>
      <c r="F68" s="8"/>
      <c r="G68" s="8">
        <v>41446395696</v>
      </c>
      <c r="H68" s="8"/>
      <c r="I68" s="8">
        <v>6326994034</v>
      </c>
      <c r="J68" s="8"/>
      <c r="K68" s="8">
        <v>1537407</v>
      </c>
      <c r="L68" s="8"/>
      <c r="M68" s="8">
        <v>47773389730</v>
      </c>
      <c r="N68" s="8"/>
      <c r="O68" s="8">
        <v>28914726556</v>
      </c>
      <c r="P68" s="8"/>
      <c r="Q68" s="8">
        <v>18858663174</v>
      </c>
      <c r="S68" s="8"/>
      <c r="T68" s="8"/>
    </row>
    <row r="69" spans="1:20">
      <c r="A69" s="1" t="s">
        <v>61</v>
      </c>
      <c r="C69" s="8">
        <v>1023131</v>
      </c>
      <c r="D69" s="8"/>
      <c r="E69" s="8">
        <v>40976677399</v>
      </c>
      <c r="F69" s="8"/>
      <c r="G69" s="8">
        <v>27846647485</v>
      </c>
      <c r="H69" s="8"/>
      <c r="I69" s="8">
        <v>13130029914</v>
      </c>
      <c r="J69" s="8"/>
      <c r="K69" s="8">
        <v>1023131</v>
      </c>
      <c r="L69" s="8"/>
      <c r="M69" s="8">
        <v>40976677399</v>
      </c>
      <c r="N69" s="8"/>
      <c r="O69" s="8">
        <v>34820206312</v>
      </c>
      <c r="P69" s="8"/>
      <c r="Q69" s="8">
        <v>6156471087</v>
      </c>
      <c r="S69" s="8"/>
      <c r="T69" s="8"/>
    </row>
    <row r="70" spans="1:20">
      <c r="A70" s="1" t="s">
        <v>47</v>
      </c>
      <c r="C70" s="8">
        <v>538214</v>
      </c>
      <c r="D70" s="8"/>
      <c r="E70" s="8">
        <v>223533207752</v>
      </c>
      <c r="F70" s="8"/>
      <c r="G70" s="8">
        <v>238315578997</v>
      </c>
      <c r="H70" s="8"/>
      <c r="I70" s="8">
        <v>-14782371245</v>
      </c>
      <c r="J70" s="8"/>
      <c r="K70" s="8">
        <v>538214</v>
      </c>
      <c r="L70" s="8"/>
      <c r="M70" s="8">
        <v>223533207751</v>
      </c>
      <c r="N70" s="8"/>
      <c r="O70" s="8">
        <v>173702413977</v>
      </c>
      <c r="P70" s="8"/>
      <c r="Q70" s="8">
        <v>49830793774</v>
      </c>
      <c r="S70" s="8"/>
      <c r="T70" s="8"/>
    </row>
    <row r="71" spans="1:20">
      <c r="A71" s="1" t="s">
        <v>17</v>
      </c>
      <c r="C71" s="8">
        <v>9125945</v>
      </c>
      <c r="D71" s="8"/>
      <c r="E71" s="8">
        <v>264075604209</v>
      </c>
      <c r="F71" s="8"/>
      <c r="G71" s="8">
        <v>211252823880</v>
      </c>
      <c r="H71" s="8"/>
      <c r="I71" s="8">
        <v>52822780329</v>
      </c>
      <c r="J71" s="8"/>
      <c r="K71" s="8">
        <v>9125945</v>
      </c>
      <c r="L71" s="8"/>
      <c r="M71" s="8">
        <v>264075604210</v>
      </c>
      <c r="N71" s="8"/>
      <c r="O71" s="8">
        <v>268597030774</v>
      </c>
      <c r="P71" s="8"/>
      <c r="Q71" s="8">
        <v>-4521426564</v>
      </c>
      <c r="S71" s="8"/>
      <c r="T71" s="8"/>
    </row>
    <row r="72" spans="1:20">
      <c r="A72" s="1" t="s">
        <v>86</v>
      </c>
      <c r="C72" s="8">
        <v>20837840</v>
      </c>
      <c r="D72" s="8"/>
      <c r="E72" s="8">
        <v>408684356229</v>
      </c>
      <c r="F72" s="8"/>
      <c r="G72" s="8">
        <v>376592441255</v>
      </c>
      <c r="H72" s="8"/>
      <c r="I72" s="8">
        <v>32091914974</v>
      </c>
      <c r="J72" s="8"/>
      <c r="K72" s="8">
        <v>20837840</v>
      </c>
      <c r="L72" s="8"/>
      <c r="M72" s="8">
        <v>408684356229</v>
      </c>
      <c r="N72" s="8"/>
      <c r="O72" s="8">
        <v>188854429092</v>
      </c>
      <c r="P72" s="8"/>
      <c r="Q72" s="8">
        <v>219829927137</v>
      </c>
      <c r="S72" s="8"/>
      <c r="T72" s="8"/>
    </row>
    <row r="73" spans="1:20">
      <c r="A73" s="1" t="s">
        <v>85</v>
      </c>
      <c r="C73" s="8">
        <v>6056200</v>
      </c>
      <c r="D73" s="8"/>
      <c r="E73" s="8">
        <v>108663989260</v>
      </c>
      <c r="F73" s="8"/>
      <c r="G73" s="8">
        <v>93914583516</v>
      </c>
      <c r="H73" s="8"/>
      <c r="I73" s="8">
        <v>14749405744</v>
      </c>
      <c r="J73" s="8"/>
      <c r="K73" s="8">
        <v>6056200</v>
      </c>
      <c r="L73" s="8"/>
      <c r="M73" s="8">
        <v>108663989260</v>
      </c>
      <c r="N73" s="8"/>
      <c r="O73" s="8">
        <v>34829206200</v>
      </c>
      <c r="P73" s="8"/>
      <c r="Q73" s="8">
        <v>73834783060</v>
      </c>
      <c r="S73" s="8"/>
      <c r="T73" s="8"/>
    </row>
    <row r="74" spans="1:20">
      <c r="A74" s="1" t="s">
        <v>75</v>
      </c>
      <c r="C74" s="8">
        <v>107390004</v>
      </c>
      <c r="D74" s="8"/>
      <c r="E74" s="8">
        <v>1302362608409</v>
      </c>
      <c r="F74" s="8"/>
      <c r="G74" s="8">
        <v>1100034562652</v>
      </c>
      <c r="H74" s="8"/>
      <c r="I74" s="8">
        <v>202328045757</v>
      </c>
      <c r="J74" s="8"/>
      <c r="K74" s="8">
        <v>107390004</v>
      </c>
      <c r="L74" s="8"/>
      <c r="M74" s="8">
        <v>1302362608409</v>
      </c>
      <c r="N74" s="8"/>
      <c r="O74" s="8">
        <v>924972873356</v>
      </c>
      <c r="P74" s="8"/>
      <c r="Q74" s="8">
        <v>377389735053</v>
      </c>
      <c r="S74" s="8"/>
      <c r="T74" s="8"/>
    </row>
    <row r="75" spans="1:20">
      <c r="A75" s="1" t="s">
        <v>73</v>
      </c>
      <c r="C75" s="8">
        <v>89617774</v>
      </c>
      <c r="D75" s="8"/>
      <c r="E75" s="8">
        <v>1178588573277</v>
      </c>
      <c r="F75" s="8"/>
      <c r="G75" s="8">
        <v>1123542987023</v>
      </c>
      <c r="H75" s="8"/>
      <c r="I75" s="8">
        <v>55045586254</v>
      </c>
      <c r="J75" s="8"/>
      <c r="K75" s="8">
        <v>89617774</v>
      </c>
      <c r="L75" s="8"/>
      <c r="M75" s="8">
        <f>1178588573277+18</f>
        <v>1178588573295</v>
      </c>
      <c r="N75" s="8"/>
      <c r="O75" s="8">
        <v>658475939106</v>
      </c>
      <c r="P75" s="8"/>
      <c r="Q75" s="8">
        <v>520112634189</v>
      </c>
      <c r="S75" s="8"/>
      <c r="T75" s="8"/>
    </row>
    <row r="76" spans="1:20">
      <c r="A76" s="1" t="s">
        <v>28</v>
      </c>
      <c r="C76" s="8">
        <v>2588436</v>
      </c>
      <c r="D76" s="8"/>
      <c r="E76" s="8">
        <v>110923530478</v>
      </c>
      <c r="F76" s="8"/>
      <c r="G76" s="8">
        <v>102535437011</v>
      </c>
      <c r="H76" s="8"/>
      <c r="I76" s="8">
        <v>8388093467</v>
      </c>
      <c r="J76" s="8"/>
      <c r="K76" s="8">
        <v>2588436</v>
      </c>
      <c r="L76" s="8"/>
      <c r="M76" s="8">
        <v>110923530479</v>
      </c>
      <c r="N76" s="8"/>
      <c r="O76" s="8">
        <v>118098229825</v>
      </c>
      <c r="P76" s="8"/>
      <c r="Q76" s="8">
        <v>-7174699346</v>
      </c>
      <c r="S76" s="8"/>
      <c r="T76" s="8"/>
    </row>
    <row r="77" spans="1:20">
      <c r="A77" s="1" t="s">
        <v>15</v>
      </c>
      <c r="C77" s="8">
        <v>271200000</v>
      </c>
      <c r="D77" s="8"/>
      <c r="E77" s="8">
        <v>768321126000</v>
      </c>
      <c r="F77" s="8"/>
      <c r="G77" s="8">
        <v>652398991200</v>
      </c>
      <c r="H77" s="8"/>
      <c r="I77" s="8">
        <v>115922134800</v>
      </c>
      <c r="J77" s="8"/>
      <c r="K77" s="8">
        <v>271200000</v>
      </c>
      <c r="L77" s="8"/>
      <c r="M77" s="8">
        <v>768321126000</v>
      </c>
      <c r="N77" s="8"/>
      <c r="O77" s="8">
        <v>314107294660</v>
      </c>
      <c r="P77" s="8"/>
      <c r="Q77" s="8">
        <v>454213831340</v>
      </c>
      <c r="S77" s="8"/>
      <c r="T77" s="8"/>
    </row>
    <row r="78" spans="1:20">
      <c r="A78" s="1" t="s">
        <v>16</v>
      </c>
      <c r="C78" s="8">
        <v>110500000</v>
      </c>
      <c r="D78" s="8"/>
      <c r="E78" s="8">
        <v>286688990250</v>
      </c>
      <c r="F78" s="8"/>
      <c r="G78" s="8">
        <v>255933083250</v>
      </c>
      <c r="H78" s="8"/>
      <c r="I78" s="8">
        <v>30755907000</v>
      </c>
      <c r="J78" s="8"/>
      <c r="K78" s="8">
        <v>110500000</v>
      </c>
      <c r="L78" s="8"/>
      <c r="M78" s="8">
        <v>286688990250</v>
      </c>
      <c r="N78" s="8"/>
      <c r="O78" s="8">
        <v>148342235894</v>
      </c>
      <c r="P78" s="8"/>
      <c r="Q78" s="8">
        <v>138346754356</v>
      </c>
      <c r="S78" s="8"/>
      <c r="T78" s="8"/>
    </row>
    <row r="79" spans="1:20">
      <c r="A79" s="1" t="s">
        <v>44</v>
      </c>
      <c r="C79" s="8">
        <v>43036431</v>
      </c>
      <c r="D79" s="8"/>
      <c r="E79" s="8">
        <v>525342872812</v>
      </c>
      <c r="F79" s="8"/>
      <c r="G79" s="8">
        <v>442773175285</v>
      </c>
      <c r="H79" s="8"/>
      <c r="I79" s="8">
        <v>82569697527</v>
      </c>
      <c r="J79" s="8"/>
      <c r="K79" s="8">
        <v>43036431</v>
      </c>
      <c r="L79" s="8"/>
      <c r="M79" s="8">
        <v>525342872812</v>
      </c>
      <c r="N79" s="8"/>
      <c r="O79" s="8">
        <v>500569301137</v>
      </c>
      <c r="P79" s="8"/>
      <c r="Q79" s="8">
        <v>24773571675</v>
      </c>
      <c r="S79" s="8"/>
      <c r="T79" s="8"/>
    </row>
    <row r="80" spans="1:20">
      <c r="A80" s="1" t="s">
        <v>25</v>
      </c>
      <c r="C80" s="8">
        <v>2556727</v>
      </c>
      <c r="D80" s="8"/>
      <c r="E80" s="8">
        <v>482880125583</v>
      </c>
      <c r="F80" s="8"/>
      <c r="G80" s="8">
        <v>459643058744</v>
      </c>
      <c r="H80" s="8"/>
      <c r="I80" s="8">
        <v>23237066839</v>
      </c>
      <c r="J80" s="8"/>
      <c r="K80" s="8">
        <v>2556727</v>
      </c>
      <c r="L80" s="8"/>
      <c r="M80" s="8">
        <v>482880125583</v>
      </c>
      <c r="N80" s="8"/>
      <c r="O80" s="8">
        <v>271159988728</v>
      </c>
      <c r="P80" s="8"/>
      <c r="Q80" s="8">
        <v>211720136855</v>
      </c>
      <c r="S80" s="8"/>
      <c r="T80" s="8"/>
    </row>
    <row r="81" spans="1:20">
      <c r="A81" s="1" t="s">
        <v>69</v>
      </c>
      <c r="C81" s="8">
        <v>1200000</v>
      </c>
      <c r="D81" s="8"/>
      <c r="E81" s="8">
        <v>43396246800</v>
      </c>
      <c r="F81" s="8"/>
      <c r="G81" s="8">
        <v>42811745400</v>
      </c>
      <c r="H81" s="8"/>
      <c r="I81" s="8">
        <v>584501400</v>
      </c>
      <c r="J81" s="8"/>
      <c r="K81" s="8">
        <v>1200000</v>
      </c>
      <c r="L81" s="8"/>
      <c r="M81" s="8">
        <v>43396246800</v>
      </c>
      <c r="N81" s="8"/>
      <c r="O81" s="8">
        <v>49329735363</v>
      </c>
      <c r="P81" s="8"/>
      <c r="Q81" s="8">
        <v>-5933488563</v>
      </c>
      <c r="S81" s="8"/>
      <c r="T81" s="8"/>
    </row>
    <row r="82" spans="1:20">
      <c r="A82" s="1" t="s">
        <v>22</v>
      </c>
      <c r="C82" s="8">
        <v>8490441</v>
      </c>
      <c r="D82" s="8"/>
      <c r="E82" s="8">
        <v>796053525662</v>
      </c>
      <c r="F82" s="8"/>
      <c r="G82" s="8">
        <v>726255363484</v>
      </c>
      <c r="H82" s="8"/>
      <c r="I82" s="8">
        <v>69798162178</v>
      </c>
      <c r="J82" s="8"/>
      <c r="K82" s="8">
        <v>8490441</v>
      </c>
      <c r="L82" s="8"/>
      <c r="M82" s="8">
        <v>796053525669</v>
      </c>
      <c r="N82" s="8"/>
      <c r="O82" s="8">
        <v>363757375298</v>
      </c>
      <c r="P82" s="8"/>
      <c r="Q82" s="8">
        <v>432296150371</v>
      </c>
      <c r="S82" s="8"/>
      <c r="T82" s="8"/>
    </row>
    <row r="83" spans="1:20">
      <c r="A83" s="1" t="s">
        <v>78</v>
      </c>
      <c r="C83" s="8">
        <v>700000</v>
      </c>
      <c r="D83" s="8"/>
      <c r="E83" s="8">
        <v>13485282307</v>
      </c>
      <c r="F83" s="8"/>
      <c r="G83" s="8">
        <v>11564777700</v>
      </c>
      <c r="H83" s="8"/>
      <c r="I83" s="8">
        <v>1920504607</v>
      </c>
      <c r="J83" s="8"/>
      <c r="K83" s="8">
        <v>700000</v>
      </c>
      <c r="L83" s="8"/>
      <c r="M83" s="8">
        <v>13485282300</v>
      </c>
      <c r="N83" s="8"/>
      <c r="O83" s="8">
        <v>13452472235</v>
      </c>
      <c r="P83" s="8"/>
      <c r="Q83" s="8">
        <v>32810065</v>
      </c>
      <c r="S83" s="8"/>
      <c r="T83" s="8"/>
    </row>
    <row r="84" spans="1:20">
      <c r="A84" s="1" t="s">
        <v>18</v>
      </c>
      <c r="C84" s="8">
        <v>5691313</v>
      </c>
      <c r="D84" s="8"/>
      <c r="E84" s="8">
        <v>611496764396</v>
      </c>
      <c r="F84" s="8"/>
      <c r="G84" s="8">
        <v>541593316048</v>
      </c>
      <c r="H84" s="8"/>
      <c r="I84" s="8">
        <v>69903448348</v>
      </c>
      <c r="J84" s="8"/>
      <c r="K84" s="8">
        <v>5691313</v>
      </c>
      <c r="L84" s="8"/>
      <c r="M84" s="8">
        <v>611496764389</v>
      </c>
      <c r="N84" s="8"/>
      <c r="O84" s="8">
        <v>418869650566</v>
      </c>
      <c r="P84" s="8"/>
      <c r="Q84" s="8">
        <v>192627113823</v>
      </c>
      <c r="S84" s="8"/>
      <c r="T84" s="8"/>
    </row>
    <row r="85" spans="1:20">
      <c r="A85" s="1" t="s">
        <v>43</v>
      </c>
      <c r="C85" s="8">
        <v>0</v>
      </c>
      <c r="D85" s="8"/>
      <c r="E85" s="8">
        <v>0</v>
      </c>
      <c r="F85" s="8"/>
      <c r="G85" s="8">
        <v>108770371277</v>
      </c>
      <c r="H85" s="8"/>
      <c r="I85" s="8">
        <v>-108770371277</v>
      </c>
      <c r="J85" s="8"/>
      <c r="K85" s="8">
        <v>0</v>
      </c>
      <c r="L85" s="8"/>
      <c r="M85" s="8">
        <v>0</v>
      </c>
      <c r="N85" s="8"/>
      <c r="O85" s="8">
        <v>0</v>
      </c>
      <c r="P85" s="8"/>
      <c r="Q85" s="8">
        <v>0</v>
      </c>
      <c r="S85" s="8"/>
      <c r="T85" s="8"/>
    </row>
    <row r="86" spans="1:20">
      <c r="A86" s="1" t="s">
        <v>40</v>
      </c>
      <c r="C86" s="8">
        <v>0</v>
      </c>
      <c r="D86" s="8"/>
      <c r="E86" s="8">
        <v>0</v>
      </c>
      <c r="F86" s="8"/>
      <c r="G86" s="8">
        <v>45090242981</v>
      </c>
      <c r="H86" s="8"/>
      <c r="I86" s="8">
        <v>-45090242981</v>
      </c>
      <c r="J86" s="8"/>
      <c r="K86" s="8">
        <v>0</v>
      </c>
      <c r="L86" s="8"/>
      <c r="M86" s="8">
        <v>0</v>
      </c>
      <c r="N86" s="8"/>
      <c r="O86" s="8">
        <v>0</v>
      </c>
      <c r="P86" s="8"/>
      <c r="Q86" s="8">
        <v>0</v>
      </c>
      <c r="S86" s="8"/>
      <c r="T86" s="8"/>
    </row>
    <row r="87" spans="1:20">
      <c r="A87" s="1" t="s">
        <v>42</v>
      </c>
      <c r="C87" s="8">
        <v>0</v>
      </c>
      <c r="D87" s="8"/>
      <c r="E87" s="8">
        <v>0</v>
      </c>
      <c r="F87" s="8"/>
      <c r="G87" s="8">
        <v>43554810309</v>
      </c>
      <c r="H87" s="8"/>
      <c r="I87" s="8">
        <v>-43554810309</v>
      </c>
      <c r="J87" s="8"/>
      <c r="K87" s="8">
        <v>0</v>
      </c>
      <c r="L87" s="8"/>
      <c r="M87" s="8">
        <v>0</v>
      </c>
      <c r="N87" s="8"/>
      <c r="O87" s="8">
        <v>0</v>
      </c>
      <c r="P87" s="8"/>
      <c r="Q87" s="8">
        <v>0</v>
      </c>
      <c r="S87" s="8"/>
      <c r="T87" s="8"/>
    </row>
    <row r="88" spans="1:20">
      <c r="A88" s="1" t="s">
        <v>19</v>
      </c>
      <c r="C88" s="8">
        <v>0</v>
      </c>
      <c r="D88" s="8"/>
      <c r="E88" s="8">
        <v>0</v>
      </c>
      <c r="F88" s="8"/>
      <c r="G88" s="8">
        <v>10994940698</v>
      </c>
      <c r="H88" s="8"/>
      <c r="I88" s="8">
        <v>-10994940698</v>
      </c>
      <c r="J88" s="8"/>
      <c r="K88" s="8">
        <v>0</v>
      </c>
      <c r="L88" s="8"/>
      <c r="M88" s="8">
        <v>0</v>
      </c>
      <c r="N88" s="8"/>
      <c r="O88" s="8">
        <v>0</v>
      </c>
      <c r="P88" s="8"/>
      <c r="Q88" s="8">
        <v>0</v>
      </c>
      <c r="S88" s="8"/>
      <c r="T88" s="8"/>
    </row>
    <row r="89" spans="1:20">
      <c r="A89" s="1" t="s">
        <v>83</v>
      </c>
      <c r="C89" s="8">
        <v>0</v>
      </c>
      <c r="D89" s="8"/>
      <c r="E89" s="8">
        <v>0</v>
      </c>
      <c r="F89" s="8"/>
      <c r="G89" s="8">
        <v>2285499532</v>
      </c>
      <c r="H89" s="8"/>
      <c r="I89" s="8">
        <v>-2285499532</v>
      </c>
      <c r="J89" s="8"/>
      <c r="K89" s="8">
        <v>0</v>
      </c>
      <c r="L89" s="8"/>
      <c r="M89" s="8">
        <v>0</v>
      </c>
      <c r="N89" s="8"/>
      <c r="O89" s="8">
        <v>0</v>
      </c>
      <c r="P89" s="8"/>
      <c r="Q89" s="8">
        <v>0</v>
      </c>
      <c r="S89" s="8"/>
      <c r="T89" s="8"/>
    </row>
    <row r="90" spans="1:20">
      <c r="A90" s="1" t="s">
        <v>106</v>
      </c>
      <c r="C90" s="8">
        <v>70000</v>
      </c>
      <c r="D90" s="8"/>
      <c r="E90" s="8">
        <v>69287439375</v>
      </c>
      <c r="F90" s="8"/>
      <c r="G90" s="8">
        <v>69454079166</v>
      </c>
      <c r="H90" s="8"/>
      <c r="I90" s="8">
        <v>-166639791</v>
      </c>
      <c r="J90" s="8"/>
      <c r="K90" s="8">
        <v>70000</v>
      </c>
      <c r="L90" s="8"/>
      <c r="M90" s="8">
        <v>69287439375</v>
      </c>
      <c r="N90" s="8"/>
      <c r="O90" s="8">
        <v>69249757500</v>
      </c>
      <c r="P90" s="8"/>
      <c r="Q90" s="8">
        <v>37681875</v>
      </c>
      <c r="S90" s="8"/>
      <c r="T90" s="8"/>
    </row>
    <row r="91" spans="1:20">
      <c r="A91" s="1" t="s">
        <v>158</v>
      </c>
      <c r="C91" s="8">
        <v>11207</v>
      </c>
      <c r="D91" s="8"/>
      <c r="E91" s="8">
        <v>10242697221</v>
      </c>
      <c r="F91" s="8"/>
      <c r="G91" s="8">
        <v>10210883866</v>
      </c>
      <c r="H91" s="8"/>
      <c r="I91" s="8">
        <v>31813355</v>
      </c>
      <c r="J91" s="8"/>
      <c r="K91" s="8">
        <v>11207</v>
      </c>
      <c r="L91" s="8"/>
      <c r="M91" s="8">
        <v>10242697221</v>
      </c>
      <c r="N91" s="8"/>
      <c r="O91" s="8">
        <v>10210883866</v>
      </c>
      <c r="P91" s="8"/>
      <c r="Q91" s="8">
        <v>31813355</v>
      </c>
      <c r="S91" s="8"/>
      <c r="T91" s="8"/>
    </row>
    <row r="92" spans="1:20">
      <c r="A92" s="1" t="s">
        <v>164</v>
      </c>
      <c r="C92" s="8">
        <v>15762</v>
      </c>
      <c r="D92" s="8"/>
      <c r="E92" s="8">
        <v>13711400078</v>
      </c>
      <c r="F92" s="8"/>
      <c r="G92" s="8">
        <v>13704267179</v>
      </c>
      <c r="H92" s="8"/>
      <c r="I92" s="8">
        <v>7132899</v>
      </c>
      <c r="J92" s="8"/>
      <c r="K92" s="8">
        <v>15762</v>
      </c>
      <c r="L92" s="8"/>
      <c r="M92" s="8">
        <v>13711400078</v>
      </c>
      <c r="N92" s="8"/>
      <c r="O92" s="8">
        <v>13704267179</v>
      </c>
      <c r="P92" s="8"/>
      <c r="Q92" s="8">
        <v>7132899</v>
      </c>
      <c r="S92" s="8"/>
      <c r="T92" s="8"/>
    </row>
    <row r="93" spans="1:20">
      <c r="A93" s="1" t="s">
        <v>132</v>
      </c>
      <c r="C93" s="8">
        <v>15000</v>
      </c>
      <c r="D93" s="8"/>
      <c r="E93" s="8">
        <v>13648890690</v>
      </c>
      <c r="F93" s="8"/>
      <c r="G93" s="8">
        <v>13549315571</v>
      </c>
      <c r="H93" s="8"/>
      <c r="I93" s="8">
        <v>99575119</v>
      </c>
      <c r="J93" s="8"/>
      <c r="K93" s="8">
        <v>15000</v>
      </c>
      <c r="L93" s="8"/>
      <c r="M93" s="8">
        <v>13648890690</v>
      </c>
      <c r="N93" s="8"/>
      <c r="O93" s="8">
        <v>13549315571</v>
      </c>
      <c r="P93" s="8"/>
      <c r="Q93" s="8">
        <v>99575119</v>
      </c>
      <c r="S93" s="8"/>
      <c r="T93" s="8"/>
    </row>
    <row r="94" spans="1:20">
      <c r="A94" s="1" t="s">
        <v>135</v>
      </c>
      <c r="C94" s="8">
        <v>5051</v>
      </c>
      <c r="D94" s="8"/>
      <c r="E94" s="8">
        <v>4764906234</v>
      </c>
      <c r="F94" s="8"/>
      <c r="G94" s="8">
        <v>4742064536</v>
      </c>
      <c r="H94" s="8"/>
      <c r="I94" s="8">
        <v>22841698</v>
      </c>
      <c r="J94" s="8"/>
      <c r="K94" s="8">
        <v>5051</v>
      </c>
      <c r="L94" s="8"/>
      <c r="M94" s="8">
        <v>4764906234</v>
      </c>
      <c r="N94" s="8"/>
      <c r="O94" s="8">
        <v>4742064536</v>
      </c>
      <c r="P94" s="8"/>
      <c r="Q94" s="8">
        <v>22841698</v>
      </c>
      <c r="S94" s="8"/>
      <c r="T94" s="8"/>
    </row>
    <row r="95" spans="1:20">
      <c r="A95" s="1" t="s">
        <v>150</v>
      </c>
      <c r="C95" s="8">
        <v>61801</v>
      </c>
      <c r="D95" s="8"/>
      <c r="E95" s="8">
        <v>54404125735</v>
      </c>
      <c r="F95" s="8"/>
      <c r="G95" s="8">
        <v>54190766084</v>
      </c>
      <c r="H95" s="8"/>
      <c r="I95" s="8">
        <v>213359651</v>
      </c>
      <c r="J95" s="8"/>
      <c r="K95" s="8">
        <v>61801</v>
      </c>
      <c r="L95" s="8"/>
      <c r="M95" s="8">
        <v>54404125735</v>
      </c>
      <c r="N95" s="8"/>
      <c r="O95" s="8">
        <v>54190766084</v>
      </c>
      <c r="P95" s="8"/>
      <c r="Q95" s="8">
        <v>213359651</v>
      </c>
      <c r="S95" s="8"/>
      <c r="T95" s="8"/>
    </row>
    <row r="96" spans="1:20">
      <c r="A96" s="1" t="s">
        <v>153</v>
      </c>
      <c r="C96" s="8">
        <v>5000</v>
      </c>
      <c r="D96" s="8"/>
      <c r="E96" s="8">
        <v>4641543567</v>
      </c>
      <c r="F96" s="8"/>
      <c r="G96" s="8">
        <v>4615071328</v>
      </c>
      <c r="H96" s="8"/>
      <c r="I96" s="8">
        <v>26472239</v>
      </c>
      <c r="J96" s="8"/>
      <c r="K96" s="8">
        <v>5000</v>
      </c>
      <c r="L96" s="8"/>
      <c r="M96" s="8">
        <v>4641543567</v>
      </c>
      <c r="N96" s="8"/>
      <c r="O96" s="8">
        <v>4615071328</v>
      </c>
      <c r="P96" s="8"/>
      <c r="Q96" s="8">
        <v>26472239</v>
      </c>
      <c r="S96" s="8"/>
      <c r="T96" s="8"/>
    </row>
    <row r="97" spans="1:20">
      <c r="A97" s="1" t="s">
        <v>176</v>
      </c>
      <c r="C97" s="8">
        <v>51330</v>
      </c>
      <c r="D97" s="8"/>
      <c r="E97" s="8">
        <v>39281579544</v>
      </c>
      <c r="F97" s="8"/>
      <c r="G97" s="8">
        <v>40031067022</v>
      </c>
      <c r="H97" s="8"/>
      <c r="I97" s="8">
        <v>-749487478</v>
      </c>
      <c r="J97" s="8"/>
      <c r="K97" s="8">
        <v>51330</v>
      </c>
      <c r="L97" s="8"/>
      <c r="M97" s="8">
        <v>39281579544</v>
      </c>
      <c r="N97" s="8"/>
      <c r="O97" s="8">
        <v>40031067022</v>
      </c>
      <c r="P97" s="8"/>
      <c r="Q97" s="8">
        <v>-749487478</v>
      </c>
      <c r="S97" s="8"/>
      <c r="T97" s="8"/>
    </row>
    <row r="98" spans="1:20">
      <c r="A98" s="1" t="s">
        <v>155</v>
      </c>
      <c r="C98" s="8">
        <v>23443</v>
      </c>
      <c r="D98" s="8"/>
      <c r="E98" s="8">
        <v>19876060810</v>
      </c>
      <c r="F98" s="8"/>
      <c r="G98" s="8">
        <v>19836447478</v>
      </c>
      <c r="H98" s="8"/>
      <c r="I98" s="8">
        <v>39613332</v>
      </c>
      <c r="J98" s="8"/>
      <c r="K98" s="8">
        <v>23443</v>
      </c>
      <c r="L98" s="8"/>
      <c r="M98" s="8">
        <v>19876060810</v>
      </c>
      <c r="N98" s="8"/>
      <c r="O98" s="8">
        <v>19836447478</v>
      </c>
      <c r="P98" s="8"/>
      <c r="Q98" s="8">
        <v>39613332</v>
      </c>
      <c r="S98" s="8"/>
      <c r="T98" s="8"/>
    </row>
    <row r="99" spans="1:20">
      <c r="A99" s="1" t="s">
        <v>141</v>
      </c>
      <c r="C99" s="8">
        <v>20000</v>
      </c>
      <c r="D99" s="8"/>
      <c r="E99" s="8">
        <v>17705610277</v>
      </c>
      <c r="F99" s="8"/>
      <c r="G99" s="8">
        <v>17708267864</v>
      </c>
      <c r="H99" s="8"/>
      <c r="I99" s="8">
        <v>-2657587</v>
      </c>
      <c r="J99" s="8"/>
      <c r="K99" s="8">
        <v>20000</v>
      </c>
      <c r="L99" s="8"/>
      <c r="M99" s="8">
        <v>17705610277</v>
      </c>
      <c r="N99" s="8"/>
      <c r="O99" s="8">
        <v>17708267864</v>
      </c>
      <c r="P99" s="8"/>
      <c r="Q99" s="8">
        <v>-2657587</v>
      </c>
      <c r="S99" s="8"/>
      <c r="T99" s="8"/>
    </row>
    <row r="100" spans="1:20">
      <c r="A100" s="1" t="s">
        <v>185</v>
      </c>
      <c r="C100" s="8">
        <v>5000</v>
      </c>
      <c r="D100" s="8"/>
      <c r="E100" s="8">
        <v>4644158093</v>
      </c>
      <c r="F100" s="8"/>
      <c r="G100" s="8">
        <v>4626127225</v>
      </c>
      <c r="H100" s="8"/>
      <c r="I100" s="8">
        <v>18030868</v>
      </c>
      <c r="J100" s="8"/>
      <c r="K100" s="8">
        <v>5000</v>
      </c>
      <c r="L100" s="8"/>
      <c r="M100" s="8">
        <v>4644158093</v>
      </c>
      <c r="N100" s="8"/>
      <c r="O100" s="8">
        <v>4626127225</v>
      </c>
      <c r="P100" s="8"/>
      <c r="Q100" s="8">
        <v>18030868</v>
      </c>
      <c r="S100" s="8"/>
      <c r="T100" s="8"/>
    </row>
    <row r="101" spans="1:20">
      <c r="A101" s="1" t="s">
        <v>144</v>
      </c>
      <c r="C101" s="8">
        <v>85329</v>
      </c>
      <c r="D101" s="8"/>
      <c r="E101" s="8">
        <v>73405385713</v>
      </c>
      <c r="F101" s="8"/>
      <c r="G101" s="8">
        <v>73463265253</v>
      </c>
      <c r="H101" s="8"/>
      <c r="I101" s="8">
        <v>-57879540</v>
      </c>
      <c r="J101" s="8"/>
      <c r="K101" s="8">
        <v>85329</v>
      </c>
      <c r="L101" s="8"/>
      <c r="M101" s="8">
        <v>73405385713</v>
      </c>
      <c r="N101" s="8"/>
      <c r="O101" s="8">
        <v>73463265253</v>
      </c>
      <c r="P101" s="8"/>
      <c r="Q101" s="8">
        <v>-57879540</v>
      </c>
      <c r="S101" s="8"/>
      <c r="T101" s="8"/>
    </row>
    <row r="102" spans="1:20">
      <c r="A102" s="1" t="s">
        <v>182</v>
      </c>
      <c r="C102" s="8">
        <v>33186</v>
      </c>
      <c r="D102" s="8"/>
      <c r="E102" s="8">
        <v>24921121782</v>
      </c>
      <c r="F102" s="8"/>
      <c r="G102" s="8">
        <v>25459001489</v>
      </c>
      <c r="H102" s="8"/>
      <c r="I102" s="8">
        <v>-537879707</v>
      </c>
      <c r="J102" s="8"/>
      <c r="K102" s="8">
        <v>33186</v>
      </c>
      <c r="L102" s="8"/>
      <c r="M102" s="8">
        <v>24921121782</v>
      </c>
      <c r="N102" s="8"/>
      <c r="O102" s="8">
        <v>25459001489</v>
      </c>
      <c r="P102" s="8"/>
      <c r="Q102" s="8">
        <v>-537879707</v>
      </c>
      <c r="S102" s="8"/>
      <c r="T102" s="8"/>
    </row>
    <row r="103" spans="1:20">
      <c r="A103" s="1" t="s">
        <v>170</v>
      </c>
      <c r="C103" s="8">
        <v>32134</v>
      </c>
      <c r="D103" s="8"/>
      <c r="E103" s="8">
        <v>24837682208</v>
      </c>
      <c r="F103" s="8"/>
      <c r="G103" s="8">
        <v>25358855658</v>
      </c>
      <c r="H103" s="8"/>
      <c r="I103" s="8">
        <v>-521173450</v>
      </c>
      <c r="J103" s="8"/>
      <c r="K103" s="8">
        <v>32134</v>
      </c>
      <c r="L103" s="8"/>
      <c r="M103" s="8">
        <v>24837682208</v>
      </c>
      <c r="N103" s="8"/>
      <c r="O103" s="8">
        <v>25358855658</v>
      </c>
      <c r="P103" s="8"/>
      <c r="Q103" s="8">
        <v>-521173450</v>
      </c>
      <c r="S103" s="8"/>
      <c r="T103" s="8"/>
    </row>
    <row r="104" spans="1:20">
      <c r="A104" s="1" t="s">
        <v>138</v>
      </c>
      <c r="C104" s="8">
        <v>19151</v>
      </c>
      <c r="D104" s="8"/>
      <c r="E104" s="8">
        <v>17486002062</v>
      </c>
      <c r="F104" s="8"/>
      <c r="G104" s="8">
        <v>17448774738</v>
      </c>
      <c r="H104" s="8"/>
      <c r="I104" s="8">
        <v>37227324</v>
      </c>
      <c r="J104" s="8"/>
      <c r="K104" s="8">
        <v>19151</v>
      </c>
      <c r="L104" s="8"/>
      <c r="M104" s="8">
        <v>17486002062</v>
      </c>
      <c r="N104" s="8"/>
      <c r="O104" s="8">
        <v>17448774738</v>
      </c>
      <c r="P104" s="8"/>
      <c r="Q104" s="8">
        <v>37227324</v>
      </c>
      <c r="S104" s="8"/>
      <c r="T104" s="8"/>
    </row>
    <row r="105" spans="1:20">
      <c r="A105" s="1" t="s">
        <v>147</v>
      </c>
      <c r="C105" s="8">
        <v>15472</v>
      </c>
      <c r="D105" s="8"/>
      <c r="E105" s="8">
        <v>14413330278</v>
      </c>
      <c r="F105" s="8"/>
      <c r="G105" s="8">
        <v>14318051381</v>
      </c>
      <c r="H105" s="8"/>
      <c r="I105" s="8">
        <v>95278897</v>
      </c>
      <c r="J105" s="8"/>
      <c r="K105" s="8">
        <v>15472</v>
      </c>
      <c r="L105" s="8"/>
      <c r="M105" s="8">
        <v>14413330278</v>
      </c>
      <c r="N105" s="8"/>
      <c r="O105" s="8">
        <v>14318051381</v>
      </c>
      <c r="P105" s="8"/>
      <c r="Q105" s="8">
        <v>95278897</v>
      </c>
      <c r="S105" s="8"/>
      <c r="T105" s="8"/>
    </row>
    <row r="106" spans="1:20">
      <c r="A106" s="1" t="s">
        <v>173</v>
      </c>
      <c r="C106" s="8">
        <v>56609</v>
      </c>
      <c r="D106" s="8"/>
      <c r="E106" s="8">
        <v>44357847208</v>
      </c>
      <c r="F106" s="8"/>
      <c r="G106" s="8">
        <v>45060897500</v>
      </c>
      <c r="H106" s="8"/>
      <c r="I106" s="8">
        <v>-703050292</v>
      </c>
      <c r="J106" s="8"/>
      <c r="K106" s="8">
        <v>56609</v>
      </c>
      <c r="L106" s="8"/>
      <c r="M106" s="8">
        <v>44357847208</v>
      </c>
      <c r="N106" s="8"/>
      <c r="O106" s="8">
        <v>45060897500</v>
      </c>
      <c r="P106" s="8"/>
      <c r="Q106" s="8">
        <v>-703050292</v>
      </c>
      <c r="S106" s="8"/>
      <c r="T106" s="8"/>
    </row>
    <row r="107" spans="1:20">
      <c r="A107" s="1" t="s">
        <v>167</v>
      </c>
      <c r="C107" s="8">
        <v>28123</v>
      </c>
      <c r="D107" s="8"/>
      <c r="E107" s="8">
        <v>24586125418</v>
      </c>
      <c r="F107" s="8"/>
      <c r="G107" s="8">
        <v>24523711787</v>
      </c>
      <c r="H107" s="8"/>
      <c r="I107" s="8">
        <v>62413631</v>
      </c>
      <c r="J107" s="8"/>
      <c r="K107" s="8">
        <v>28123</v>
      </c>
      <c r="L107" s="8"/>
      <c r="M107" s="8">
        <v>24586125418</v>
      </c>
      <c r="N107" s="8"/>
      <c r="O107" s="8">
        <v>24523711787</v>
      </c>
      <c r="P107" s="8"/>
      <c r="Q107" s="8">
        <v>62413631</v>
      </c>
      <c r="S107" s="8"/>
      <c r="T107" s="8"/>
    </row>
    <row r="108" spans="1:20">
      <c r="A108" s="1" t="s">
        <v>129</v>
      </c>
      <c r="C108" s="8">
        <v>69832</v>
      </c>
      <c r="D108" s="8"/>
      <c r="E108" s="8">
        <v>58497996851</v>
      </c>
      <c r="F108" s="8"/>
      <c r="G108" s="8">
        <v>58382588255</v>
      </c>
      <c r="H108" s="8"/>
      <c r="I108" s="8">
        <v>115408596</v>
      </c>
      <c r="J108" s="8"/>
      <c r="K108" s="8">
        <v>69832</v>
      </c>
      <c r="L108" s="8"/>
      <c r="M108" s="8">
        <v>58497996851</v>
      </c>
      <c r="N108" s="8"/>
      <c r="O108" s="8">
        <v>58382588255</v>
      </c>
      <c r="P108" s="8"/>
      <c r="Q108" s="8">
        <v>115408596</v>
      </c>
      <c r="S108" s="8"/>
      <c r="T108" s="8"/>
    </row>
    <row r="109" spans="1:20">
      <c r="A109" s="1" t="s">
        <v>161</v>
      </c>
      <c r="C109" s="8">
        <v>15000</v>
      </c>
      <c r="D109" s="8"/>
      <c r="E109" s="8">
        <v>12762686343</v>
      </c>
      <c r="F109" s="8"/>
      <c r="G109" s="8">
        <v>12762312728</v>
      </c>
      <c r="H109" s="8"/>
      <c r="I109" s="8">
        <v>373615</v>
      </c>
      <c r="J109" s="8"/>
      <c r="K109" s="8">
        <v>15000</v>
      </c>
      <c r="L109" s="8"/>
      <c r="M109" s="8">
        <v>12762686343</v>
      </c>
      <c r="N109" s="8"/>
      <c r="O109" s="8">
        <v>12762312728</v>
      </c>
      <c r="P109" s="8"/>
      <c r="Q109" s="8">
        <v>373615</v>
      </c>
      <c r="S109" s="8"/>
      <c r="T109" s="8"/>
    </row>
    <row r="110" spans="1:20">
      <c r="A110" s="1" t="s">
        <v>179</v>
      </c>
      <c r="C110" s="8">
        <v>89380</v>
      </c>
      <c r="D110" s="8"/>
      <c r="E110" s="8">
        <v>66909357881</v>
      </c>
      <c r="F110" s="8"/>
      <c r="G110" s="8">
        <v>68620268148</v>
      </c>
      <c r="H110" s="8"/>
      <c r="I110" s="8">
        <v>-1710910267</v>
      </c>
      <c r="J110" s="8"/>
      <c r="K110" s="8">
        <v>89380</v>
      </c>
      <c r="L110" s="8"/>
      <c r="M110" s="8">
        <v>66909357881</v>
      </c>
      <c r="N110" s="8"/>
      <c r="O110" s="8">
        <v>68620268148</v>
      </c>
      <c r="P110" s="8"/>
      <c r="Q110" s="8">
        <v>-1710910267</v>
      </c>
      <c r="S110" s="8"/>
      <c r="T110" s="8"/>
    </row>
    <row r="111" spans="1:20">
      <c r="A111" s="1" t="s">
        <v>117</v>
      </c>
      <c r="C111" s="8">
        <v>130000</v>
      </c>
      <c r="D111" s="8"/>
      <c r="E111" s="8">
        <v>129976437500</v>
      </c>
      <c r="F111" s="8"/>
      <c r="G111" s="8">
        <v>136472269916</v>
      </c>
      <c r="H111" s="8"/>
      <c r="I111" s="8">
        <v>-6495832416</v>
      </c>
      <c r="J111" s="8"/>
      <c r="K111" s="8">
        <v>130000</v>
      </c>
      <c r="L111" s="8"/>
      <c r="M111" s="8">
        <v>129976437500</v>
      </c>
      <c r="N111" s="8"/>
      <c r="O111" s="8">
        <v>127282102187</v>
      </c>
      <c r="P111" s="8"/>
      <c r="Q111" s="8">
        <v>2694335313</v>
      </c>
      <c r="S111" s="8"/>
      <c r="T111" s="8"/>
    </row>
    <row r="112" spans="1:20">
      <c r="A112" s="1" t="s">
        <v>120</v>
      </c>
      <c r="C112" s="8">
        <v>600000</v>
      </c>
      <c r="D112" s="8"/>
      <c r="E112" s="8">
        <v>599891250000</v>
      </c>
      <c r="F112" s="8"/>
      <c r="G112" s="8">
        <v>614546593237</v>
      </c>
      <c r="H112" s="8"/>
      <c r="I112" s="8">
        <v>-14655343237</v>
      </c>
      <c r="J112" s="8"/>
      <c r="K112" s="8">
        <v>600000</v>
      </c>
      <c r="L112" s="8"/>
      <c r="M112" s="8">
        <v>599891250000</v>
      </c>
      <c r="N112" s="8"/>
      <c r="O112" s="8">
        <v>582480000000</v>
      </c>
      <c r="P112" s="8"/>
      <c r="Q112" s="8">
        <v>17411250000</v>
      </c>
      <c r="S112" s="8"/>
      <c r="T112" s="8"/>
    </row>
    <row r="113" spans="1:20">
      <c r="A113" s="1" t="s">
        <v>188</v>
      </c>
      <c r="C113" s="8">
        <v>32354</v>
      </c>
      <c r="D113" s="8"/>
      <c r="E113" s="8">
        <v>22176523309</v>
      </c>
      <c r="F113" s="8"/>
      <c r="G113" s="8">
        <v>22358043754</v>
      </c>
      <c r="H113" s="8"/>
      <c r="I113" s="8">
        <v>-181520445</v>
      </c>
      <c r="J113" s="8"/>
      <c r="K113" s="8">
        <v>32354</v>
      </c>
      <c r="L113" s="8"/>
      <c r="M113" s="8">
        <v>22176523309</v>
      </c>
      <c r="N113" s="8"/>
      <c r="O113" s="8">
        <v>22358043754</v>
      </c>
      <c r="P113" s="8"/>
      <c r="Q113" s="8">
        <v>-181520445</v>
      </c>
      <c r="S113" s="8"/>
      <c r="T113" s="8"/>
    </row>
    <row r="114" spans="1:20">
      <c r="A114" s="1" t="s">
        <v>191</v>
      </c>
      <c r="C114" s="8">
        <v>12320</v>
      </c>
      <c r="D114" s="8"/>
      <c r="E114" s="8">
        <v>9014807051</v>
      </c>
      <c r="F114" s="8"/>
      <c r="G114" s="8">
        <v>9119631754</v>
      </c>
      <c r="H114" s="8"/>
      <c r="I114" s="8">
        <v>-104824703</v>
      </c>
      <c r="J114" s="8"/>
      <c r="K114" s="8">
        <v>12320</v>
      </c>
      <c r="L114" s="8"/>
      <c r="M114" s="8">
        <v>9014807051</v>
      </c>
      <c r="N114" s="8"/>
      <c r="O114" s="8">
        <v>9119631754</v>
      </c>
      <c r="P114" s="8"/>
      <c r="Q114" s="8">
        <v>-104824703</v>
      </c>
      <c r="S114" s="8"/>
      <c r="T114" s="8"/>
    </row>
    <row r="115" spans="1:20">
      <c r="A115" s="1" t="s">
        <v>197</v>
      </c>
      <c r="C115" s="8">
        <v>100000</v>
      </c>
      <c r="D115" s="8"/>
      <c r="E115" s="8">
        <v>94432880937</v>
      </c>
      <c r="F115" s="8"/>
      <c r="G115" s="8">
        <v>94368000000</v>
      </c>
      <c r="H115" s="8"/>
      <c r="I115" s="8">
        <v>64880937</v>
      </c>
      <c r="J115" s="8"/>
      <c r="K115" s="8">
        <v>100000</v>
      </c>
      <c r="L115" s="8"/>
      <c r="M115" s="8">
        <v>94432880937</v>
      </c>
      <c r="N115" s="8"/>
      <c r="O115" s="8">
        <v>94368000000</v>
      </c>
      <c r="P115" s="8"/>
      <c r="Q115" s="8">
        <v>64880937</v>
      </c>
      <c r="S115" s="8"/>
      <c r="T115" s="8"/>
    </row>
    <row r="116" spans="1:20">
      <c r="A116" s="1" t="s">
        <v>194</v>
      </c>
      <c r="C116" s="8">
        <v>100000</v>
      </c>
      <c r="D116" s="8"/>
      <c r="E116" s="8">
        <v>94281908306</v>
      </c>
      <c r="F116" s="8"/>
      <c r="G116" s="8">
        <v>94164000000</v>
      </c>
      <c r="H116" s="8"/>
      <c r="I116" s="8">
        <v>117908306</v>
      </c>
      <c r="J116" s="8"/>
      <c r="K116" s="8">
        <v>100000</v>
      </c>
      <c r="L116" s="8"/>
      <c r="M116" s="8">
        <v>94281908306</v>
      </c>
      <c r="N116" s="8"/>
      <c r="O116" s="8">
        <v>94164000000</v>
      </c>
      <c r="P116" s="8"/>
      <c r="Q116" s="8">
        <v>117908306</v>
      </c>
      <c r="S116" s="8"/>
      <c r="T116" s="8"/>
    </row>
    <row r="117" spans="1:20">
      <c r="A117" s="1" t="s">
        <v>123</v>
      </c>
      <c r="C117" s="8">
        <v>1000000</v>
      </c>
      <c r="D117" s="8"/>
      <c r="E117" s="8">
        <v>834937640118</v>
      </c>
      <c r="F117" s="8"/>
      <c r="G117" s="8">
        <v>827326019975</v>
      </c>
      <c r="H117" s="8"/>
      <c r="I117" s="8">
        <v>7611620143</v>
      </c>
      <c r="J117" s="8"/>
      <c r="K117" s="8">
        <v>1000000</v>
      </c>
      <c r="L117" s="8"/>
      <c r="M117" s="8">
        <v>834937640118</v>
      </c>
      <c r="N117" s="8"/>
      <c r="O117" s="8">
        <v>755200000000</v>
      </c>
      <c r="P117" s="8"/>
      <c r="Q117" s="8">
        <v>79737640118</v>
      </c>
      <c r="S117" s="8"/>
      <c r="T117" s="8"/>
    </row>
    <row r="118" spans="1:20">
      <c r="A118" s="1" t="s">
        <v>126</v>
      </c>
      <c r="C118" s="8">
        <v>400000</v>
      </c>
      <c r="D118" s="8"/>
      <c r="E118" s="8">
        <v>378399316610</v>
      </c>
      <c r="F118" s="8"/>
      <c r="G118" s="8">
        <v>373477430184</v>
      </c>
      <c r="H118" s="8"/>
      <c r="I118" s="8">
        <v>4921886426</v>
      </c>
      <c r="J118" s="8"/>
      <c r="K118" s="8">
        <v>400000</v>
      </c>
      <c r="L118" s="8"/>
      <c r="M118" s="8">
        <v>378399316610</v>
      </c>
      <c r="N118" s="8"/>
      <c r="O118" s="8">
        <v>343188000000</v>
      </c>
      <c r="P118" s="8"/>
      <c r="Q118" s="8">
        <v>35211316610</v>
      </c>
      <c r="S118" s="8"/>
      <c r="T118" s="8"/>
    </row>
    <row r="119" spans="1:20">
      <c r="A119" s="1" t="s">
        <v>116</v>
      </c>
      <c r="C119" s="8">
        <v>0</v>
      </c>
      <c r="D119" s="8"/>
      <c r="E119" s="8">
        <v>0</v>
      </c>
      <c r="F119" s="8"/>
      <c r="G119" s="8">
        <v>163584981</v>
      </c>
      <c r="H119" s="8"/>
      <c r="I119" s="8">
        <v>-163584981</v>
      </c>
      <c r="J119" s="8"/>
      <c r="K119" s="8">
        <v>0</v>
      </c>
      <c r="L119" s="8"/>
      <c r="M119" s="8">
        <v>0</v>
      </c>
      <c r="N119" s="8"/>
      <c r="O119" s="8">
        <v>0</v>
      </c>
      <c r="P119" s="8"/>
      <c r="Q119" s="8">
        <v>0</v>
      </c>
      <c r="S119" s="8"/>
      <c r="T119" s="8"/>
    </row>
    <row r="120" spans="1:20">
      <c r="A120" s="1" t="s">
        <v>113</v>
      </c>
      <c r="C120" s="8">
        <v>0</v>
      </c>
      <c r="D120" s="8"/>
      <c r="E120" s="8">
        <v>0</v>
      </c>
      <c r="F120" s="8"/>
      <c r="G120" s="8">
        <v>885665625</v>
      </c>
      <c r="H120" s="8"/>
      <c r="I120" s="8">
        <v>-885665625</v>
      </c>
      <c r="J120" s="8"/>
      <c r="K120" s="8">
        <v>0</v>
      </c>
      <c r="L120" s="8"/>
      <c r="M120" s="8">
        <v>0</v>
      </c>
      <c r="N120" s="8"/>
      <c r="O120" s="8">
        <v>0</v>
      </c>
      <c r="P120" s="8"/>
      <c r="Q120" s="8">
        <v>0</v>
      </c>
      <c r="S120" s="8"/>
      <c r="T120" s="8"/>
    </row>
    <row r="121" spans="1:20">
      <c r="A121" s="1" t="s">
        <v>110</v>
      </c>
      <c r="C121" s="8">
        <v>0</v>
      </c>
      <c r="D121" s="8"/>
      <c r="E121" s="8">
        <v>0</v>
      </c>
      <c r="F121" s="8"/>
      <c r="G121" s="8">
        <v>-2398761313</v>
      </c>
      <c r="H121" s="8"/>
      <c r="I121" s="8">
        <v>2398761313</v>
      </c>
      <c r="J121" s="8"/>
      <c r="K121" s="8">
        <v>0</v>
      </c>
      <c r="L121" s="8"/>
      <c r="M121" s="8">
        <v>0</v>
      </c>
      <c r="N121" s="8"/>
      <c r="O121" s="8">
        <v>0</v>
      </c>
      <c r="P121" s="8"/>
      <c r="Q121" s="8">
        <v>0</v>
      </c>
      <c r="S121" s="8"/>
      <c r="T121" s="8"/>
    </row>
    <row r="122" spans="1:20" ht="22.5" thickBot="1">
      <c r="E122" s="9">
        <f>SUM(E8:E121)</f>
        <v>24593449837636</v>
      </c>
      <c r="G122" s="9">
        <f>SUM(G8:G121)</f>
        <v>23007571900803</v>
      </c>
      <c r="I122" s="9">
        <f>SUM(I8:I121)</f>
        <v>1585877936833</v>
      </c>
      <c r="M122" s="9">
        <f>SUM(M8:M121)</f>
        <v>24593449837636</v>
      </c>
      <c r="O122" s="9">
        <f>SUM(O8:O121)</f>
        <v>18249196660445</v>
      </c>
      <c r="Q122" s="9">
        <f>SUM(Q8:Q121)</f>
        <v>6344253177191</v>
      </c>
    </row>
    <row r="123" spans="1:20" ht="22.5" thickTop="1"/>
    <row r="124" spans="1:20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20">
      <c r="E125" s="3"/>
      <c r="G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20">
      <c r="E126" s="3"/>
      <c r="I126" s="3"/>
      <c r="M126" s="3"/>
      <c r="N126" s="3"/>
      <c r="O126" s="3"/>
      <c r="P126" s="3"/>
      <c r="Q126" s="3"/>
    </row>
    <row r="127" spans="1:20">
      <c r="I127" s="3"/>
      <c r="J127" s="3"/>
      <c r="K127" s="3"/>
      <c r="L127" s="3"/>
      <c r="M127" s="3"/>
      <c r="N127" s="3"/>
      <c r="O127" s="3"/>
      <c r="P127" s="3"/>
      <c r="Q127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138"/>
  <sheetViews>
    <sheetView rightToLeft="1" topLeftCell="A107" workbookViewId="0">
      <selection activeCell="Q105" sqref="Q105:Q129"/>
    </sheetView>
  </sheetViews>
  <sheetFormatPr defaultRowHeight="21.75"/>
  <cols>
    <col min="1" max="1" width="29.285156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26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20.140625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2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2.5">
      <c r="A3" s="14" t="s">
        <v>219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2.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2.5">
      <c r="A6" s="12" t="s">
        <v>3</v>
      </c>
      <c r="C6" s="13" t="s">
        <v>221</v>
      </c>
      <c r="D6" s="13" t="s">
        <v>221</v>
      </c>
      <c r="E6" s="13" t="s">
        <v>221</v>
      </c>
      <c r="F6" s="13" t="s">
        <v>221</v>
      </c>
      <c r="G6" s="13" t="s">
        <v>221</v>
      </c>
      <c r="H6" s="13" t="s">
        <v>221</v>
      </c>
      <c r="I6" s="13" t="s">
        <v>221</v>
      </c>
      <c r="K6" s="13" t="s">
        <v>222</v>
      </c>
      <c r="L6" s="13" t="s">
        <v>222</v>
      </c>
      <c r="M6" s="13" t="s">
        <v>222</v>
      </c>
      <c r="N6" s="13" t="s">
        <v>222</v>
      </c>
      <c r="O6" s="13" t="s">
        <v>222</v>
      </c>
      <c r="P6" s="13" t="s">
        <v>222</v>
      </c>
      <c r="Q6" s="13" t="s">
        <v>222</v>
      </c>
    </row>
    <row r="7" spans="1:17" ht="22.5">
      <c r="A7" s="13" t="s">
        <v>3</v>
      </c>
      <c r="C7" s="13" t="s">
        <v>7</v>
      </c>
      <c r="E7" s="13" t="s">
        <v>285</v>
      </c>
      <c r="G7" s="13" t="s">
        <v>286</v>
      </c>
      <c r="I7" s="13" t="s">
        <v>288</v>
      </c>
      <c r="K7" s="13" t="s">
        <v>7</v>
      </c>
      <c r="M7" s="13" t="s">
        <v>285</v>
      </c>
      <c r="O7" s="13" t="s">
        <v>286</v>
      </c>
      <c r="Q7" s="13" t="s">
        <v>288</v>
      </c>
    </row>
    <row r="8" spans="1:17">
      <c r="A8" s="1" t="s">
        <v>83</v>
      </c>
      <c r="C8" s="8">
        <v>692300</v>
      </c>
      <c r="D8" s="8"/>
      <c r="E8" s="8">
        <v>8994930401</v>
      </c>
      <c r="F8" s="8"/>
      <c r="G8" s="8">
        <v>10036377960</v>
      </c>
      <c r="H8" s="8"/>
      <c r="I8" s="8">
        <v>-1041447559</v>
      </c>
      <c r="J8" s="8"/>
      <c r="K8" s="8">
        <v>692300</v>
      </c>
      <c r="L8" s="8"/>
      <c r="M8" s="8">
        <v>8994930401</v>
      </c>
      <c r="N8" s="8"/>
      <c r="O8" s="8">
        <v>10036377960</v>
      </c>
      <c r="P8" s="8"/>
      <c r="Q8" s="8">
        <v>-1041447559</v>
      </c>
    </row>
    <row r="9" spans="1:17">
      <c r="A9" s="1" t="s">
        <v>77</v>
      </c>
      <c r="C9" s="8">
        <v>4766753</v>
      </c>
      <c r="D9" s="8"/>
      <c r="E9" s="8">
        <v>50795550092</v>
      </c>
      <c r="F9" s="8"/>
      <c r="G9" s="8">
        <v>21309179743</v>
      </c>
      <c r="H9" s="8"/>
      <c r="I9" s="8">
        <v>29486370349</v>
      </c>
      <c r="J9" s="8"/>
      <c r="K9" s="8">
        <v>40042492</v>
      </c>
      <c r="L9" s="8"/>
      <c r="M9" s="8">
        <v>659354217304</v>
      </c>
      <c r="N9" s="8"/>
      <c r="O9" s="8">
        <v>199323485425</v>
      </c>
      <c r="P9" s="8"/>
      <c r="Q9" s="8">
        <v>460030731879</v>
      </c>
    </row>
    <row r="10" spans="1:17">
      <c r="A10" s="1" t="s">
        <v>17</v>
      </c>
      <c r="C10" s="8">
        <v>200000</v>
      </c>
      <c r="D10" s="8"/>
      <c r="E10" s="8">
        <v>5789347211</v>
      </c>
      <c r="F10" s="8"/>
      <c r="G10" s="8">
        <v>5886448598</v>
      </c>
      <c r="H10" s="8"/>
      <c r="I10" s="8">
        <v>-97101387</v>
      </c>
      <c r="J10" s="8"/>
      <c r="K10" s="8">
        <v>200000</v>
      </c>
      <c r="L10" s="8"/>
      <c r="M10" s="8">
        <v>5789347211</v>
      </c>
      <c r="N10" s="8"/>
      <c r="O10" s="8">
        <v>5886448598</v>
      </c>
      <c r="P10" s="8"/>
      <c r="Q10" s="8">
        <v>-97101387</v>
      </c>
    </row>
    <row r="11" spans="1:17">
      <c r="A11" s="1" t="s">
        <v>75</v>
      </c>
      <c r="C11" s="8">
        <v>1468734</v>
      </c>
      <c r="D11" s="8"/>
      <c r="E11" s="8">
        <v>17661403928</v>
      </c>
      <c r="F11" s="8"/>
      <c r="G11" s="8">
        <v>12500415874</v>
      </c>
      <c r="H11" s="8"/>
      <c r="I11" s="8">
        <v>5160988054</v>
      </c>
      <c r="J11" s="8"/>
      <c r="K11" s="8">
        <v>45470182</v>
      </c>
      <c r="L11" s="8"/>
      <c r="M11" s="8">
        <v>929097404497</v>
      </c>
      <c r="N11" s="8"/>
      <c r="O11" s="8">
        <v>271678496141</v>
      </c>
      <c r="P11" s="8"/>
      <c r="Q11" s="8">
        <v>657418908356</v>
      </c>
    </row>
    <row r="12" spans="1:17">
      <c r="A12" s="1" t="s">
        <v>39</v>
      </c>
      <c r="C12" s="8">
        <v>1810821</v>
      </c>
      <c r="D12" s="8"/>
      <c r="E12" s="8">
        <v>59168590410</v>
      </c>
      <c r="F12" s="8"/>
      <c r="G12" s="8">
        <v>48470980946</v>
      </c>
      <c r="H12" s="8"/>
      <c r="I12" s="8">
        <v>10697609464</v>
      </c>
      <c r="J12" s="8"/>
      <c r="K12" s="8">
        <v>2743243</v>
      </c>
      <c r="L12" s="8"/>
      <c r="M12" s="8">
        <v>116158988181</v>
      </c>
      <c r="N12" s="8"/>
      <c r="O12" s="8">
        <v>87438009773</v>
      </c>
      <c r="P12" s="8"/>
      <c r="Q12" s="8">
        <v>28720978408</v>
      </c>
    </row>
    <row r="13" spans="1:17">
      <c r="A13" s="1" t="s">
        <v>43</v>
      </c>
      <c r="C13" s="8">
        <v>5356418</v>
      </c>
      <c r="D13" s="8"/>
      <c r="E13" s="8">
        <v>16915568044</v>
      </c>
      <c r="F13" s="8"/>
      <c r="G13" s="8">
        <v>16915568044</v>
      </c>
      <c r="H13" s="8"/>
      <c r="I13" s="8">
        <v>0</v>
      </c>
      <c r="J13" s="8"/>
      <c r="K13" s="8">
        <v>5356418</v>
      </c>
      <c r="L13" s="8"/>
      <c r="M13" s="8">
        <v>16915568044</v>
      </c>
      <c r="N13" s="8"/>
      <c r="O13" s="8">
        <v>16915568044</v>
      </c>
      <c r="P13" s="8"/>
      <c r="Q13" s="8">
        <v>0</v>
      </c>
    </row>
    <row r="14" spans="1:17">
      <c r="A14" s="1" t="s">
        <v>35</v>
      </c>
      <c r="C14" s="8">
        <v>1000000</v>
      </c>
      <c r="D14" s="8"/>
      <c r="E14" s="8">
        <v>25325293230</v>
      </c>
      <c r="F14" s="8"/>
      <c r="G14" s="8">
        <v>21472825494</v>
      </c>
      <c r="H14" s="8"/>
      <c r="I14" s="8">
        <v>3852467736</v>
      </c>
      <c r="J14" s="8"/>
      <c r="K14" s="8">
        <v>8491538</v>
      </c>
      <c r="L14" s="8"/>
      <c r="M14" s="8">
        <v>220654837158</v>
      </c>
      <c r="N14" s="8"/>
      <c r="O14" s="8">
        <v>202825257959</v>
      </c>
      <c r="P14" s="8"/>
      <c r="Q14" s="8">
        <v>17829579199</v>
      </c>
    </row>
    <row r="15" spans="1:17">
      <c r="A15" s="1" t="s">
        <v>86</v>
      </c>
      <c r="C15" s="8">
        <v>400000</v>
      </c>
      <c r="D15" s="8"/>
      <c r="E15" s="8">
        <v>7908871182</v>
      </c>
      <c r="F15" s="8"/>
      <c r="G15" s="8">
        <v>3625220829</v>
      </c>
      <c r="H15" s="8"/>
      <c r="I15" s="8">
        <v>4283650353</v>
      </c>
      <c r="J15" s="8"/>
      <c r="K15" s="8">
        <v>12784304</v>
      </c>
      <c r="L15" s="8"/>
      <c r="M15" s="8">
        <v>260157948596</v>
      </c>
      <c r="N15" s="8"/>
      <c r="O15" s="8">
        <v>102355565403</v>
      </c>
      <c r="P15" s="8"/>
      <c r="Q15" s="8">
        <v>157802383193</v>
      </c>
    </row>
    <row r="16" spans="1:17">
      <c r="A16" s="1" t="s">
        <v>88</v>
      </c>
      <c r="C16" s="8">
        <v>300000</v>
      </c>
      <c r="D16" s="8"/>
      <c r="E16" s="8">
        <v>12620160703</v>
      </c>
      <c r="F16" s="8"/>
      <c r="G16" s="8">
        <v>9677578100</v>
      </c>
      <c r="H16" s="8"/>
      <c r="I16" s="8">
        <v>2942582603</v>
      </c>
      <c r="J16" s="8"/>
      <c r="K16" s="8">
        <v>488460</v>
      </c>
      <c r="L16" s="8"/>
      <c r="M16" s="8">
        <v>18331999693</v>
      </c>
      <c r="N16" s="8"/>
      <c r="O16" s="8">
        <v>14975223229</v>
      </c>
      <c r="P16" s="8"/>
      <c r="Q16" s="8">
        <v>3356776464</v>
      </c>
    </row>
    <row r="17" spans="1:17">
      <c r="A17" s="1" t="s">
        <v>42</v>
      </c>
      <c r="C17" s="8">
        <v>1506553</v>
      </c>
      <c r="D17" s="8"/>
      <c r="E17" s="8">
        <v>3199918572</v>
      </c>
      <c r="F17" s="8"/>
      <c r="G17" s="8">
        <v>3199918572</v>
      </c>
      <c r="H17" s="8"/>
      <c r="I17" s="8">
        <v>0</v>
      </c>
      <c r="J17" s="8"/>
      <c r="K17" s="8">
        <v>1506553</v>
      </c>
      <c r="L17" s="8"/>
      <c r="M17" s="8">
        <v>3199918572</v>
      </c>
      <c r="N17" s="8"/>
      <c r="O17" s="8">
        <v>3199918572</v>
      </c>
      <c r="P17" s="8"/>
      <c r="Q17" s="8">
        <v>0</v>
      </c>
    </row>
    <row r="18" spans="1:17">
      <c r="A18" s="1" t="s">
        <v>76</v>
      </c>
      <c r="C18" s="8">
        <v>500000</v>
      </c>
      <c r="D18" s="8"/>
      <c r="E18" s="8">
        <v>9716838801</v>
      </c>
      <c r="F18" s="8"/>
      <c r="G18" s="8">
        <v>5214849100</v>
      </c>
      <c r="H18" s="8"/>
      <c r="I18" s="8">
        <v>4501989701</v>
      </c>
      <c r="J18" s="8"/>
      <c r="K18" s="8">
        <v>1500000</v>
      </c>
      <c r="L18" s="8"/>
      <c r="M18" s="8">
        <v>29796648801</v>
      </c>
      <c r="N18" s="8"/>
      <c r="O18" s="8">
        <v>13428972840</v>
      </c>
      <c r="P18" s="8"/>
      <c r="Q18" s="8">
        <v>16367675961</v>
      </c>
    </row>
    <row r="19" spans="1:17">
      <c r="A19" s="1" t="s">
        <v>19</v>
      </c>
      <c r="C19" s="8">
        <v>680723</v>
      </c>
      <c r="D19" s="8"/>
      <c r="E19" s="8">
        <v>14199300110</v>
      </c>
      <c r="F19" s="8"/>
      <c r="G19" s="8">
        <v>4292448898</v>
      </c>
      <c r="H19" s="8"/>
      <c r="I19" s="8">
        <v>9906851212</v>
      </c>
      <c r="J19" s="8"/>
      <c r="K19" s="8">
        <v>680723</v>
      </c>
      <c r="L19" s="8"/>
      <c r="M19" s="8">
        <v>14199300110</v>
      </c>
      <c r="N19" s="8"/>
      <c r="O19" s="8">
        <v>4292448898</v>
      </c>
      <c r="P19" s="8"/>
      <c r="Q19" s="8">
        <v>9906851212</v>
      </c>
    </row>
    <row r="20" spans="1:17">
      <c r="A20" s="1" t="s">
        <v>40</v>
      </c>
      <c r="C20" s="8">
        <v>6126284</v>
      </c>
      <c r="D20" s="8"/>
      <c r="E20" s="8">
        <v>103185001412</v>
      </c>
      <c r="F20" s="8"/>
      <c r="G20" s="8">
        <v>103185001412</v>
      </c>
      <c r="H20" s="8"/>
      <c r="I20" s="8">
        <v>0</v>
      </c>
      <c r="J20" s="8"/>
      <c r="K20" s="8">
        <v>6126284</v>
      </c>
      <c r="L20" s="8"/>
      <c r="M20" s="8">
        <v>103185001412</v>
      </c>
      <c r="N20" s="8"/>
      <c r="O20" s="8">
        <v>103185001412</v>
      </c>
      <c r="P20" s="8"/>
      <c r="Q20" s="8">
        <v>0</v>
      </c>
    </row>
    <row r="21" spans="1:17">
      <c r="A21" s="1" t="s">
        <v>85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v>0</v>
      </c>
      <c r="J21" s="8"/>
      <c r="K21" s="8">
        <v>11768800</v>
      </c>
      <c r="L21" s="8"/>
      <c r="M21" s="8">
        <v>171502928612</v>
      </c>
      <c r="N21" s="8"/>
      <c r="O21" s="8">
        <v>130641346925</v>
      </c>
      <c r="P21" s="8"/>
      <c r="Q21" s="8">
        <v>40861581687</v>
      </c>
    </row>
    <row r="22" spans="1:17">
      <c r="A22" s="1" t="s">
        <v>289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v>0</v>
      </c>
      <c r="J22" s="8"/>
      <c r="K22" s="8">
        <v>6325000</v>
      </c>
      <c r="L22" s="8"/>
      <c r="M22" s="8">
        <v>30050075000</v>
      </c>
      <c r="N22" s="8"/>
      <c r="O22" s="8">
        <v>30050075000</v>
      </c>
      <c r="P22" s="8"/>
      <c r="Q22" s="8">
        <v>0</v>
      </c>
    </row>
    <row r="23" spans="1:17">
      <c r="A23" s="1" t="s">
        <v>45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v>0</v>
      </c>
      <c r="J23" s="8"/>
      <c r="K23" s="8">
        <v>1080431</v>
      </c>
      <c r="L23" s="8"/>
      <c r="M23" s="8">
        <v>28832496488</v>
      </c>
      <c r="N23" s="8"/>
      <c r="O23" s="8">
        <v>31319442220</v>
      </c>
      <c r="P23" s="8"/>
      <c r="Q23" s="8">
        <v>-2486945732</v>
      </c>
    </row>
    <row r="24" spans="1:17">
      <c r="A24" s="1" t="s">
        <v>290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v>0</v>
      </c>
      <c r="J24" s="8"/>
      <c r="K24" s="8">
        <v>8000</v>
      </c>
      <c r="L24" s="8"/>
      <c r="M24" s="8">
        <v>50312478688</v>
      </c>
      <c r="N24" s="8"/>
      <c r="O24" s="8">
        <v>50312478688</v>
      </c>
      <c r="P24" s="8"/>
      <c r="Q24" s="8">
        <v>0</v>
      </c>
    </row>
    <row r="25" spans="1:17">
      <c r="A25" s="1" t="s">
        <v>291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v>0</v>
      </c>
      <c r="J25" s="8"/>
      <c r="K25" s="8">
        <v>14104969</v>
      </c>
      <c r="L25" s="8"/>
      <c r="M25" s="8">
        <v>17349111870</v>
      </c>
      <c r="N25" s="8"/>
      <c r="O25" s="8">
        <v>17349111870</v>
      </c>
      <c r="P25" s="8"/>
      <c r="Q25" s="8">
        <v>0</v>
      </c>
    </row>
    <row r="26" spans="1:17">
      <c r="A26" s="1" t="s">
        <v>32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v>0</v>
      </c>
      <c r="J26" s="8"/>
      <c r="K26" s="8">
        <v>550000</v>
      </c>
      <c r="L26" s="8"/>
      <c r="M26" s="8">
        <v>93991906125</v>
      </c>
      <c r="N26" s="8"/>
      <c r="O26" s="8">
        <v>35846151260</v>
      </c>
      <c r="P26" s="8"/>
      <c r="Q26" s="8">
        <v>58145754865</v>
      </c>
    </row>
    <row r="27" spans="1:17">
      <c r="A27" s="1" t="s">
        <v>51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v>0</v>
      </c>
      <c r="J27" s="8"/>
      <c r="K27" s="8">
        <v>6300000</v>
      </c>
      <c r="L27" s="8"/>
      <c r="M27" s="8">
        <v>176801010049</v>
      </c>
      <c r="N27" s="8"/>
      <c r="O27" s="8">
        <v>99362426627</v>
      </c>
      <c r="P27" s="8"/>
      <c r="Q27" s="8">
        <v>77438583422</v>
      </c>
    </row>
    <row r="28" spans="1:17">
      <c r="A28" s="1" t="s">
        <v>292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v>0</v>
      </c>
      <c r="J28" s="8"/>
      <c r="K28" s="8">
        <v>22770904</v>
      </c>
      <c r="L28" s="8"/>
      <c r="M28" s="8">
        <v>62473752738</v>
      </c>
      <c r="N28" s="8"/>
      <c r="O28" s="8">
        <v>39886061941</v>
      </c>
      <c r="P28" s="8"/>
      <c r="Q28" s="8">
        <v>22587690797</v>
      </c>
    </row>
    <row r="29" spans="1:17">
      <c r="A29" s="1" t="s">
        <v>293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v>0</v>
      </c>
      <c r="J29" s="8"/>
      <c r="K29" s="8">
        <v>4660889</v>
      </c>
      <c r="L29" s="8"/>
      <c r="M29" s="8">
        <v>20163005814</v>
      </c>
      <c r="N29" s="8"/>
      <c r="O29" s="8">
        <v>26908046287</v>
      </c>
      <c r="P29" s="8"/>
      <c r="Q29" s="8">
        <v>-6745040473</v>
      </c>
    </row>
    <row r="30" spans="1:17">
      <c r="A30" s="1" t="s">
        <v>55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v>0</v>
      </c>
      <c r="J30" s="8"/>
      <c r="K30" s="8">
        <v>400000</v>
      </c>
      <c r="L30" s="8"/>
      <c r="M30" s="8">
        <v>6910635683</v>
      </c>
      <c r="N30" s="8"/>
      <c r="O30" s="8">
        <v>6315313277</v>
      </c>
      <c r="P30" s="8"/>
      <c r="Q30" s="8">
        <v>595322406</v>
      </c>
    </row>
    <row r="31" spans="1:17">
      <c r="A31" s="1" t="s">
        <v>28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v>0</v>
      </c>
      <c r="J31" s="8"/>
      <c r="K31" s="8">
        <v>1213875</v>
      </c>
      <c r="L31" s="8"/>
      <c r="M31" s="8">
        <v>47662771638</v>
      </c>
      <c r="N31" s="8"/>
      <c r="O31" s="8">
        <v>49170573663</v>
      </c>
      <c r="P31" s="8"/>
      <c r="Q31" s="8">
        <v>-1507802025</v>
      </c>
    </row>
    <row r="32" spans="1:17">
      <c r="A32" s="1" t="s">
        <v>294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v>0</v>
      </c>
      <c r="J32" s="8"/>
      <c r="K32" s="8">
        <v>20322337</v>
      </c>
      <c r="L32" s="8"/>
      <c r="M32" s="8">
        <v>142091247873</v>
      </c>
      <c r="N32" s="8"/>
      <c r="O32" s="8">
        <v>72326354006</v>
      </c>
      <c r="P32" s="8"/>
      <c r="Q32" s="8">
        <v>69764893867</v>
      </c>
    </row>
    <row r="33" spans="1:17">
      <c r="A33" s="1" t="s">
        <v>295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v>0</v>
      </c>
      <c r="J33" s="8"/>
      <c r="K33" s="8">
        <v>10360000</v>
      </c>
      <c r="L33" s="8"/>
      <c r="M33" s="8">
        <v>25423437547</v>
      </c>
      <c r="N33" s="8"/>
      <c r="O33" s="8">
        <v>122553894540</v>
      </c>
      <c r="P33" s="8"/>
      <c r="Q33" s="8">
        <v>-97130456993</v>
      </c>
    </row>
    <row r="34" spans="1:17">
      <c r="A34" s="1" t="s">
        <v>33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v>0</v>
      </c>
      <c r="J34" s="8"/>
      <c r="K34" s="8">
        <v>28209938</v>
      </c>
      <c r="L34" s="8"/>
      <c r="M34" s="8">
        <v>536249913404</v>
      </c>
      <c r="N34" s="8"/>
      <c r="O34" s="8">
        <v>196381859341</v>
      </c>
      <c r="P34" s="8"/>
      <c r="Q34" s="8">
        <v>339868054063</v>
      </c>
    </row>
    <row r="35" spans="1:17">
      <c r="A35" s="1" t="s">
        <v>30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v>0</v>
      </c>
      <c r="J35" s="8"/>
      <c r="K35" s="8">
        <v>200000</v>
      </c>
      <c r="L35" s="8"/>
      <c r="M35" s="8">
        <v>6356552136</v>
      </c>
      <c r="N35" s="8"/>
      <c r="O35" s="8">
        <v>7385655941</v>
      </c>
      <c r="P35" s="8"/>
      <c r="Q35" s="8">
        <v>-1029103805</v>
      </c>
    </row>
    <row r="36" spans="1:17">
      <c r="A36" s="1" t="s">
        <v>23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v>0</v>
      </c>
      <c r="J36" s="8"/>
      <c r="K36" s="8">
        <v>4990000</v>
      </c>
      <c r="L36" s="8"/>
      <c r="M36" s="8">
        <v>53482369444</v>
      </c>
      <c r="N36" s="8"/>
      <c r="O36" s="8">
        <v>43557978212</v>
      </c>
      <c r="P36" s="8"/>
      <c r="Q36" s="8">
        <v>9924391232</v>
      </c>
    </row>
    <row r="37" spans="1:17">
      <c r="A37" s="1" t="s">
        <v>296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v>0</v>
      </c>
      <c r="J37" s="8"/>
      <c r="K37" s="8">
        <v>10967187</v>
      </c>
      <c r="L37" s="8"/>
      <c r="M37" s="8">
        <v>26156740995</v>
      </c>
      <c r="N37" s="8"/>
      <c r="O37" s="8">
        <v>26156740995</v>
      </c>
      <c r="P37" s="8"/>
      <c r="Q37" s="8">
        <v>0</v>
      </c>
    </row>
    <row r="38" spans="1:17">
      <c r="A38" s="1" t="s">
        <v>82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v>0</v>
      </c>
      <c r="J38" s="8"/>
      <c r="K38" s="8">
        <v>36303622</v>
      </c>
      <c r="L38" s="8"/>
      <c r="M38" s="8">
        <v>534101108757</v>
      </c>
      <c r="N38" s="8"/>
      <c r="O38" s="8">
        <v>371803326170</v>
      </c>
      <c r="P38" s="8"/>
      <c r="Q38" s="8">
        <v>162297782587</v>
      </c>
    </row>
    <row r="39" spans="1:17">
      <c r="A39" s="1" t="s">
        <v>89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v>0</v>
      </c>
      <c r="J39" s="8"/>
      <c r="K39" s="8">
        <v>3581090</v>
      </c>
      <c r="L39" s="8"/>
      <c r="M39" s="8">
        <v>295728379005</v>
      </c>
      <c r="N39" s="8"/>
      <c r="O39" s="8">
        <v>142200783774</v>
      </c>
      <c r="P39" s="8"/>
      <c r="Q39" s="8">
        <v>153527595231</v>
      </c>
    </row>
    <row r="40" spans="1:17">
      <c r="A40" s="1" t="s">
        <v>38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v>0</v>
      </c>
      <c r="J40" s="8"/>
      <c r="K40" s="8">
        <v>15729587</v>
      </c>
      <c r="L40" s="8"/>
      <c r="M40" s="8">
        <v>198343983010</v>
      </c>
      <c r="N40" s="8"/>
      <c r="O40" s="8">
        <v>104892572108</v>
      </c>
      <c r="P40" s="8"/>
      <c r="Q40" s="8">
        <v>93451410902</v>
      </c>
    </row>
    <row r="41" spans="1:17">
      <c r="A41" s="1" t="s">
        <v>297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v>0</v>
      </c>
      <c r="J41" s="8"/>
      <c r="K41" s="8">
        <v>1200000</v>
      </c>
      <c r="L41" s="8"/>
      <c r="M41" s="8">
        <v>207412383022</v>
      </c>
      <c r="N41" s="8"/>
      <c r="O41" s="8">
        <v>175916680698</v>
      </c>
      <c r="P41" s="8"/>
      <c r="Q41" s="8">
        <v>31495702324</v>
      </c>
    </row>
    <row r="42" spans="1:17">
      <c r="A42" s="1" t="s">
        <v>24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v>0</v>
      </c>
      <c r="J42" s="8"/>
      <c r="K42" s="8">
        <v>10</v>
      </c>
      <c r="L42" s="8"/>
      <c r="M42" s="8">
        <v>416509</v>
      </c>
      <c r="N42" s="8"/>
      <c r="O42" s="8">
        <v>218696</v>
      </c>
      <c r="P42" s="8"/>
      <c r="Q42" s="8">
        <v>197813</v>
      </c>
    </row>
    <row r="43" spans="1:17">
      <c r="A43" s="1" t="s">
        <v>90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v>0</v>
      </c>
      <c r="J43" s="8"/>
      <c r="K43" s="8">
        <v>9362396</v>
      </c>
      <c r="L43" s="8"/>
      <c r="M43" s="8">
        <v>139477459876</v>
      </c>
      <c r="N43" s="8"/>
      <c r="O43" s="8">
        <v>73883926575</v>
      </c>
      <c r="P43" s="8"/>
      <c r="Q43" s="8">
        <v>65593533301</v>
      </c>
    </row>
    <row r="44" spans="1:17">
      <c r="A44" s="1" t="s">
        <v>298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v>0</v>
      </c>
      <c r="J44" s="8"/>
      <c r="K44" s="8">
        <v>283447</v>
      </c>
      <c r="L44" s="8"/>
      <c r="M44" s="8">
        <v>10895396432</v>
      </c>
      <c r="N44" s="8"/>
      <c r="O44" s="8">
        <v>6809721199</v>
      </c>
      <c r="P44" s="8"/>
      <c r="Q44" s="8">
        <v>4085675233</v>
      </c>
    </row>
    <row r="45" spans="1:17">
      <c r="A45" s="1" t="s">
        <v>299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v>0</v>
      </c>
      <c r="J45" s="8"/>
      <c r="K45" s="8">
        <v>14078426</v>
      </c>
      <c r="L45" s="8"/>
      <c r="M45" s="8">
        <v>177831327854</v>
      </c>
      <c r="N45" s="8"/>
      <c r="O45" s="8">
        <v>110037586507</v>
      </c>
      <c r="P45" s="8"/>
      <c r="Q45" s="8">
        <v>67793741347</v>
      </c>
    </row>
    <row r="46" spans="1:17">
      <c r="A46" s="1" t="s">
        <v>300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v>0</v>
      </c>
      <c r="J46" s="8"/>
      <c r="K46" s="8">
        <v>20510141</v>
      </c>
      <c r="L46" s="8"/>
      <c r="M46" s="8">
        <v>81552423932</v>
      </c>
      <c r="N46" s="8"/>
      <c r="O46" s="8">
        <v>45164183696</v>
      </c>
      <c r="P46" s="8"/>
      <c r="Q46" s="8">
        <v>36388240236</v>
      </c>
    </row>
    <row r="47" spans="1:17">
      <c r="A47" s="1" t="s">
        <v>301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v>0</v>
      </c>
      <c r="J47" s="8"/>
      <c r="K47" s="8">
        <v>610439</v>
      </c>
      <c r="L47" s="8"/>
      <c r="M47" s="8">
        <v>78502353420</v>
      </c>
      <c r="N47" s="8"/>
      <c r="O47" s="8">
        <v>49717335777</v>
      </c>
      <c r="P47" s="8"/>
      <c r="Q47" s="8">
        <v>28785017643</v>
      </c>
    </row>
    <row r="48" spans="1:17">
      <c r="A48" s="1" t="s">
        <v>302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v>0</v>
      </c>
      <c r="J48" s="8"/>
      <c r="K48" s="8">
        <v>300000</v>
      </c>
      <c r="L48" s="8"/>
      <c r="M48" s="8">
        <v>10172113734</v>
      </c>
      <c r="N48" s="8"/>
      <c r="O48" s="8">
        <v>10206805830</v>
      </c>
      <c r="P48" s="8"/>
      <c r="Q48" s="8">
        <v>-34692096</v>
      </c>
    </row>
    <row r="49" spans="1:17">
      <c r="A49" s="1" t="s">
        <v>303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v>0</v>
      </c>
      <c r="J49" s="8"/>
      <c r="K49" s="8">
        <v>3290265</v>
      </c>
      <c r="L49" s="8"/>
      <c r="M49" s="8">
        <v>103379303132</v>
      </c>
      <c r="N49" s="8"/>
      <c r="O49" s="8">
        <v>89600085196</v>
      </c>
      <c r="P49" s="8"/>
      <c r="Q49" s="8">
        <v>13779217936</v>
      </c>
    </row>
    <row r="50" spans="1:17">
      <c r="A50" s="1" t="s">
        <v>304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v>0</v>
      </c>
      <c r="J50" s="8"/>
      <c r="K50" s="8">
        <v>9650854</v>
      </c>
      <c r="L50" s="8"/>
      <c r="M50" s="8">
        <v>43524578188</v>
      </c>
      <c r="N50" s="8"/>
      <c r="O50" s="8">
        <v>75574843636</v>
      </c>
      <c r="P50" s="8"/>
      <c r="Q50" s="8">
        <v>-32050265448</v>
      </c>
    </row>
    <row r="51" spans="1:17">
      <c r="A51" s="1" t="s">
        <v>37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v>0</v>
      </c>
      <c r="J51" s="8"/>
      <c r="K51" s="8">
        <v>2787248</v>
      </c>
      <c r="L51" s="8"/>
      <c r="M51" s="8">
        <v>160306632289</v>
      </c>
      <c r="N51" s="8"/>
      <c r="O51" s="8">
        <v>191878294792</v>
      </c>
      <c r="P51" s="8"/>
      <c r="Q51" s="8">
        <v>-31571662503</v>
      </c>
    </row>
    <row r="52" spans="1:17">
      <c r="A52" s="1" t="s">
        <v>305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v>0</v>
      </c>
      <c r="J52" s="8"/>
      <c r="K52" s="8">
        <v>2000000</v>
      </c>
      <c r="L52" s="8"/>
      <c r="M52" s="8">
        <v>193736538631</v>
      </c>
      <c r="N52" s="8"/>
      <c r="O52" s="8">
        <v>140723717612</v>
      </c>
      <c r="P52" s="8"/>
      <c r="Q52" s="8">
        <v>53012821019</v>
      </c>
    </row>
    <row r="53" spans="1:17">
      <c r="A53" s="1" t="s">
        <v>84</v>
      </c>
      <c r="C53" s="8">
        <v>0</v>
      </c>
      <c r="D53" s="8"/>
      <c r="E53" s="8">
        <v>0</v>
      </c>
      <c r="F53" s="8"/>
      <c r="G53" s="8">
        <v>0</v>
      </c>
      <c r="H53" s="8"/>
      <c r="I53" s="8">
        <v>0</v>
      </c>
      <c r="J53" s="8"/>
      <c r="K53" s="8">
        <v>1202785</v>
      </c>
      <c r="L53" s="8"/>
      <c r="M53" s="8">
        <v>47502186417</v>
      </c>
      <c r="N53" s="8"/>
      <c r="O53" s="8">
        <v>45343357040</v>
      </c>
      <c r="P53" s="8"/>
      <c r="Q53" s="8">
        <v>2158829377</v>
      </c>
    </row>
    <row r="54" spans="1:17">
      <c r="A54" s="1" t="s">
        <v>50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v>0</v>
      </c>
      <c r="J54" s="8"/>
      <c r="K54" s="8">
        <v>13500000</v>
      </c>
      <c r="L54" s="8"/>
      <c r="M54" s="8">
        <v>483803001269</v>
      </c>
      <c r="N54" s="8"/>
      <c r="O54" s="8">
        <v>171602690019</v>
      </c>
      <c r="P54" s="8"/>
      <c r="Q54" s="8">
        <v>312200311250</v>
      </c>
    </row>
    <row r="55" spans="1:17">
      <c r="A55" s="1" t="s">
        <v>306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v>0</v>
      </c>
      <c r="J55" s="8"/>
      <c r="K55" s="8">
        <v>145873</v>
      </c>
      <c r="L55" s="8"/>
      <c r="M55" s="8">
        <v>7108147959</v>
      </c>
      <c r="N55" s="8"/>
      <c r="O55" s="8">
        <v>3066114498</v>
      </c>
      <c r="P55" s="8"/>
      <c r="Q55" s="8">
        <v>4042033461</v>
      </c>
    </row>
    <row r="56" spans="1:17">
      <c r="A56" s="1" t="s">
        <v>36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v>0</v>
      </c>
      <c r="J56" s="8"/>
      <c r="K56" s="8">
        <v>1704937</v>
      </c>
      <c r="L56" s="8"/>
      <c r="M56" s="8">
        <v>53360996254</v>
      </c>
      <c r="N56" s="8"/>
      <c r="O56" s="8">
        <v>28255620823</v>
      </c>
      <c r="P56" s="8"/>
      <c r="Q56" s="8">
        <v>25105375431</v>
      </c>
    </row>
    <row r="57" spans="1:17">
      <c r="A57" s="1" t="s">
        <v>307</v>
      </c>
      <c r="C57" s="8">
        <v>0</v>
      </c>
      <c r="D57" s="8"/>
      <c r="E57" s="8">
        <v>0</v>
      </c>
      <c r="F57" s="8"/>
      <c r="G57" s="8">
        <v>0</v>
      </c>
      <c r="H57" s="8"/>
      <c r="I57" s="8">
        <v>0</v>
      </c>
      <c r="J57" s="8"/>
      <c r="K57" s="8">
        <v>400000</v>
      </c>
      <c r="L57" s="8"/>
      <c r="M57" s="8">
        <v>26639187649</v>
      </c>
      <c r="N57" s="8"/>
      <c r="O57" s="8">
        <v>24392027193</v>
      </c>
      <c r="P57" s="8"/>
      <c r="Q57" s="8">
        <v>2247160456</v>
      </c>
    </row>
    <row r="58" spans="1:17">
      <c r="A58" s="1" t="s">
        <v>26</v>
      </c>
      <c r="C58" s="8">
        <v>0</v>
      </c>
      <c r="D58" s="8"/>
      <c r="E58" s="8">
        <v>0</v>
      </c>
      <c r="F58" s="8"/>
      <c r="G58" s="8">
        <v>0</v>
      </c>
      <c r="H58" s="8"/>
      <c r="I58" s="8">
        <v>0</v>
      </c>
      <c r="J58" s="8"/>
      <c r="K58" s="8">
        <v>3399732</v>
      </c>
      <c r="L58" s="8"/>
      <c r="M58" s="8">
        <v>198827643241</v>
      </c>
      <c r="N58" s="8"/>
      <c r="O58" s="8">
        <v>144948300459</v>
      </c>
      <c r="P58" s="8"/>
      <c r="Q58" s="8">
        <v>53879342782</v>
      </c>
    </row>
    <row r="59" spans="1:17">
      <c r="A59" s="1" t="s">
        <v>269</v>
      </c>
      <c r="C59" s="8">
        <v>0</v>
      </c>
      <c r="D59" s="8"/>
      <c r="E59" s="8">
        <v>0</v>
      </c>
      <c r="F59" s="8"/>
      <c r="G59" s="8">
        <v>0</v>
      </c>
      <c r="H59" s="8"/>
      <c r="I59" s="8">
        <v>0</v>
      </c>
      <c r="J59" s="8"/>
      <c r="K59" s="8">
        <v>2200000</v>
      </c>
      <c r="L59" s="8"/>
      <c r="M59" s="8">
        <v>166081653666</v>
      </c>
      <c r="N59" s="8"/>
      <c r="O59" s="8">
        <v>93152619450</v>
      </c>
      <c r="P59" s="8"/>
      <c r="Q59" s="8">
        <v>72929034216</v>
      </c>
    </row>
    <row r="60" spans="1:17">
      <c r="A60" s="1" t="s">
        <v>27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v>0</v>
      </c>
      <c r="J60" s="8"/>
      <c r="K60" s="8">
        <v>503967</v>
      </c>
      <c r="L60" s="8"/>
      <c r="M60" s="8">
        <v>55338644404</v>
      </c>
      <c r="N60" s="8"/>
      <c r="O60" s="8">
        <v>20710834572</v>
      </c>
      <c r="P60" s="8"/>
      <c r="Q60" s="8">
        <v>34627809832</v>
      </c>
    </row>
    <row r="61" spans="1:17">
      <c r="A61" s="1" t="s">
        <v>49</v>
      </c>
      <c r="C61" s="8">
        <v>0</v>
      </c>
      <c r="D61" s="8"/>
      <c r="E61" s="8">
        <v>0</v>
      </c>
      <c r="F61" s="8"/>
      <c r="G61" s="8">
        <v>0</v>
      </c>
      <c r="H61" s="8"/>
      <c r="I61" s="8">
        <v>0</v>
      </c>
      <c r="J61" s="8"/>
      <c r="K61" s="8">
        <v>1000000</v>
      </c>
      <c r="L61" s="8"/>
      <c r="M61" s="8">
        <v>9319850813</v>
      </c>
      <c r="N61" s="8"/>
      <c r="O61" s="8">
        <v>8601611709</v>
      </c>
      <c r="P61" s="8"/>
      <c r="Q61" s="8">
        <v>718239104</v>
      </c>
    </row>
    <row r="62" spans="1:17">
      <c r="A62" s="1" t="s">
        <v>52</v>
      </c>
      <c r="C62" s="8">
        <v>0</v>
      </c>
      <c r="D62" s="8"/>
      <c r="E62" s="8">
        <v>0</v>
      </c>
      <c r="F62" s="8"/>
      <c r="G62" s="8">
        <v>0</v>
      </c>
      <c r="H62" s="8"/>
      <c r="I62" s="8">
        <v>0</v>
      </c>
      <c r="J62" s="8"/>
      <c r="K62" s="8">
        <v>9800000</v>
      </c>
      <c r="L62" s="8"/>
      <c r="M62" s="8">
        <v>95906397425</v>
      </c>
      <c r="N62" s="8"/>
      <c r="O62" s="8">
        <v>82953298884</v>
      </c>
      <c r="P62" s="8"/>
      <c r="Q62" s="8">
        <v>12953098541</v>
      </c>
    </row>
    <row r="63" spans="1:17">
      <c r="A63" s="1" t="s">
        <v>308</v>
      </c>
      <c r="C63" s="8">
        <v>0</v>
      </c>
      <c r="D63" s="8"/>
      <c r="E63" s="8">
        <v>0</v>
      </c>
      <c r="F63" s="8"/>
      <c r="G63" s="8">
        <v>0</v>
      </c>
      <c r="H63" s="8"/>
      <c r="I63" s="8">
        <v>0</v>
      </c>
      <c r="J63" s="8"/>
      <c r="K63" s="8">
        <v>750245</v>
      </c>
      <c r="L63" s="8"/>
      <c r="M63" s="8">
        <v>22336143057</v>
      </c>
      <c r="N63" s="8"/>
      <c r="O63" s="8">
        <v>13892135107</v>
      </c>
      <c r="P63" s="8"/>
      <c r="Q63" s="8">
        <v>8444007950</v>
      </c>
    </row>
    <row r="64" spans="1:17">
      <c r="A64" s="1" t="s">
        <v>57</v>
      </c>
      <c r="C64" s="8">
        <v>0</v>
      </c>
      <c r="D64" s="8"/>
      <c r="E64" s="8">
        <v>0</v>
      </c>
      <c r="F64" s="8"/>
      <c r="G64" s="8">
        <v>0</v>
      </c>
      <c r="H64" s="8"/>
      <c r="I64" s="8">
        <v>0</v>
      </c>
      <c r="J64" s="8"/>
      <c r="K64" s="8">
        <v>16000000</v>
      </c>
      <c r="L64" s="8"/>
      <c r="M64" s="8">
        <v>280153000917</v>
      </c>
      <c r="N64" s="8"/>
      <c r="O64" s="8">
        <v>110416713169</v>
      </c>
      <c r="P64" s="8"/>
      <c r="Q64" s="8">
        <v>169736287748</v>
      </c>
    </row>
    <row r="65" spans="1:17">
      <c r="A65" s="1" t="s">
        <v>93</v>
      </c>
      <c r="C65" s="8">
        <v>0</v>
      </c>
      <c r="D65" s="8"/>
      <c r="E65" s="8">
        <v>0</v>
      </c>
      <c r="F65" s="8"/>
      <c r="G65" s="8">
        <v>0</v>
      </c>
      <c r="H65" s="8"/>
      <c r="I65" s="8">
        <v>0</v>
      </c>
      <c r="J65" s="8"/>
      <c r="K65" s="8">
        <v>1969732</v>
      </c>
      <c r="L65" s="8"/>
      <c r="M65" s="8">
        <v>73016184678</v>
      </c>
      <c r="N65" s="8"/>
      <c r="O65" s="8">
        <v>84792260549</v>
      </c>
      <c r="P65" s="8"/>
      <c r="Q65" s="8">
        <v>-11776075871</v>
      </c>
    </row>
    <row r="66" spans="1:17">
      <c r="A66" s="1" t="s">
        <v>63</v>
      </c>
      <c r="C66" s="8">
        <v>0</v>
      </c>
      <c r="D66" s="8"/>
      <c r="E66" s="8">
        <v>0</v>
      </c>
      <c r="F66" s="8"/>
      <c r="G66" s="8">
        <v>0</v>
      </c>
      <c r="H66" s="8"/>
      <c r="I66" s="8">
        <v>0</v>
      </c>
      <c r="J66" s="8"/>
      <c r="K66" s="8">
        <v>300001</v>
      </c>
      <c r="L66" s="8"/>
      <c r="M66" s="8">
        <v>5746603092</v>
      </c>
      <c r="N66" s="8"/>
      <c r="O66" s="8">
        <v>4325025412</v>
      </c>
      <c r="P66" s="8"/>
      <c r="Q66" s="8">
        <v>1421577680</v>
      </c>
    </row>
    <row r="67" spans="1:17">
      <c r="A67" s="1" t="s">
        <v>18</v>
      </c>
      <c r="C67" s="8">
        <v>0</v>
      </c>
      <c r="D67" s="8"/>
      <c r="E67" s="8">
        <v>0</v>
      </c>
      <c r="F67" s="8"/>
      <c r="G67" s="8">
        <v>0</v>
      </c>
      <c r="H67" s="8"/>
      <c r="I67" s="8">
        <v>0</v>
      </c>
      <c r="J67" s="8"/>
      <c r="K67" s="8">
        <v>315194</v>
      </c>
      <c r="L67" s="8"/>
      <c r="M67" s="8">
        <v>29736874373</v>
      </c>
      <c r="N67" s="8"/>
      <c r="O67" s="8">
        <v>23197669974</v>
      </c>
      <c r="P67" s="8"/>
      <c r="Q67" s="8">
        <v>6539204399</v>
      </c>
    </row>
    <row r="68" spans="1:17">
      <c r="A68" s="1" t="s">
        <v>309</v>
      </c>
      <c r="C68" s="8">
        <v>0</v>
      </c>
      <c r="D68" s="8"/>
      <c r="E68" s="8">
        <v>0</v>
      </c>
      <c r="F68" s="8"/>
      <c r="G68" s="8">
        <v>0</v>
      </c>
      <c r="H68" s="8"/>
      <c r="I68" s="8">
        <v>0</v>
      </c>
      <c r="J68" s="8"/>
      <c r="K68" s="8">
        <v>29500000</v>
      </c>
      <c r="L68" s="8"/>
      <c r="M68" s="8">
        <v>645812969263</v>
      </c>
      <c r="N68" s="8"/>
      <c r="O68" s="8">
        <v>196161098125</v>
      </c>
      <c r="P68" s="8"/>
      <c r="Q68" s="8">
        <v>449651871138</v>
      </c>
    </row>
    <row r="69" spans="1:17">
      <c r="A69" s="1" t="s">
        <v>65</v>
      </c>
      <c r="C69" s="8">
        <v>0</v>
      </c>
      <c r="D69" s="8"/>
      <c r="E69" s="8">
        <v>0</v>
      </c>
      <c r="F69" s="8"/>
      <c r="G69" s="8">
        <v>0</v>
      </c>
      <c r="H69" s="8"/>
      <c r="I69" s="8">
        <v>0</v>
      </c>
      <c r="J69" s="8"/>
      <c r="K69" s="8">
        <v>100000</v>
      </c>
      <c r="L69" s="8"/>
      <c r="M69" s="8">
        <v>3516948921</v>
      </c>
      <c r="N69" s="8"/>
      <c r="O69" s="8">
        <v>2917705114</v>
      </c>
      <c r="P69" s="8"/>
      <c r="Q69" s="8">
        <v>599243807</v>
      </c>
    </row>
    <row r="70" spans="1:17">
      <c r="A70" s="1" t="s">
        <v>258</v>
      </c>
      <c r="C70" s="8">
        <v>0</v>
      </c>
      <c r="D70" s="8"/>
      <c r="E70" s="8">
        <v>0</v>
      </c>
      <c r="F70" s="8"/>
      <c r="G70" s="8">
        <v>0</v>
      </c>
      <c r="H70" s="8"/>
      <c r="I70" s="8">
        <v>0</v>
      </c>
      <c r="J70" s="8"/>
      <c r="K70" s="8">
        <v>19752575</v>
      </c>
      <c r="L70" s="8"/>
      <c r="M70" s="8">
        <v>279592957079</v>
      </c>
      <c r="N70" s="8"/>
      <c r="O70" s="8">
        <v>113682646732</v>
      </c>
      <c r="P70" s="8"/>
      <c r="Q70" s="8">
        <v>165910310347</v>
      </c>
    </row>
    <row r="71" spans="1:17">
      <c r="A71" s="1" t="s">
        <v>310</v>
      </c>
      <c r="C71" s="8">
        <v>0</v>
      </c>
      <c r="D71" s="8"/>
      <c r="E71" s="8">
        <v>0</v>
      </c>
      <c r="F71" s="8"/>
      <c r="G71" s="8">
        <v>0</v>
      </c>
      <c r="H71" s="8"/>
      <c r="I71" s="8">
        <v>0</v>
      </c>
      <c r="J71" s="8"/>
      <c r="K71" s="8">
        <v>11990493</v>
      </c>
      <c r="L71" s="8"/>
      <c r="M71" s="8">
        <v>83813546070</v>
      </c>
      <c r="N71" s="8"/>
      <c r="O71" s="8">
        <v>83813546070</v>
      </c>
      <c r="P71" s="8"/>
      <c r="Q71" s="8">
        <v>0</v>
      </c>
    </row>
    <row r="72" spans="1:17">
      <c r="A72" s="1" t="s">
        <v>81</v>
      </c>
      <c r="C72" s="8">
        <v>0</v>
      </c>
      <c r="D72" s="8"/>
      <c r="E72" s="8">
        <v>0</v>
      </c>
      <c r="F72" s="8"/>
      <c r="G72" s="8">
        <v>0</v>
      </c>
      <c r="H72" s="8"/>
      <c r="I72" s="8">
        <v>0</v>
      </c>
      <c r="J72" s="8"/>
      <c r="K72" s="8">
        <v>454121</v>
      </c>
      <c r="L72" s="8"/>
      <c r="M72" s="8">
        <v>45694478766</v>
      </c>
      <c r="N72" s="8"/>
      <c r="O72" s="8">
        <v>18348692572</v>
      </c>
      <c r="P72" s="8"/>
      <c r="Q72" s="8">
        <v>27345786194</v>
      </c>
    </row>
    <row r="73" spans="1:17">
      <c r="A73" s="1" t="s">
        <v>311</v>
      </c>
      <c r="C73" s="8">
        <v>0</v>
      </c>
      <c r="D73" s="8"/>
      <c r="E73" s="8">
        <v>0</v>
      </c>
      <c r="F73" s="8"/>
      <c r="G73" s="8">
        <v>0</v>
      </c>
      <c r="H73" s="8"/>
      <c r="I73" s="8">
        <v>0</v>
      </c>
      <c r="J73" s="8"/>
      <c r="K73" s="8">
        <v>5930024</v>
      </c>
      <c r="L73" s="8"/>
      <c r="M73" s="8">
        <v>177367765868</v>
      </c>
      <c r="N73" s="8"/>
      <c r="O73" s="8">
        <v>154697401871</v>
      </c>
      <c r="P73" s="8"/>
      <c r="Q73" s="8">
        <v>22670363997</v>
      </c>
    </row>
    <row r="74" spans="1:17">
      <c r="A74" s="1" t="s">
        <v>312</v>
      </c>
      <c r="C74" s="8">
        <v>0</v>
      </c>
      <c r="D74" s="8"/>
      <c r="E74" s="8">
        <v>0</v>
      </c>
      <c r="F74" s="8"/>
      <c r="G74" s="8">
        <v>0</v>
      </c>
      <c r="H74" s="8"/>
      <c r="I74" s="8">
        <v>0</v>
      </c>
      <c r="J74" s="8"/>
      <c r="K74" s="8">
        <v>66513074</v>
      </c>
      <c r="L74" s="8"/>
      <c r="M74" s="8">
        <v>369384667394</v>
      </c>
      <c r="N74" s="8"/>
      <c r="O74" s="8">
        <v>369384667394</v>
      </c>
      <c r="P74" s="8"/>
      <c r="Q74" s="8">
        <v>0</v>
      </c>
    </row>
    <row r="75" spans="1:17">
      <c r="A75" s="1" t="s">
        <v>56</v>
      </c>
      <c r="C75" s="8">
        <v>0</v>
      </c>
      <c r="D75" s="8"/>
      <c r="E75" s="8">
        <v>0</v>
      </c>
      <c r="F75" s="8"/>
      <c r="G75" s="8">
        <v>0</v>
      </c>
      <c r="H75" s="8"/>
      <c r="I75" s="8">
        <v>0</v>
      </c>
      <c r="J75" s="8"/>
      <c r="K75" s="8">
        <v>5686647</v>
      </c>
      <c r="L75" s="8"/>
      <c r="M75" s="8">
        <v>81125571564</v>
      </c>
      <c r="N75" s="8"/>
      <c r="O75" s="8">
        <v>46384212463</v>
      </c>
      <c r="P75" s="8"/>
      <c r="Q75" s="8">
        <v>34741359101</v>
      </c>
    </row>
    <row r="76" spans="1:17">
      <c r="A76" s="1" t="s">
        <v>252</v>
      </c>
      <c r="C76" s="8">
        <v>0</v>
      </c>
      <c r="D76" s="8"/>
      <c r="E76" s="8">
        <v>0</v>
      </c>
      <c r="F76" s="8"/>
      <c r="G76" s="8">
        <v>0</v>
      </c>
      <c r="H76" s="8"/>
      <c r="I76" s="8">
        <v>0</v>
      </c>
      <c r="J76" s="8"/>
      <c r="K76" s="8">
        <v>3500000</v>
      </c>
      <c r="L76" s="8"/>
      <c r="M76" s="8">
        <v>228079447625</v>
      </c>
      <c r="N76" s="8"/>
      <c r="O76" s="8">
        <v>104059431000</v>
      </c>
      <c r="P76" s="8"/>
      <c r="Q76" s="8">
        <v>124020016625</v>
      </c>
    </row>
    <row r="77" spans="1:17">
      <c r="A77" s="1" t="s">
        <v>15</v>
      </c>
      <c r="C77" s="8">
        <v>0</v>
      </c>
      <c r="D77" s="8"/>
      <c r="E77" s="8">
        <v>0</v>
      </c>
      <c r="F77" s="8"/>
      <c r="G77" s="8">
        <v>0</v>
      </c>
      <c r="H77" s="8"/>
      <c r="I77" s="8">
        <v>0</v>
      </c>
      <c r="J77" s="8"/>
      <c r="K77" s="8">
        <v>325110224</v>
      </c>
      <c r="L77" s="8"/>
      <c r="M77" s="8">
        <v>1237426233363</v>
      </c>
      <c r="N77" s="8"/>
      <c r="O77" s="8">
        <v>376546739765</v>
      </c>
      <c r="P77" s="8"/>
      <c r="Q77" s="8">
        <v>860879493598</v>
      </c>
    </row>
    <row r="78" spans="1:17">
      <c r="A78" s="1" t="s">
        <v>78</v>
      </c>
      <c r="C78" s="8">
        <v>0</v>
      </c>
      <c r="D78" s="8"/>
      <c r="E78" s="8">
        <v>0</v>
      </c>
      <c r="F78" s="8"/>
      <c r="G78" s="8">
        <v>0</v>
      </c>
      <c r="H78" s="8"/>
      <c r="I78" s="8">
        <v>0</v>
      </c>
      <c r="J78" s="8"/>
      <c r="K78" s="8">
        <v>8175440</v>
      </c>
      <c r="L78" s="8"/>
      <c r="M78" s="8">
        <v>280274923042</v>
      </c>
      <c r="N78" s="8"/>
      <c r="O78" s="8">
        <v>78480001385</v>
      </c>
      <c r="P78" s="8"/>
      <c r="Q78" s="8">
        <v>201794921657</v>
      </c>
    </row>
    <row r="79" spans="1:17">
      <c r="A79" s="1" t="s">
        <v>80</v>
      </c>
      <c r="C79" s="8">
        <v>0</v>
      </c>
      <c r="D79" s="8"/>
      <c r="E79" s="8">
        <v>0</v>
      </c>
      <c r="F79" s="8"/>
      <c r="G79" s="8">
        <v>0</v>
      </c>
      <c r="H79" s="8"/>
      <c r="I79" s="8">
        <v>0</v>
      </c>
      <c r="J79" s="8"/>
      <c r="K79" s="8">
        <v>4899405</v>
      </c>
      <c r="L79" s="8"/>
      <c r="M79" s="8">
        <v>102469787363</v>
      </c>
      <c r="N79" s="8"/>
      <c r="O79" s="8">
        <v>105019040434</v>
      </c>
      <c r="P79" s="8"/>
      <c r="Q79" s="8">
        <v>-2549253071</v>
      </c>
    </row>
    <row r="80" spans="1:17">
      <c r="A80" s="1" t="s">
        <v>92</v>
      </c>
      <c r="C80" s="8">
        <v>0</v>
      </c>
      <c r="D80" s="8"/>
      <c r="E80" s="8">
        <v>0</v>
      </c>
      <c r="F80" s="8"/>
      <c r="G80" s="8">
        <v>0</v>
      </c>
      <c r="H80" s="8"/>
      <c r="I80" s="8">
        <v>0</v>
      </c>
      <c r="J80" s="8"/>
      <c r="K80" s="8">
        <v>4900000</v>
      </c>
      <c r="L80" s="8"/>
      <c r="M80" s="8">
        <v>89553886790</v>
      </c>
      <c r="N80" s="8"/>
      <c r="O80" s="8">
        <v>62816904850</v>
      </c>
      <c r="P80" s="8"/>
      <c r="Q80" s="8">
        <v>26736981940</v>
      </c>
    </row>
    <row r="81" spans="1:17">
      <c r="A81" s="1" t="s">
        <v>72</v>
      </c>
      <c r="C81" s="8">
        <v>0</v>
      </c>
      <c r="D81" s="8"/>
      <c r="E81" s="8">
        <v>0</v>
      </c>
      <c r="F81" s="8"/>
      <c r="G81" s="8">
        <v>0</v>
      </c>
      <c r="H81" s="8"/>
      <c r="I81" s="8">
        <v>0</v>
      </c>
      <c r="J81" s="8"/>
      <c r="K81" s="8">
        <v>500000</v>
      </c>
      <c r="L81" s="8"/>
      <c r="M81" s="8">
        <v>15093176460</v>
      </c>
      <c r="N81" s="8"/>
      <c r="O81" s="8">
        <v>14210979997</v>
      </c>
      <c r="P81" s="8"/>
      <c r="Q81" s="8">
        <v>882196463</v>
      </c>
    </row>
    <row r="82" spans="1:17">
      <c r="A82" s="1" t="s">
        <v>264</v>
      </c>
      <c r="C82" s="8">
        <v>0</v>
      </c>
      <c r="D82" s="8"/>
      <c r="E82" s="8">
        <v>0</v>
      </c>
      <c r="F82" s="8"/>
      <c r="G82" s="8">
        <v>0</v>
      </c>
      <c r="H82" s="8"/>
      <c r="I82" s="8">
        <v>0</v>
      </c>
      <c r="J82" s="8"/>
      <c r="K82" s="8">
        <v>100000</v>
      </c>
      <c r="L82" s="8"/>
      <c r="M82" s="8">
        <v>4108484405</v>
      </c>
      <c r="N82" s="8"/>
      <c r="O82" s="8">
        <v>1342957361</v>
      </c>
      <c r="P82" s="8"/>
      <c r="Q82" s="8">
        <v>2765527044</v>
      </c>
    </row>
    <row r="83" spans="1:17">
      <c r="A83" s="1" t="s">
        <v>266</v>
      </c>
      <c r="C83" s="8">
        <v>0</v>
      </c>
      <c r="D83" s="8"/>
      <c r="E83" s="8">
        <v>0</v>
      </c>
      <c r="F83" s="8"/>
      <c r="G83" s="8">
        <v>0</v>
      </c>
      <c r="H83" s="8"/>
      <c r="I83" s="8">
        <v>0</v>
      </c>
      <c r="J83" s="8"/>
      <c r="K83" s="8">
        <v>1149184</v>
      </c>
      <c r="L83" s="8"/>
      <c r="M83" s="8">
        <v>49094395750</v>
      </c>
      <c r="N83" s="8"/>
      <c r="O83" s="8">
        <v>47942450937</v>
      </c>
      <c r="P83" s="8"/>
      <c r="Q83" s="8">
        <v>1151944813</v>
      </c>
    </row>
    <row r="84" spans="1:17">
      <c r="A84" s="1" t="s">
        <v>58</v>
      </c>
      <c r="C84" s="8">
        <v>0</v>
      </c>
      <c r="D84" s="8"/>
      <c r="E84" s="8">
        <v>0</v>
      </c>
      <c r="F84" s="8"/>
      <c r="G84" s="8">
        <v>0</v>
      </c>
      <c r="H84" s="8"/>
      <c r="I84" s="8">
        <v>0</v>
      </c>
      <c r="J84" s="8"/>
      <c r="K84" s="8">
        <v>30000</v>
      </c>
      <c r="L84" s="8"/>
      <c r="M84" s="8">
        <v>41877987002</v>
      </c>
      <c r="N84" s="8"/>
      <c r="O84" s="8">
        <v>19240467313</v>
      </c>
      <c r="P84" s="8"/>
      <c r="Q84" s="8">
        <v>22637519689</v>
      </c>
    </row>
    <row r="85" spans="1:17">
      <c r="A85" s="1" t="s">
        <v>276</v>
      </c>
      <c r="C85" s="8">
        <v>0</v>
      </c>
      <c r="D85" s="8"/>
      <c r="E85" s="8">
        <v>0</v>
      </c>
      <c r="F85" s="8"/>
      <c r="G85" s="8">
        <v>0</v>
      </c>
      <c r="H85" s="8"/>
      <c r="I85" s="8">
        <v>0</v>
      </c>
      <c r="J85" s="8"/>
      <c r="K85" s="8">
        <v>1000000</v>
      </c>
      <c r="L85" s="8"/>
      <c r="M85" s="8">
        <v>18638438011</v>
      </c>
      <c r="N85" s="8"/>
      <c r="O85" s="8">
        <v>6997106500</v>
      </c>
      <c r="P85" s="8"/>
      <c r="Q85" s="8">
        <v>11641331511</v>
      </c>
    </row>
    <row r="86" spans="1:17">
      <c r="A86" s="1" t="s">
        <v>280</v>
      </c>
      <c r="C86" s="8">
        <v>0</v>
      </c>
      <c r="D86" s="8"/>
      <c r="E86" s="8">
        <v>0</v>
      </c>
      <c r="F86" s="8"/>
      <c r="G86" s="8">
        <v>0</v>
      </c>
      <c r="H86" s="8"/>
      <c r="I86" s="8">
        <v>0</v>
      </c>
      <c r="J86" s="8"/>
      <c r="K86" s="8">
        <v>1086763</v>
      </c>
      <c r="L86" s="8"/>
      <c r="M86" s="8">
        <v>82349580179</v>
      </c>
      <c r="N86" s="8"/>
      <c r="O86" s="8">
        <v>43246693543</v>
      </c>
      <c r="P86" s="8"/>
      <c r="Q86" s="8">
        <v>39102886636</v>
      </c>
    </row>
    <row r="87" spans="1:17">
      <c r="A87" s="1" t="s">
        <v>313</v>
      </c>
      <c r="C87" s="8">
        <v>0</v>
      </c>
      <c r="D87" s="8"/>
      <c r="E87" s="8">
        <v>0</v>
      </c>
      <c r="F87" s="8"/>
      <c r="G87" s="8">
        <v>0</v>
      </c>
      <c r="H87" s="8"/>
      <c r="I87" s="8">
        <v>0</v>
      </c>
      <c r="J87" s="8"/>
      <c r="K87" s="8">
        <v>1996371</v>
      </c>
      <c r="L87" s="8"/>
      <c r="M87" s="8">
        <v>62690127339</v>
      </c>
      <c r="N87" s="8"/>
      <c r="O87" s="8">
        <v>30979147977</v>
      </c>
      <c r="P87" s="8"/>
      <c r="Q87" s="8">
        <v>31710979362</v>
      </c>
    </row>
    <row r="88" spans="1:17">
      <c r="A88" s="1" t="s">
        <v>283</v>
      </c>
      <c r="C88" s="8">
        <v>0</v>
      </c>
      <c r="D88" s="8"/>
      <c r="E88" s="8">
        <v>0</v>
      </c>
      <c r="F88" s="8"/>
      <c r="G88" s="8">
        <v>0</v>
      </c>
      <c r="H88" s="8"/>
      <c r="I88" s="8">
        <v>0</v>
      </c>
      <c r="J88" s="8"/>
      <c r="K88" s="8">
        <v>277849</v>
      </c>
      <c r="L88" s="8"/>
      <c r="M88" s="8">
        <v>3420961170</v>
      </c>
      <c r="N88" s="8"/>
      <c r="O88" s="8">
        <v>1668607713</v>
      </c>
      <c r="P88" s="8"/>
      <c r="Q88" s="8">
        <v>1752353457</v>
      </c>
    </row>
    <row r="89" spans="1:17">
      <c r="A89" s="1" t="s">
        <v>314</v>
      </c>
      <c r="C89" s="8">
        <v>0</v>
      </c>
      <c r="D89" s="8"/>
      <c r="E89" s="8">
        <v>0</v>
      </c>
      <c r="F89" s="8"/>
      <c r="G89" s="8">
        <v>0</v>
      </c>
      <c r="H89" s="8"/>
      <c r="I89" s="8">
        <v>0</v>
      </c>
      <c r="J89" s="8"/>
      <c r="K89" s="8">
        <v>561012</v>
      </c>
      <c r="L89" s="8"/>
      <c r="M89" s="8">
        <v>3043490100</v>
      </c>
      <c r="N89" s="8"/>
      <c r="O89" s="8">
        <v>3043490100</v>
      </c>
      <c r="P89" s="8"/>
      <c r="Q89" s="8">
        <v>0</v>
      </c>
    </row>
    <row r="90" spans="1:17">
      <c r="A90" s="1" t="s">
        <v>315</v>
      </c>
      <c r="C90" s="8">
        <v>0</v>
      </c>
      <c r="D90" s="8"/>
      <c r="E90" s="8">
        <v>0</v>
      </c>
      <c r="F90" s="8"/>
      <c r="G90" s="8">
        <v>0</v>
      </c>
      <c r="H90" s="8"/>
      <c r="I90" s="8">
        <v>0</v>
      </c>
      <c r="J90" s="8"/>
      <c r="K90" s="8">
        <v>14073100</v>
      </c>
      <c r="L90" s="8"/>
      <c r="M90" s="8">
        <v>162934136989</v>
      </c>
      <c r="N90" s="8"/>
      <c r="O90" s="8">
        <v>141732150037</v>
      </c>
      <c r="P90" s="8"/>
      <c r="Q90" s="8">
        <v>21201986952</v>
      </c>
    </row>
    <row r="91" spans="1:17">
      <c r="A91" s="1" t="s">
        <v>74</v>
      </c>
      <c r="C91" s="8">
        <v>0</v>
      </c>
      <c r="D91" s="8"/>
      <c r="E91" s="8">
        <v>0</v>
      </c>
      <c r="F91" s="8"/>
      <c r="G91" s="8">
        <v>0</v>
      </c>
      <c r="H91" s="8"/>
      <c r="I91" s="8">
        <v>0</v>
      </c>
      <c r="J91" s="8"/>
      <c r="K91" s="8">
        <v>1448081</v>
      </c>
      <c r="L91" s="8"/>
      <c r="M91" s="8">
        <v>76769050074</v>
      </c>
      <c r="N91" s="8"/>
      <c r="O91" s="8">
        <v>57448474252</v>
      </c>
      <c r="P91" s="8"/>
      <c r="Q91" s="8">
        <v>19320575822</v>
      </c>
    </row>
    <row r="92" spans="1:17">
      <c r="A92" s="1" t="s">
        <v>316</v>
      </c>
      <c r="C92" s="8">
        <v>0</v>
      </c>
      <c r="D92" s="8"/>
      <c r="E92" s="8">
        <v>0</v>
      </c>
      <c r="F92" s="8"/>
      <c r="G92" s="8">
        <v>0</v>
      </c>
      <c r="H92" s="8"/>
      <c r="I92" s="8">
        <v>0</v>
      </c>
      <c r="J92" s="8"/>
      <c r="K92" s="8">
        <v>7302135</v>
      </c>
      <c r="L92" s="8"/>
      <c r="M92" s="8">
        <v>164910338254</v>
      </c>
      <c r="N92" s="8"/>
      <c r="O92" s="8">
        <v>97140436994</v>
      </c>
      <c r="P92" s="8"/>
      <c r="Q92" s="8">
        <v>67769901260</v>
      </c>
    </row>
    <row r="93" spans="1:17">
      <c r="A93" s="1" t="s">
        <v>87</v>
      </c>
      <c r="C93" s="8">
        <v>0</v>
      </c>
      <c r="D93" s="8"/>
      <c r="E93" s="8">
        <v>0</v>
      </c>
      <c r="F93" s="8"/>
      <c r="G93" s="8">
        <v>0</v>
      </c>
      <c r="H93" s="8"/>
      <c r="I93" s="8">
        <v>0</v>
      </c>
      <c r="J93" s="8"/>
      <c r="K93" s="8">
        <v>43223871</v>
      </c>
      <c r="L93" s="8"/>
      <c r="M93" s="8">
        <v>1341979569572</v>
      </c>
      <c r="N93" s="8"/>
      <c r="O93" s="8">
        <v>385867400237</v>
      </c>
      <c r="P93" s="8"/>
      <c r="Q93" s="8">
        <v>956112169335</v>
      </c>
    </row>
    <row r="94" spans="1:17">
      <c r="A94" s="1" t="s">
        <v>244</v>
      </c>
      <c r="C94" s="8">
        <v>0</v>
      </c>
      <c r="D94" s="8"/>
      <c r="E94" s="8">
        <v>0</v>
      </c>
      <c r="F94" s="8"/>
      <c r="G94" s="8">
        <v>0</v>
      </c>
      <c r="H94" s="8"/>
      <c r="I94" s="8">
        <v>0</v>
      </c>
      <c r="J94" s="8"/>
      <c r="K94" s="8">
        <v>9014360</v>
      </c>
      <c r="L94" s="8"/>
      <c r="M94" s="8">
        <v>393568298052</v>
      </c>
      <c r="N94" s="8"/>
      <c r="O94" s="8">
        <v>117882962687</v>
      </c>
      <c r="P94" s="8"/>
      <c r="Q94" s="8">
        <v>275685335365</v>
      </c>
    </row>
    <row r="95" spans="1:17">
      <c r="A95" s="1" t="s">
        <v>317</v>
      </c>
      <c r="C95" s="8">
        <v>0</v>
      </c>
      <c r="D95" s="8"/>
      <c r="E95" s="8">
        <v>0</v>
      </c>
      <c r="F95" s="8"/>
      <c r="G95" s="8">
        <v>0</v>
      </c>
      <c r="H95" s="8"/>
      <c r="I95" s="8">
        <v>0</v>
      </c>
      <c r="J95" s="8"/>
      <c r="K95" s="8">
        <v>31999946</v>
      </c>
      <c r="L95" s="8"/>
      <c r="M95" s="8">
        <v>320629895202</v>
      </c>
      <c r="N95" s="8"/>
      <c r="O95" s="8">
        <v>187275763971</v>
      </c>
      <c r="P95" s="8"/>
      <c r="Q95" s="8">
        <v>133354131231</v>
      </c>
    </row>
    <row r="96" spans="1:17">
      <c r="A96" s="1" t="s">
        <v>249</v>
      </c>
      <c r="C96" s="8">
        <v>0</v>
      </c>
      <c r="D96" s="8"/>
      <c r="E96" s="8">
        <v>0</v>
      </c>
      <c r="F96" s="8"/>
      <c r="G96" s="8">
        <v>0</v>
      </c>
      <c r="H96" s="8"/>
      <c r="I96" s="8">
        <v>0</v>
      </c>
      <c r="J96" s="8"/>
      <c r="K96" s="8">
        <v>17600000</v>
      </c>
      <c r="L96" s="8"/>
      <c r="M96" s="8">
        <v>393653586612</v>
      </c>
      <c r="N96" s="8"/>
      <c r="O96" s="8">
        <v>107846194575</v>
      </c>
      <c r="P96" s="8"/>
      <c r="Q96" s="8">
        <v>285807392037</v>
      </c>
    </row>
    <row r="97" spans="1:17">
      <c r="A97" s="1" t="s">
        <v>16</v>
      </c>
      <c r="C97" s="8">
        <v>0</v>
      </c>
      <c r="D97" s="8"/>
      <c r="E97" s="8">
        <v>0</v>
      </c>
      <c r="F97" s="8"/>
      <c r="G97" s="8">
        <v>0</v>
      </c>
      <c r="H97" s="8"/>
      <c r="I97" s="8">
        <v>0</v>
      </c>
      <c r="J97" s="8"/>
      <c r="K97" s="8">
        <v>82752530</v>
      </c>
      <c r="L97" s="8"/>
      <c r="M97" s="8">
        <v>267971524186</v>
      </c>
      <c r="N97" s="8"/>
      <c r="O97" s="8">
        <v>110357070862</v>
      </c>
      <c r="P97" s="8"/>
      <c r="Q97" s="8">
        <v>157614453324</v>
      </c>
    </row>
    <row r="98" spans="1:17">
      <c r="A98" s="1" t="s">
        <v>64</v>
      </c>
      <c r="C98" s="8">
        <v>0</v>
      </c>
      <c r="D98" s="8"/>
      <c r="E98" s="8">
        <v>0</v>
      </c>
      <c r="F98" s="8"/>
      <c r="G98" s="8">
        <v>0</v>
      </c>
      <c r="H98" s="8"/>
      <c r="I98" s="8">
        <v>0</v>
      </c>
      <c r="J98" s="8"/>
      <c r="K98" s="8">
        <v>3100000</v>
      </c>
      <c r="L98" s="8"/>
      <c r="M98" s="8">
        <v>59459400061</v>
      </c>
      <c r="N98" s="8"/>
      <c r="O98" s="8">
        <v>29676961681</v>
      </c>
      <c r="P98" s="8"/>
      <c r="Q98" s="8">
        <v>29782438380</v>
      </c>
    </row>
    <row r="99" spans="1:17">
      <c r="A99" s="1" t="s">
        <v>318</v>
      </c>
      <c r="C99" s="8">
        <v>0</v>
      </c>
      <c r="D99" s="8"/>
      <c r="E99" s="8">
        <v>0</v>
      </c>
      <c r="F99" s="8"/>
      <c r="G99" s="8">
        <v>0</v>
      </c>
      <c r="H99" s="8"/>
      <c r="I99" s="8">
        <v>0</v>
      </c>
      <c r="J99" s="8"/>
      <c r="K99" s="8">
        <v>1984960</v>
      </c>
      <c r="L99" s="8"/>
      <c r="M99" s="8">
        <v>29005298056</v>
      </c>
      <c r="N99" s="8"/>
      <c r="O99" s="8">
        <v>8148793760</v>
      </c>
      <c r="P99" s="8"/>
      <c r="Q99" s="8">
        <v>20856504296</v>
      </c>
    </row>
    <row r="100" spans="1:17">
      <c r="A100" s="1" t="s">
        <v>21</v>
      </c>
      <c r="C100" s="8">
        <v>0</v>
      </c>
      <c r="D100" s="8"/>
      <c r="E100" s="8">
        <v>0</v>
      </c>
      <c r="F100" s="8"/>
      <c r="G100" s="8">
        <v>0</v>
      </c>
      <c r="H100" s="8"/>
      <c r="I100" s="8">
        <v>0</v>
      </c>
      <c r="J100" s="8"/>
      <c r="K100" s="8">
        <v>601139</v>
      </c>
      <c r="L100" s="8"/>
      <c r="M100" s="8">
        <v>81118733434</v>
      </c>
      <c r="N100" s="8"/>
      <c r="O100" s="8">
        <v>53035624528</v>
      </c>
      <c r="P100" s="8"/>
      <c r="Q100" s="8">
        <v>28083108906</v>
      </c>
    </row>
    <row r="101" spans="1:17">
      <c r="A101" s="1" t="s">
        <v>319</v>
      </c>
      <c r="C101" s="8">
        <v>0</v>
      </c>
      <c r="D101" s="8"/>
      <c r="E101" s="8">
        <v>0</v>
      </c>
      <c r="F101" s="8"/>
      <c r="G101" s="8">
        <v>0</v>
      </c>
      <c r="H101" s="8"/>
      <c r="I101" s="8">
        <v>0</v>
      </c>
      <c r="J101" s="8"/>
      <c r="K101" s="8">
        <v>4344573</v>
      </c>
      <c r="L101" s="8"/>
      <c r="M101" s="8">
        <v>82659845898</v>
      </c>
      <c r="N101" s="8"/>
      <c r="O101" s="8">
        <v>82659845898</v>
      </c>
      <c r="P101" s="8"/>
      <c r="Q101" s="8">
        <v>0</v>
      </c>
    </row>
    <row r="102" spans="1:17">
      <c r="A102" s="1" t="s">
        <v>275</v>
      </c>
      <c r="C102" s="8">
        <v>0</v>
      </c>
      <c r="D102" s="8"/>
      <c r="E102" s="8">
        <v>0</v>
      </c>
      <c r="F102" s="8"/>
      <c r="G102" s="8">
        <v>0</v>
      </c>
      <c r="H102" s="8"/>
      <c r="I102" s="8">
        <v>0</v>
      </c>
      <c r="J102" s="8"/>
      <c r="K102" s="8">
        <v>183360</v>
      </c>
      <c r="L102" s="8"/>
      <c r="M102" s="8">
        <v>9140303280</v>
      </c>
      <c r="N102" s="8"/>
      <c r="O102" s="8">
        <v>6134781272</v>
      </c>
      <c r="P102" s="8"/>
      <c r="Q102" s="8">
        <v>3005522008</v>
      </c>
    </row>
    <row r="103" spans="1:17">
      <c r="A103" s="1" t="s">
        <v>320</v>
      </c>
      <c r="C103" s="8">
        <v>0</v>
      </c>
      <c r="D103" s="8"/>
      <c r="E103" s="8">
        <v>0</v>
      </c>
      <c r="F103" s="8"/>
      <c r="G103" s="8">
        <v>0</v>
      </c>
      <c r="H103" s="8"/>
      <c r="I103" s="8">
        <v>0</v>
      </c>
      <c r="J103" s="8"/>
      <c r="K103" s="8">
        <v>10507435</v>
      </c>
      <c r="L103" s="8"/>
      <c r="M103" s="8">
        <v>16149927595</v>
      </c>
      <c r="N103" s="8"/>
      <c r="O103" s="8">
        <v>16149927595</v>
      </c>
      <c r="P103" s="8"/>
      <c r="Q103" s="8">
        <v>0</v>
      </c>
    </row>
    <row r="104" spans="1:17">
      <c r="A104" s="1" t="s">
        <v>321</v>
      </c>
      <c r="C104" s="8">
        <v>0</v>
      </c>
      <c r="D104" s="8"/>
      <c r="E104" s="8">
        <v>0</v>
      </c>
      <c r="F104" s="8"/>
      <c r="G104" s="8">
        <v>0</v>
      </c>
      <c r="H104" s="8"/>
      <c r="I104" s="8">
        <v>0</v>
      </c>
      <c r="J104" s="8"/>
      <c r="K104" s="8">
        <v>7131838</v>
      </c>
      <c r="L104" s="8"/>
      <c r="M104" s="8">
        <v>111971162864</v>
      </c>
      <c r="N104" s="8"/>
      <c r="O104" s="8">
        <v>74239945986</v>
      </c>
      <c r="P104" s="8"/>
      <c r="Q104" s="8">
        <v>37731216878</v>
      </c>
    </row>
    <row r="105" spans="1:17">
      <c r="A105" s="1" t="s">
        <v>116</v>
      </c>
      <c r="C105" s="8">
        <v>25000</v>
      </c>
      <c r="D105" s="8"/>
      <c r="E105" s="8">
        <v>25000000000</v>
      </c>
      <c r="F105" s="8"/>
      <c r="G105" s="8">
        <v>24831983750</v>
      </c>
      <c r="H105" s="8"/>
      <c r="I105" s="8">
        <v>168016250</v>
      </c>
      <c r="J105" s="8"/>
      <c r="K105" s="8">
        <v>25000</v>
      </c>
      <c r="L105" s="8"/>
      <c r="M105" s="8">
        <v>25000000000</v>
      </c>
      <c r="N105" s="8"/>
      <c r="O105" s="8">
        <v>24831983750</v>
      </c>
      <c r="P105" s="8"/>
      <c r="Q105" s="8">
        <v>168016250</v>
      </c>
    </row>
    <row r="106" spans="1:17">
      <c r="A106" s="1" t="s">
        <v>113</v>
      </c>
      <c r="C106" s="8">
        <v>250000</v>
      </c>
      <c r="D106" s="8"/>
      <c r="E106" s="8">
        <v>250000000000</v>
      </c>
      <c r="F106" s="8"/>
      <c r="G106" s="8">
        <v>249568931250</v>
      </c>
      <c r="H106" s="8"/>
      <c r="I106" s="8">
        <v>431068750</v>
      </c>
      <c r="J106" s="8"/>
      <c r="K106" s="8">
        <v>250000</v>
      </c>
      <c r="L106" s="8"/>
      <c r="M106" s="8">
        <v>250000000000</v>
      </c>
      <c r="N106" s="8"/>
      <c r="O106" s="8">
        <v>249568931250</v>
      </c>
      <c r="P106" s="8"/>
      <c r="Q106" s="8">
        <v>431068750</v>
      </c>
    </row>
    <row r="107" spans="1:17">
      <c r="A107" s="1" t="s">
        <v>110</v>
      </c>
      <c r="C107" s="8">
        <v>350000</v>
      </c>
      <c r="D107" s="8"/>
      <c r="E107" s="8">
        <v>349980312500</v>
      </c>
      <c r="F107" s="8"/>
      <c r="G107" s="8">
        <v>350585641000</v>
      </c>
      <c r="H107" s="8"/>
      <c r="I107" s="8">
        <v>-605328500</v>
      </c>
      <c r="J107" s="8"/>
      <c r="K107" s="8">
        <v>350000</v>
      </c>
      <c r="L107" s="8"/>
      <c r="M107" s="8">
        <v>349980312500</v>
      </c>
      <c r="N107" s="8"/>
      <c r="O107" s="8">
        <v>350585641000</v>
      </c>
      <c r="P107" s="8"/>
      <c r="Q107" s="8">
        <v>-605328500</v>
      </c>
    </row>
    <row r="108" spans="1:17">
      <c r="A108" s="1" t="s">
        <v>132</v>
      </c>
      <c r="C108" s="8">
        <v>0</v>
      </c>
      <c r="D108" s="8"/>
      <c r="E108" s="8">
        <v>0</v>
      </c>
      <c r="F108" s="8"/>
      <c r="G108" s="8">
        <v>0</v>
      </c>
      <c r="H108" s="8"/>
      <c r="I108" s="8">
        <v>0</v>
      </c>
      <c r="J108" s="8"/>
      <c r="K108" s="8">
        <v>8038</v>
      </c>
      <c r="L108" s="8"/>
      <c r="M108" s="8">
        <v>7045990956</v>
      </c>
      <c r="N108" s="8"/>
      <c r="O108" s="8">
        <v>6391769902</v>
      </c>
      <c r="P108" s="8"/>
      <c r="Q108" s="8">
        <v>654221054</v>
      </c>
    </row>
    <row r="109" spans="1:17">
      <c r="A109" s="1" t="s">
        <v>155</v>
      </c>
      <c r="C109" s="8">
        <v>0</v>
      </c>
      <c r="D109" s="8"/>
      <c r="E109" s="8">
        <v>0</v>
      </c>
      <c r="F109" s="8"/>
      <c r="G109" s="8">
        <v>0</v>
      </c>
      <c r="H109" s="8"/>
      <c r="I109" s="8">
        <v>0</v>
      </c>
      <c r="J109" s="8"/>
      <c r="K109" s="8">
        <v>16112</v>
      </c>
      <c r="L109" s="8"/>
      <c r="M109" s="8">
        <v>13209445355</v>
      </c>
      <c r="N109" s="8"/>
      <c r="O109" s="8">
        <v>11989327798</v>
      </c>
      <c r="P109" s="8"/>
      <c r="Q109" s="8">
        <v>1220117557</v>
      </c>
    </row>
    <row r="110" spans="1:17">
      <c r="A110" s="1" t="s">
        <v>322</v>
      </c>
      <c r="C110" s="8">
        <v>0</v>
      </c>
      <c r="D110" s="8"/>
      <c r="E110" s="8">
        <v>0</v>
      </c>
      <c r="F110" s="8"/>
      <c r="G110" s="8">
        <v>0</v>
      </c>
      <c r="H110" s="8"/>
      <c r="I110" s="8">
        <v>0</v>
      </c>
      <c r="J110" s="8"/>
      <c r="K110" s="8">
        <v>19786</v>
      </c>
      <c r="L110" s="8"/>
      <c r="M110" s="8">
        <v>19786000000</v>
      </c>
      <c r="N110" s="8"/>
      <c r="O110" s="8">
        <v>18428962048</v>
      </c>
      <c r="P110" s="8"/>
      <c r="Q110" s="8">
        <v>1357037952</v>
      </c>
    </row>
    <row r="111" spans="1:17">
      <c r="A111" s="1" t="s">
        <v>323</v>
      </c>
      <c r="C111" s="8">
        <v>0</v>
      </c>
      <c r="D111" s="8"/>
      <c r="E111" s="8">
        <v>0</v>
      </c>
      <c r="F111" s="8"/>
      <c r="G111" s="8">
        <v>0</v>
      </c>
      <c r="H111" s="8"/>
      <c r="I111" s="8">
        <v>0</v>
      </c>
      <c r="J111" s="8"/>
      <c r="K111" s="8">
        <v>566947</v>
      </c>
      <c r="L111" s="8"/>
      <c r="M111" s="8">
        <v>561152729688</v>
      </c>
      <c r="N111" s="8"/>
      <c r="O111" s="8">
        <v>522524050570</v>
      </c>
      <c r="P111" s="8"/>
      <c r="Q111" s="8">
        <v>38628679118</v>
      </c>
    </row>
    <row r="112" spans="1:17">
      <c r="A112" s="1" t="s">
        <v>324</v>
      </c>
      <c r="C112" s="8">
        <v>0</v>
      </c>
      <c r="D112" s="8"/>
      <c r="E112" s="8">
        <v>0</v>
      </c>
      <c r="F112" s="8"/>
      <c r="G112" s="8">
        <v>0</v>
      </c>
      <c r="H112" s="8"/>
      <c r="I112" s="8">
        <v>0</v>
      </c>
      <c r="J112" s="8"/>
      <c r="K112" s="8">
        <v>54420</v>
      </c>
      <c r="L112" s="8"/>
      <c r="M112" s="8">
        <v>54420000000</v>
      </c>
      <c r="N112" s="8"/>
      <c r="O112" s="8">
        <v>51664889818</v>
      </c>
      <c r="P112" s="8"/>
      <c r="Q112" s="8">
        <v>2755110182</v>
      </c>
    </row>
    <row r="113" spans="1:17">
      <c r="A113" s="1" t="s">
        <v>325</v>
      </c>
      <c r="C113" s="8">
        <v>0</v>
      </c>
      <c r="D113" s="8"/>
      <c r="E113" s="8">
        <v>0</v>
      </c>
      <c r="F113" s="8"/>
      <c r="G113" s="8">
        <v>0</v>
      </c>
      <c r="H113" s="8"/>
      <c r="I113" s="8">
        <v>0</v>
      </c>
      <c r="J113" s="8"/>
      <c r="K113" s="8">
        <v>30839</v>
      </c>
      <c r="L113" s="8"/>
      <c r="M113" s="8">
        <v>26667816685</v>
      </c>
      <c r="N113" s="8"/>
      <c r="O113" s="8">
        <v>25542527576</v>
      </c>
      <c r="P113" s="8"/>
      <c r="Q113" s="8">
        <v>1125289109</v>
      </c>
    </row>
    <row r="114" spans="1:17">
      <c r="A114" s="1" t="s">
        <v>150</v>
      </c>
      <c r="C114" s="8">
        <v>0</v>
      </c>
      <c r="D114" s="8"/>
      <c r="E114" s="8">
        <v>0</v>
      </c>
      <c r="F114" s="8"/>
      <c r="G114" s="8">
        <v>0</v>
      </c>
      <c r="H114" s="8"/>
      <c r="I114" s="8">
        <v>0</v>
      </c>
      <c r="J114" s="8"/>
      <c r="K114" s="8">
        <v>70165</v>
      </c>
      <c r="L114" s="8"/>
      <c r="M114" s="8">
        <v>60039269846</v>
      </c>
      <c r="N114" s="8"/>
      <c r="O114" s="8">
        <v>54165619709</v>
      </c>
      <c r="P114" s="8"/>
      <c r="Q114" s="8">
        <v>5873650137</v>
      </c>
    </row>
    <row r="115" spans="1:17">
      <c r="A115" s="1" t="s">
        <v>117</v>
      </c>
      <c r="C115" s="8">
        <v>0</v>
      </c>
      <c r="D115" s="8"/>
      <c r="E115" s="8">
        <v>0</v>
      </c>
      <c r="F115" s="8"/>
      <c r="G115" s="8">
        <v>0</v>
      </c>
      <c r="H115" s="8"/>
      <c r="I115" s="8">
        <v>0</v>
      </c>
      <c r="J115" s="8"/>
      <c r="K115" s="8">
        <v>70000</v>
      </c>
      <c r="L115" s="8"/>
      <c r="M115" s="8">
        <v>68529966699</v>
      </c>
      <c r="N115" s="8"/>
      <c r="O115" s="8">
        <v>68536516563</v>
      </c>
      <c r="P115" s="8"/>
      <c r="Q115" s="8">
        <v>-6549864</v>
      </c>
    </row>
    <row r="116" spans="1:17">
      <c r="A116" s="1" t="s">
        <v>326</v>
      </c>
      <c r="C116" s="8">
        <v>0</v>
      </c>
      <c r="D116" s="8"/>
      <c r="E116" s="8">
        <v>0</v>
      </c>
      <c r="F116" s="8"/>
      <c r="G116" s="8">
        <v>0</v>
      </c>
      <c r="H116" s="8"/>
      <c r="I116" s="8">
        <v>0</v>
      </c>
      <c r="J116" s="8"/>
      <c r="K116" s="8">
        <v>109115</v>
      </c>
      <c r="L116" s="8"/>
      <c r="M116" s="8">
        <v>102658604756</v>
      </c>
      <c r="N116" s="8"/>
      <c r="O116" s="8">
        <v>96502324918</v>
      </c>
      <c r="P116" s="8"/>
      <c r="Q116" s="8">
        <v>6156279838</v>
      </c>
    </row>
    <row r="117" spans="1:17">
      <c r="A117" s="1" t="s">
        <v>327</v>
      </c>
      <c r="C117" s="8">
        <v>0</v>
      </c>
      <c r="D117" s="8"/>
      <c r="E117" s="8">
        <v>0</v>
      </c>
      <c r="F117" s="8"/>
      <c r="G117" s="8">
        <v>0</v>
      </c>
      <c r="H117" s="8"/>
      <c r="I117" s="8">
        <v>0</v>
      </c>
      <c r="J117" s="8"/>
      <c r="K117" s="8">
        <v>55336</v>
      </c>
      <c r="L117" s="8"/>
      <c r="M117" s="8">
        <v>55336000000</v>
      </c>
      <c r="N117" s="8"/>
      <c r="O117" s="8">
        <v>54575154881</v>
      </c>
      <c r="P117" s="8"/>
      <c r="Q117" s="8">
        <v>760845119</v>
      </c>
    </row>
    <row r="118" spans="1:17">
      <c r="A118" s="1" t="s">
        <v>164</v>
      </c>
      <c r="C118" s="8">
        <v>0</v>
      </c>
      <c r="D118" s="8"/>
      <c r="E118" s="8">
        <v>0</v>
      </c>
      <c r="F118" s="8"/>
      <c r="G118" s="8">
        <v>0</v>
      </c>
      <c r="H118" s="8"/>
      <c r="I118" s="8">
        <v>0</v>
      </c>
      <c r="J118" s="8"/>
      <c r="K118" s="8">
        <v>388</v>
      </c>
      <c r="L118" s="8"/>
      <c r="M118" s="8">
        <v>325029533</v>
      </c>
      <c r="N118" s="8"/>
      <c r="O118" s="8">
        <v>296940182</v>
      </c>
      <c r="P118" s="8"/>
      <c r="Q118" s="8">
        <v>28089351</v>
      </c>
    </row>
    <row r="119" spans="1:17">
      <c r="A119" s="1" t="s">
        <v>328</v>
      </c>
      <c r="C119" s="8">
        <v>0</v>
      </c>
      <c r="D119" s="8"/>
      <c r="E119" s="8">
        <v>0</v>
      </c>
      <c r="F119" s="8"/>
      <c r="G119" s="8">
        <v>0</v>
      </c>
      <c r="H119" s="8"/>
      <c r="I119" s="8">
        <v>0</v>
      </c>
      <c r="J119" s="8"/>
      <c r="K119" s="8">
        <v>84010</v>
      </c>
      <c r="L119" s="8"/>
      <c r="M119" s="8">
        <v>84010000000</v>
      </c>
      <c r="N119" s="8"/>
      <c r="O119" s="8">
        <v>80302847855</v>
      </c>
      <c r="P119" s="8"/>
      <c r="Q119" s="8">
        <v>3707152145</v>
      </c>
    </row>
    <row r="120" spans="1:17">
      <c r="A120" s="1" t="s">
        <v>329</v>
      </c>
      <c r="C120" s="8">
        <v>0</v>
      </c>
      <c r="D120" s="8"/>
      <c r="E120" s="8">
        <v>0</v>
      </c>
      <c r="F120" s="8"/>
      <c r="G120" s="8">
        <v>0</v>
      </c>
      <c r="H120" s="8"/>
      <c r="I120" s="8">
        <v>0</v>
      </c>
      <c r="J120" s="8"/>
      <c r="K120" s="8">
        <v>16703</v>
      </c>
      <c r="L120" s="8"/>
      <c r="M120" s="8">
        <v>16703000000</v>
      </c>
      <c r="N120" s="8"/>
      <c r="O120" s="8">
        <v>15982712539</v>
      </c>
      <c r="P120" s="8"/>
      <c r="Q120" s="8">
        <v>720287461</v>
      </c>
    </row>
    <row r="121" spans="1:17">
      <c r="A121" s="1" t="s">
        <v>330</v>
      </c>
      <c r="C121" s="8">
        <v>0</v>
      </c>
      <c r="D121" s="8"/>
      <c r="E121" s="8">
        <v>0</v>
      </c>
      <c r="F121" s="8"/>
      <c r="G121" s="8">
        <v>0</v>
      </c>
      <c r="H121" s="8"/>
      <c r="I121" s="8">
        <v>0</v>
      </c>
      <c r="J121" s="8"/>
      <c r="K121" s="8">
        <v>2612</v>
      </c>
      <c r="L121" s="8"/>
      <c r="M121" s="8">
        <v>2612000000</v>
      </c>
      <c r="N121" s="8"/>
      <c r="O121" s="8">
        <v>2612037778</v>
      </c>
      <c r="P121" s="8"/>
      <c r="Q121" s="8">
        <v>-37778</v>
      </c>
    </row>
    <row r="122" spans="1:17">
      <c r="A122" s="1" t="s">
        <v>331</v>
      </c>
      <c r="C122" s="8">
        <v>0</v>
      </c>
      <c r="D122" s="8"/>
      <c r="E122" s="8">
        <v>0</v>
      </c>
      <c r="F122" s="8"/>
      <c r="G122" s="8">
        <v>0</v>
      </c>
      <c r="H122" s="8"/>
      <c r="I122" s="8">
        <v>0</v>
      </c>
      <c r="J122" s="8"/>
      <c r="K122" s="8">
        <v>50041</v>
      </c>
      <c r="L122" s="8"/>
      <c r="M122" s="8">
        <v>50041000000</v>
      </c>
      <c r="N122" s="8"/>
      <c r="O122" s="8">
        <v>47282463303</v>
      </c>
      <c r="P122" s="8"/>
      <c r="Q122" s="8">
        <v>2758536697</v>
      </c>
    </row>
    <row r="123" spans="1:17">
      <c r="A123" s="1" t="s">
        <v>135</v>
      </c>
      <c r="C123" s="8">
        <v>0</v>
      </c>
      <c r="D123" s="8"/>
      <c r="E123" s="8">
        <v>0</v>
      </c>
      <c r="F123" s="8"/>
      <c r="G123" s="8">
        <v>0</v>
      </c>
      <c r="H123" s="8"/>
      <c r="I123" s="8">
        <v>0</v>
      </c>
      <c r="J123" s="8"/>
      <c r="K123" s="8">
        <v>5949</v>
      </c>
      <c r="L123" s="8"/>
      <c r="M123" s="8">
        <v>5362354851</v>
      </c>
      <c r="N123" s="8"/>
      <c r="O123" s="8">
        <v>4925315831</v>
      </c>
      <c r="P123" s="8"/>
      <c r="Q123" s="8">
        <v>437039020</v>
      </c>
    </row>
    <row r="124" spans="1:17">
      <c r="A124" s="1" t="s">
        <v>141</v>
      </c>
      <c r="C124" s="8">
        <v>0</v>
      </c>
      <c r="D124" s="8"/>
      <c r="E124" s="8">
        <v>0</v>
      </c>
      <c r="F124" s="8"/>
      <c r="G124" s="8">
        <v>0</v>
      </c>
      <c r="H124" s="8"/>
      <c r="I124" s="8">
        <v>0</v>
      </c>
      <c r="J124" s="8"/>
      <c r="K124" s="8">
        <v>11210</v>
      </c>
      <c r="L124" s="8"/>
      <c r="M124" s="8">
        <v>9599546299</v>
      </c>
      <c r="N124" s="8"/>
      <c r="O124" s="8">
        <v>8675357562</v>
      </c>
      <c r="P124" s="8"/>
      <c r="Q124" s="8">
        <v>924188737</v>
      </c>
    </row>
    <row r="125" spans="1:17">
      <c r="A125" s="1" t="s">
        <v>138</v>
      </c>
      <c r="C125" s="8">
        <v>0</v>
      </c>
      <c r="D125" s="8"/>
      <c r="E125" s="8">
        <v>0</v>
      </c>
      <c r="F125" s="8"/>
      <c r="G125" s="8">
        <v>0</v>
      </c>
      <c r="H125" s="8"/>
      <c r="I125" s="8">
        <v>0</v>
      </c>
      <c r="J125" s="8"/>
      <c r="K125" s="8">
        <v>10663</v>
      </c>
      <c r="L125" s="8"/>
      <c r="M125" s="8">
        <v>9363626100</v>
      </c>
      <c r="N125" s="8"/>
      <c r="O125" s="8">
        <v>8925909280</v>
      </c>
      <c r="P125" s="8"/>
      <c r="Q125" s="8">
        <v>437716820</v>
      </c>
    </row>
    <row r="126" spans="1:17">
      <c r="A126" s="1" t="s">
        <v>332</v>
      </c>
      <c r="C126" s="8">
        <v>0</v>
      </c>
      <c r="D126" s="8"/>
      <c r="E126" s="8">
        <v>0</v>
      </c>
      <c r="F126" s="8"/>
      <c r="G126" s="8">
        <v>0</v>
      </c>
      <c r="H126" s="8"/>
      <c r="I126" s="8">
        <v>0</v>
      </c>
      <c r="J126" s="8"/>
      <c r="K126" s="8">
        <v>142987</v>
      </c>
      <c r="L126" s="8"/>
      <c r="M126" s="8">
        <v>142987000000</v>
      </c>
      <c r="N126" s="8"/>
      <c r="O126" s="8">
        <v>137028404030</v>
      </c>
      <c r="P126" s="8"/>
      <c r="Q126" s="8">
        <v>5958595970</v>
      </c>
    </row>
    <row r="127" spans="1:17">
      <c r="A127" s="1" t="s">
        <v>153</v>
      </c>
      <c r="C127" s="8">
        <v>0</v>
      </c>
      <c r="D127" s="8"/>
      <c r="E127" s="8">
        <v>0</v>
      </c>
      <c r="F127" s="8"/>
      <c r="G127" s="8">
        <v>0</v>
      </c>
      <c r="H127" s="8"/>
      <c r="I127" s="8">
        <v>0</v>
      </c>
      <c r="J127" s="8"/>
      <c r="K127" s="8">
        <v>18945</v>
      </c>
      <c r="L127" s="8"/>
      <c r="M127" s="8">
        <v>16824713604</v>
      </c>
      <c r="N127" s="8"/>
      <c r="O127" s="8">
        <v>15420556460</v>
      </c>
      <c r="P127" s="8"/>
      <c r="Q127" s="8">
        <v>1404157144</v>
      </c>
    </row>
    <row r="128" spans="1:17">
      <c r="A128" s="1" t="s">
        <v>333</v>
      </c>
      <c r="C128" s="8">
        <v>0</v>
      </c>
      <c r="D128" s="8"/>
      <c r="E128" s="8">
        <v>0</v>
      </c>
      <c r="F128" s="8"/>
      <c r="G128" s="8">
        <v>0</v>
      </c>
      <c r="H128" s="8"/>
      <c r="I128" s="8">
        <v>0</v>
      </c>
      <c r="J128" s="8"/>
      <c r="K128" s="8">
        <v>75029</v>
      </c>
      <c r="L128" s="8"/>
      <c r="M128" s="8">
        <v>75029000000</v>
      </c>
      <c r="N128" s="8"/>
      <c r="O128" s="8">
        <v>71050508177</v>
      </c>
      <c r="P128" s="8"/>
      <c r="Q128" s="8">
        <v>3978491823</v>
      </c>
    </row>
    <row r="129" spans="1:19">
      <c r="A129" s="1" t="s">
        <v>147</v>
      </c>
      <c r="C129" s="8">
        <v>0</v>
      </c>
      <c r="D129" s="8"/>
      <c r="E129" s="8">
        <v>0</v>
      </c>
      <c r="F129" s="8"/>
      <c r="G129" s="8">
        <v>0</v>
      </c>
      <c r="H129" s="8"/>
      <c r="I129" s="8">
        <v>0</v>
      </c>
      <c r="J129" s="8"/>
      <c r="K129" s="8">
        <v>660</v>
      </c>
      <c r="L129" s="8"/>
      <c r="M129" s="8">
        <v>588661468</v>
      </c>
      <c r="N129" s="8"/>
      <c r="O129" s="8">
        <v>534240774</v>
      </c>
      <c r="P129" s="8"/>
      <c r="Q129" s="8">
        <v>54420694</v>
      </c>
    </row>
    <row r="130" spans="1:19" ht="22.5" thickBot="1">
      <c r="E130" s="9">
        <f>SUM(E8:E129)</f>
        <v>960461086596</v>
      </c>
      <c r="G130" s="9">
        <f>SUM(G8:G129)</f>
        <v>890773369570</v>
      </c>
      <c r="I130" s="9">
        <f>SUM(I8:I129)</f>
        <v>69687717026</v>
      </c>
      <c r="M130" s="9">
        <f>SUM(M8:M129)</f>
        <v>17095110419082</v>
      </c>
      <c r="O130" s="9">
        <f>SUM(O8:O129)</f>
        <v>9754049963276</v>
      </c>
      <c r="Q130" s="9">
        <f>SUM(Q8:Q129)</f>
        <v>7341060455806</v>
      </c>
    </row>
    <row r="131" spans="1:19" ht="22.5" thickTop="1"/>
    <row r="132" spans="1:19"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9">
      <c r="E133" s="3"/>
      <c r="G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9">
      <c r="B134" s="3">
        <f t="shared" ref="B134" si="0">B133-B132</f>
        <v>0</v>
      </c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O134" s="3"/>
      <c r="P134" s="3"/>
      <c r="Q134" s="3"/>
    </row>
    <row r="135" spans="1:19">
      <c r="I135" s="3"/>
      <c r="J135" s="3"/>
      <c r="K135" s="3"/>
      <c r="L135" s="3"/>
      <c r="M135" s="3"/>
      <c r="N135" s="3"/>
      <c r="O135" s="3"/>
      <c r="P135" s="3"/>
      <c r="Q135" s="3"/>
    </row>
    <row r="136" spans="1:19"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9">
      <c r="E137" s="3"/>
      <c r="G137" s="3"/>
      <c r="I137" s="3"/>
      <c r="M137" s="3"/>
      <c r="O137" s="3"/>
      <c r="Q137" s="3"/>
    </row>
    <row r="138" spans="1:19"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>
        <f t="shared" ref="R138" si="1">R136-R137</f>
        <v>0</v>
      </c>
      <c r="S138" s="8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Ghayouri</dc:creator>
  <cp:lastModifiedBy>Ali Ghayouri</cp:lastModifiedBy>
  <cp:lastPrinted>2021-02-27T09:05:17Z</cp:lastPrinted>
  <dcterms:created xsi:type="dcterms:W3CDTF">2021-02-21T06:06:53Z</dcterms:created>
  <dcterms:modified xsi:type="dcterms:W3CDTF">2021-02-28T14:48:33Z</dcterms:modified>
</cp:coreProperties>
</file>