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mofid.com\Mofid-dfs\DEPARTMENTS\23 Account Management\fund\akrami\New folder\New folder\"/>
    </mc:Choice>
  </mc:AlternateContent>
  <xr:revisionPtr revIDLastSave="0" documentId="13_ncr:1_{1DDFB6C1-AF14-4A1F-9517-D6A754A8EB7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G11" i="15" l="1"/>
  <c r="E11" i="15"/>
  <c r="C11" i="15"/>
  <c r="C9" i="15"/>
  <c r="C8" i="15"/>
  <c r="C7" i="15"/>
  <c r="K10" i="13"/>
  <c r="K9" i="13"/>
  <c r="K8" i="13"/>
  <c r="G10" i="13"/>
  <c r="G9" i="13"/>
  <c r="G8" i="13"/>
  <c r="I10" i="13"/>
  <c r="E10" i="13"/>
  <c r="Q52" i="12"/>
  <c r="O52" i="12"/>
  <c r="M52" i="12"/>
  <c r="K52" i="12"/>
  <c r="I52" i="12"/>
  <c r="G52" i="12"/>
  <c r="E52" i="12"/>
  <c r="C52" i="12"/>
  <c r="U138" i="11"/>
  <c r="S9" i="11"/>
  <c r="S138" i="11" s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8" i="11"/>
  <c r="Q138" i="11"/>
  <c r="O138" i="11"/>
  <c r="M138" i="11"/>
  <c r="I138" i="11"/>
  <c r="G138" i="11"/>
  <c r="E138" i="11"/>
  <c r="C138" i="11"/>
  <c r="Q139" i="10"/>
  <c r="O139" i="10"/>
  <c r="M139" i="10"/>
  <c r="I139" i="10"/>
  <c r="G139" i="10"/>
  <c r="E139" i="10"/>
  <c r="Q117" i="9"/>
  <c r="O117" i="9"/>
  <c r="M117" i="9"/>
  <c r="I117" i="9"/>
  <c r="G117" i="9"/>
  <c r="E117" i="9"/>
  <c r="S14" i="8"/>
  <c r="S49" i="8"/>
  <c r="S67" i="8"/>
  <c r="Q67" i="8"/>
  <c r="O67" i="8"/>
  <c r="M67" i="8"/>
  <c r="K67" i="8"/>
  <c r="I67" i="8"/>
  <c r="S19" i="7"/>
  <c r="Q19" i="7"/>
  <c r="O19" i="7"/>
  <c r="M19" i="7"/>
  <c r="K19" i="7"/>
  <c r="I19" i="7"/>
  <c r="S10" i="6"/>
  <c r="Q10" i="6"/>
  <c r="O10" i="6"/>
  <c r="M10" i="6"/>
  <c r="K10" i="6"/>
  <c r="AK38" i="3"/>
  <c r="AI38" i="3"/>
  <c r="AG38" i="3"/>
  <c r="AA38" i="3"/>
  <c r="W38" i="3"/>
  <c r="S38" i="3"/>
  <c r="Q38" i="3"/>
  <c r="Y90" i="1"/>
  <c r="W90" i="1"/>
  <c r="U90" i="1"/>
  <c r="O90" i="1"/>
  <c r="K90" i="1"/>
  <c r="G90" i="1"/>
  <c r="E90" i="1"/>
  <c r="K138" i="11" l="1"/>
</calcChain>
</file>

<file path=xl/sharedStrings.xml><?xml version="1.0" encoding="utf-8"?>
<sst xmlns="http://schemas.openxmlformats.org/spreadsheetml/2006/main" count="1192" uniqueCount="356">
  <si>
    <t>صندوق سرمایه‌گذاری مشترک پیشرو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</si>
  <si>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</si>
  <si>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</si>
  <si>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</si>
  <si>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</si>
  <si>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</si>
  <si>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</si>
  <si>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</si>
  <si>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</si>
  <si>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</si>
  <si>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</si>
  <si>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</si>
  <si>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</si>
  <si>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</si>
  <si>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</si>
  <si>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</si>
  <si>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</si>
  <si>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</si>
  <si>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</si>
  <si>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</si>
  <si>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</si>
  <si>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</si>
  <si>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</si>
  <si>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</si>
  <si>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</si>
  <si>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</si>
  <si>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</si>
  <si>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</si>
  <si>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</si>
  <si>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</si>
  <si>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</si>
  <si>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</si>
  <si>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</si>
  <si>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</si>
  <si>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</si>
  <si>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</si>
  <si>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</si>
  <si>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توسعه‌معادن‌وفلزات‌</t>
  </si>
  <si>
    <t>تولیدی و خدمات صنایع نسوز توکا</t>
  </si>
  <si>
    <t>ح . پتروشیمی جم</t>
  </si>
  <si>
    <t>ح . سرمایه‌گذاری‌ سپه‌</t>
  </si>
  <si>
    <t>حفاری شمال</t>
  </si>
  <si>
    <t>داروسازی کاسپین تامین</t>
  </si>
  <si>
    <t>رایان هم افزا</t>
  </si>
  <si>
    <t>زغال سنگ پروده طبس</t>
  </si>
  <si>
    <t>سپنتا</t>
  </si>
  <si>
    <t>سپیدار سیستم آسیا</t>
  </si>
  <si>
    <t>سخت آژند</t>
  </si>
  <si>
    <t>سرمایه گذاری تامین اجتماعی</t>
  </si>
  <si>
    <t>سرمایه گذاری سیمان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</si>
  <si>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</si>
  <si>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</si>
  <si>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</si>
  <si>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</si>
  <si>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</si>
  <si>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</si>
  <si>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</si>
  <si>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</si>
  <si>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</si>
  <si>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</si>
  <si>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</si>
  <si>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</si>
  <si>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</si>
  <si>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</si>
  <si>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بیمه اتکایی امین</t>
  </si>
  <si>
    <t>شرکت کی بی سی</t>
  </si>
  <si>
    <t>شیرپاستوریزه پگاه گیلان</t>
  </si>
  <si>
    <t>صنایع پتروشیمی کرمانشاه</t>
  </si>
  <si>
    <t>صنایع چوب خزر کاسپین</t>
  </si>
  <si>
    <t>صنعتی دوده فام</t>
  </si>
  <si>
    <t>غلتک سازان سپاهان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</si>
  <si>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</si>
  <si>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</si>
  <si>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</si>
  <si>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</si>
  <si>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</si>
  <si>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</si>
  <si>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گسترش نفت و گاز پارسیان</t>
  </si>
  <si>
    <t>لیزینگ پارسیان</t>
  </si>
  <si>
    <t>مبین انرژی خلیج فارس</t>
  </si>
  <si>
    <t>مجتمع صنایع لاستیک یزد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</si>
  <si>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</si>
  <si>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</si>
  <si>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</si>
  <si>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</si>
  <si>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</si>
  <si>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</si>
  <si>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</si>
  <si>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</si>
  <si>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</si>
  <si>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کشتیرانی جمهوری اسلامی ایران</t>
  </si>
  <si>
    <t>کویر تایر</t>
  </si>
  <si>
    <t>م .صنایع و معادن احیاء سپاهان</t>
  </si>
  <si>
    <t>پالایش نفت بندرعباس</t>
  </si>
  <si>
    <t>سکه تمام بهارتحویلی1روز صادرات</t>
  </si>
  <si>
    <t>فرآوری معدنی اپال کانی پارس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</si>
  <si>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</si>
  <si>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</si>
  <si>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</si>
  <si>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</si>
  <si>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</si>
  <si>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</si>
  <si>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</si>
  <si>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</si>
  <si>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</si>
  <si>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تامین اجتماعی-سپهر000523</t>
  </si>
  <si>
    <t>بله</t>
  </si>
  <si>
    <t>1397/05/23</t>
  </si>
  <si>
    <t>1400/05/23</t>
  </si>
  <si>
    <t>اسنادخزانه-م10بودجه98-001006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</si>
  <si>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</si>
  <si>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</si>
  <si>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</si>
  <si>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</si>
  <si>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</si>
  <si>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</si>
  <si>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</si>
  <si>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</si>
  <si>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</si>
  <si>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</si>
  <si>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</si>
  <si>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</si>
  <si>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</si>
  <si>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</si>
  <si>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</si>
  <si>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</si>
  <si>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</si>
  <si>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</si>
  <si>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</si>
  <si>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</si>
  <si>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</si>
  <si>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</si>
  <si>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</si>
  <si>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</si>
  <si>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</si>
  <si>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</si>
  <si>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</si>
  <si>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</si>
  <si>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</si>
  <si>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اسنادخزانه-م1بودجه99-010621</t>
  </si>
  <si>
    <t>1399/09/01</t>
  </si>
  <si>
    <t>1401/06/21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</si>
  <si>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</si>
  <si>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</si>
  <si>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</si>
  <si>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</si>
  <si>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</si>
  <si>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</si>
  <si>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</si>
  <si>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</si>
  <si>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</si>
  <si>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اسنادخزانه-م23بودجه97-000824</t>
  </si>
  <si>
    <t>1398/03/19</t>
  </si>
  <si>
    <t>1400/08/24</t>
  </si>
  <si>
    <t>اسنادخزانه-م2بودجه99-011019</t>
  </si>
  <si>
    <t>1399/06/19</t>
  </si>
  <si>
    <t>1401/10/19</t>
  </si>
  <si>
    <t>اسنادخزانه-م4بودجه98-000421</t>
  </si>
  <si>
    <t>1398/09/11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</si>
  <si>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</si>
  <si>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</si>
  <si>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</si>
  <si>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</si>
  <si>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</si>
  <si>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</si>
  <si>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</si>
  <si>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</si>
  <si>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</si>
  <si>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</si>
  <si>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</si>
  <si>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</si>
  <si>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</si>
  <si>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</si>
  <si>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</si>
  <si>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</si>
  <si>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</si>
  <si>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</si>
  <si>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</si>
  <si>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دولت4-ش.خ 0006</t>
  </si>
  <si>
    <t>1399/05/07</t>
  </si>
  <si>
    <t>1400/06/07</t>
  </si>
  <si>
    <t>مرابحه عام دولت70-ش.خ0112</t>
  </si>
  <si>
    <t>1399/11/07</t>
  </si>
  <si>
    <t>1401/12/07</t>
  </si>
  <si>
    <t>مرابحه عام دولتی64-ش.خ0111</t>
  </si>
  <si>
    <t>1399/10/09</t>
  </si>
  <si>
    <t>1401/11/09</t>
  </si>
  <si>
    <t>اوراق سلف موازی ورق گرم فولاد</t>
  </si>
  <si>
    <t>1399/04/14</t>
  </si>
  <si>
    <t>1400/04/14</t>
  </si>
  <si>
    <t>اوراق سلف ورق گرم فولاد اصفهان</t>
  </si>
  <si>
    <t>1399/04/28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</si>
  <si>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</si>
  <si>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</si>
  <si>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</si>
  <si>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</si>
  <si>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</si>
  <si>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</si>
  <si>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</si>
  <si>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</si>
  <si>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</si>
  <si>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</si>
  <si>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</si>
  <si>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</si>
  <si>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</si>
  <si>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</si>
  <si>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</si>
  <si>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</si>
  <si>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</si>
  <si>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</si>
  <si>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</si>
  <si>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</si>
  <si>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</si>
  <si>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</si>
  <si>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</si>
  <si>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</si>
  <si>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</si>
  <si>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</si>
  <si>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اجاره تامین اجتماعی-سپهر991226</t>
  </si>
  <si>
    <t>1399/12/26</t>
  </si>
  <si>
    <t>اجاره دولتی آپرورش-ملت991118</t>
  </si>
  <si>
    <t>1399/11/18</t>
  </si>
  <si>
    <t>اجاره دولت آپرورش-کاردان991118</t>
  </si>
  <si>
    <t>صكوك اجاره رايتل  ماهانه 21 %</t>
  </si>
  <si>
    <t>1399/02/14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</si>
  <si>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</si>
  <si>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</si>
  <si>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</si>
  <si>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</si>
  <si>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</si>
  <si>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</si>
  <si>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</si>
  <si>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1399/04/31</t>
  </si>
  <si>
    <t>1399/04/25</t>
  </si>
  <si>
    <t>1399/12/03</t>
  </si>
  <si>
    <t>1399/04/26</t>
  </si>
  <si>
    <t>1399/12/25</t>
  </si>
  <si>
    <t>1399/04/15</t>
  </si>
  <si>
    <t>1399/03/27</t>
  </si>
  <si>
    <t>گروه مدیریت سرمایه گذاری امید</t>
  </si>
  <si>
    <t>1399/02/31</t>
  </si>
  <si>
    <t>1399/04/29</t>
  </si>
  <si>
    <t>1399/02/24</t>
  </si>
  <si>
    <t>1399/04/11</t>
  </si>
  <si>
    <t>پالایش نفت اصفهان</t>
  </si>
  <si>
    <t>1399/04/04</t>
  </si>
  <si>
    <t>1399/05/15</t>
  </si>
  <si>
    <t>کالسیمین‌</t>
  </si>
  <si>
    <t>1399/05/26</t>
  </si>
  <si>
    <t>1399/03/31</t>
  </si>
  <si>
    <t>1399/09/25</t>
  </si>
  <si>
    <t>1399/10/30</t>
  </si>
  <si>
    <t>1399/03/24</t>
  </si>
  <si>
    <t>1399/06/12</t>
  </si>
  <si>
    <t>بیمه اتکایی ایرانیان</t>
  </si>
  <si>
    <t>1399/02/28</t>
  </si>
  <si>
    <t>1399/04/08</t>
  </si>
  <si>
    <t>1399/12/13</t>
  </si>
  <si>
    <t>1399/02/20</t>
  </si>
  <si>
    <t>1399/02/30</t>
  </si>
  <si>
    <t>1399/06/05</t>
  </si>
  <si>
    <t>پالایش نفت تهران</t>
  </si>
  <si>
    <t>1399/04/30</t>
  </si>
  <si>
    <t>به پرداخت ملت</t>
  </si>
  <si>
    <t>1399/02/22</t>
  </si>
  <si>
    <t>1399/12/16</t>
  </si>
  <si>
    <t>1399/12/20</t>
  </si>
  <si>
    <t>پتروشیمی خراسان</t>
  </si>
  <si>
    <t>1399/03/13</t>
  </si>
  <si>
    <t>1399/02/16</t>
  </si>
  <si>
    <t>1399/04/17</t>
  </si>
  <si>
    <t>1399/02/29</t>
  </si>
  <si>
    <t>1399/04/10</t>
  </si>
  <si>
    <t>سیمان ساوه</t>
  </si>
  <si>
    <t>تامین سرمایه بانک ملت</t>
  </si>
  <si>
    <t>1399/04/09</t>
  </si>
  <si>
    <t>1399/06/16</t>
  </si>
  <si>
    <t>1399/07/23</t>
  </si>
  <si>
    <t>صنعتی زر ماکارون</t>
  </si>
  <si>
    <t>1399/06/03</t>
  </si>
  <si>
    <t>1399/05/08</t>
  </si>
  <si>
    <t>تهیه توزیع غذای دنا آفرین فدک</t>
  </si>
  <si>
    <t>1399/06/29</t>
  </si>
  <si>
    <t>پتروشیمی ارومیه</t>
  </si>
  <si>
    <t>بهای فروش</t>
  </si>
  <si>
    <t>ارزش دفتری</t>
  </si>
  <si>
    <t>سود و زیان ناشی از تغییر قیمت</t>
  </si>
  <si>
    <t>سود و زیان ناشی از فروش</t>
  </si>
  <si>
    <t>ح . معدنی و صنعتی گل گهر</t>
  </si>
  <si>
    <t>سکه تمام بهارتحویل1روزه سامان</t>
  </si>
  <si>
    <t>ح . تامین سرمایه لوتوس پارسیان</t>
  </si>
  <si>
    <t>مدیریت سرمایه گذاری کوثربهمن</t>
  </si>
  <si>
    <t>توسعه و عمران امید</t>
  </si>
  <si>
    <t>ح . توسعه‌معادن‌وفلزات‌</t>
  </si>
  <si>
    <t>س.ص.بازنشستگی کارکنان بانکها</t>
  </si>
  <si>
    <t>ح. کویر تایر</t>
  </si>
  <si>
    <t>ح . تامین سرمایه نوین</t>
  </si>
  <si>
    <t>سیمان‌ بهبهان‌</t>
  </si>
  <si>
    <t>برق و انرژی پیوندگستر پارس</t>
  </si>
  <si>
    <t>پتروشیمی فناوران</t>
  </si>
  <si>
    <t>توسعه مسیر برق گیلان</t>
  </si>
  <si>
    <t>سرمایه گذاری صدرتامین</t>
  </si>
  <si>
    <t>بهساز کاشانه تهران</t>
  </si>
  <si>
    <t>ح . کارخانجات‌داروپخش</t>
  </si>
  <si>
    <t>س. نفت و گاز و پتروشیمی تأمین</t>
  </si>
  <si>
    <t>ح.شرکت آهن و فولاد ارفع</t>
  </si>
  <si>
    <t>سرمایه گذاری کشاورزی کوثر</t>
  </si>
  <si>
    <t>ح . سرمایه گذاری صبا تامین</t>
  </si>
  <si>
    <t>صنایع‌جوشکاب‌یزد</t>
  </si>
  <si>
    <t>گلتاش‌</t>
  </si>
  <si>
    <t>توسعه‌ معادن‌ روی‌ ایران‌</t>
  </si>
  <si>
    <t>ح . معدنی‌وصنعتی‌چادرملو</t>
  </si>
  <si>
    <t>تولید نیروی برق دماوند</t>
  </si>
  <si>
    <t>ح.تولیدی وخدمات صنایع نسوزتوکا</t>
  </si>
  <si>
    <t>کشاورزی و دامپروری ملارد شیر</t>
  </si>
  <si>
    <t>تولید نیروی برق آبادان</t>
  </si>
  <si>
    <t>ح . صنعتی دوده فام</t>
  </si>
  <si>
    <t>سرمایه گذاری مالی سپهرصادرات</t>
  </si>
  <si>
    <t>ایرکا پارت صنعت</t>
  </si>
  <si>
    <t>سرمایه‌گذاری‌ مسکن‌</t>
  </si>
  <si>
    <t>سرمایه گذاری پویا</t>
  </si>
  <si>
    <t>ح .داروسازی کاسپین تامین</t>
  </si>
  <si>
    <t>ح . گروه پتروشیمی س. ایرانیان</t>
  </si>
  <si>
    <t>تامین سرمایه امین</t>
  </si>
  <si>
    <t>ح . پخش هجرت</t>
  </si>
  <si>
    <t>اسنادخزانه-م16بودجه97-000407</t>
  </si>
  <si>
    <t>اسنادخزانه-م4بودجه97-991022</t>
  </si>
  <si>
    <t>اسنادخزانه-م15بودجه97-990224</t>
  </si>
  <si>
    <t>اسنادخزانه-م24بودجه96-990625</t>
  </si>
  <si>
    <t>اسنادخزانه-م3بودجه97-990721</t>
  </si>
  <si>
    <t>اسنادخزانه-م9بودجه97-990513</t>
  </si>
  <si>
    <t>اسنادخزانه-م2بودجه98-990430</t>
  </si>
  <si>
    <t>اسنادخزانه-م1بودجه98-990423</t>
  </si>
  <si>
    <t>صکوک اجاره رایتل  ماهانه 21 %</t>
  </si>
  <si>
    <t>اسنادخزانه-م23بودجه96-990528</t>
  </si>
  <si>
    <t>اسنادخزانه-م6بودجه97-990423</t>
  </si>
  <si>
    <t>اسنادخزانه-م3بودجه98-990521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</si>
  <si>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</si>
  <si>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</si>
  <si>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</si>
  <si>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</si>
  <si>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</si>
  <si>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</si>
  <si>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</si>
  <si>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</si>
  <si>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</si>
  <si>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</si>
  <si>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</si>
  <si>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</si>
  <si>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</si>
  <si>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</si>
  <si>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</si>
  <si>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1399/12/01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</si>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</sst>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219075</xdr:colOff>
          <xdr:row>32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390ECAB-4DD4-4F5A-AB0C-5C9D22CFBD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583E-FCAF-4370-9A73-45315380B9BA}">
  <dimension ref="A1"/>
  <sheetViews>
    <sheetView rightToLeft="1" tabSelected="1" workbookViewId="0">
      <selection activeCell="L7" sqref="L7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219075</xdr:colOff>
                <xdr:row>32</xdr:row>
                <xdr:rowOff>19050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9"/>
  <sheetViews>
    <sheetView rightToLeft="1" topLeftCell="A136" workbookViewId="0">
      <selection activeCell="U138" sqref="U138"/>
    </sheetView>
  </sheetViews>
  <sheetFormatPr defaultRowHeight="21.75"/>
  <cols>
    <col min="1" max="1" width="28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22.5">
      <c r="A3" s="12" t="s">
        <v>208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22.5">
      <c r="A6" s="9" t="s">
        <v>3</v>
      </c>
      <c r="C6" s="10" t="s">
        <v>210</v>
      </c>
      <c r="D6" s="10" t="s">
        <v>210</v>
      </c>
      <c r="E6" s="10" t="s">
        <v>210</v>
      </c>
      <c r="F6" s="10" t="s">
        <v>210</v>
      </c>
      <c r="G6" s="10" t="s">
        <v>210</v>
      </c>
      <c r="H6" s="10" t="s">
        <v>210</v>
      </c>
      <c r="I6" s="10" t="s">
        <v>210</v>
      </c>
      <c r="J6" s="10" t="s">
        <v>210</v>
      </c>
      <c r="K6" s="10" t="s">
        <v>210</v>
      </c>
      <c r="M6" s="10" t="s">
        <v>211</v>
      </c>
      <c r="N6" s="10" t="s">
        <v>211</v>
      </c>
      <c r="O6" s="10" t="s">
        <v>211</v>
      </c>
      <c r="P6" s="10" t="s">
        <v>211</v>
      </c>
      <c r="Q6" s="10" t="s">
        <v>211</v>
      </c>
      <c r="R6" s="10" t="s">
        <v>211</v>
      </c>
      <c r="S6" s="10" t="s">
        <v>211</v>
      </c>
      <c r="T6" s="10" t="s">
        <v>211</v>
      </c>
      <c r="U6" s="10" t="s">
        <v>211</v>
      </c>
    </row>
    <row r="7" spans="1:21" ht="22.5">
      <c r="A7" s="10" t="s">
        <v>3</v>
      </c>
      <c r="C7" s="13" t="s">
        <v>337</v>
      </c>
      <c r="E7" s="13" t="s">
        <v>338</v>
      </c>
      <c r="G7" s="13" t="s">
        <v>339</v>
      </c>
      <c r="I7" s="13" t="s">
        <v>198</v>
      </c>
      <c r="K7" s="13" t="s">
        <v>340</v>
      </c>
      <c r="M7" s="13" t="s">
        <v>337</v>
      </c>
      <c r="O7" s="13" t="s">
        <v>338</v>
      </c>
      <c r="Q7" s="13" t="s">
        <v>339</v>
      </c>
      <c r="S7" s="13" t="s">
        <v>198</v>
      </c>
      <c r="U7" s="13" t="s">
        <v>340</v>
      </c>
    </row>
    <row r="8" spans="1:21">
      <c r="A8" s="1" t="s">
        <v>83</v>
      </c>
      <c r="C8" s="3">
        <v>0</v>
      </c>
      <c r="E8" s="3">
        <v>6480901132</v>
      </c>
      <c r="G8" s="3">
        <v>4765307420</v>
      </c>
      <c r="I8" s="3">
        <v>11246208552</v>
      </c>
      <c r="K8" s="5">
        <v>6.1184133001119592E-3</v>
      </c>
      <c r="M8" s="3">
        <v>0</v>
      </c>
      <c r="O8" s="3">
        <v>80315684192</v>
      </c>
      <c r="Q8" s="3">
        <v>45626889107</v>
      </c>
      <c r="S8" s="3">
        <f>M8+O8+Q8</f>
        <v>125942573299</v>
      </c>
      <c r="U8" s="5">
        <v>7.833772183069819E-3</v>
      </c>
    </row>
    <row r="9" spans="1:21">
      <c r="A9" s="1" t="s">
        <v>92</v>
      </c>
      <c r="C9" s="3">
        <v>0</v>
      </c>
      <c r="E9" s="3">
        <v>769885062</v>
      </c>
      <c r="G9" s="3">
        <v>-130647466</v>
      </c>
      <c r="I9" s="3">
        <v>639237596</v>
      </c>
      <c r="K9" s="5">
        <v>3.4777229954556114E-4</v>
      </c>
      <c r="M9" s="3">
        <v>0</v>
      </c>
      <c r="O9" s="3">
        <v>769885062</v>
      </c>
      <c r="Q9" s="3">
        <v>-130647466</v>
      </c>
      <c r="S9" s="3">
        <f t="shared" ref="S9:S72" si="0">M9+O9+Q9</f>
        <v>639237596</v>
      </c>
      <c r="U9" s="5">
        <v>3.9761309990296854E-5</v>
      </c>
    </row>
    <row r="10" spans="1:21">
      <c r="A10" s="1" t="s">
        <v>29</v>
      </c>
      <c r="C10" s="3">
        <v>0</v>
      </c>
      <c r="E10" s="3">
        <v>9280573269</v>
      </c>
      <c r="G10" s="3">
        <v>1847780797</v>
      </c>
      <c r="I10" s="3">
        <v>11128354066</v>
      </c>
      <c r="K10" s="5">
        <v>6.054295473087311E-3</v>
      </c>
      <c r="M10" s="3">
        <v>11616470305</v>
      </c>
      <c r="O10" s="3">
        <v>20279086056</v>
      </c>
      <c r="Q10" s="3">
        <v>818676992</v>
      </c>
      <c r="S10" s="3">
        <f t="shared" si="0"/>
        <v>32714233353</v>
      </c>
      <c r="U10" s="5">
        <v>2.0348627514761219E-3</v>
      </c>
    </row>
    <row r="11" spans="1:21">
      <c r="A11" s="1" t="s">
        <v>40</v>
      </c>
      <c r="C11" s="3">
        <v>0</v>
      </c>
      <c r="E11" s="3">
        <v>-28347736360</v>
      </c>
      <c r="G11" s="3">
        <v>0</v>
      </c>
      <c r="I11" s="3">
        <v>-28347736360</v>
      </c>
      <c r="K11" s="5">
        <v>-1.542236802484395E-2</v>
      </c>
      <c r="M11" s="3">
        <v>0</v>
      </c>
      <c r="O11" s="3">
        <v>0</v>
      </c>
      <c r="Q11" s="3">
        <v>0</v>
      </c>
      <c r="S11" s="3">
        <f t="shared" si="0"/>
        <v>0</v>
      </c>
      <c r="U11" s="5">
        <v>0</v>
      </c>
    </row>
    <row r="12" spans="1:21">
      <c r="A12" s="1" t="s">
        <v>81</v>
      </c>
      <c r="C12" s="3">
        <v>0</v>
      </c>
      <c r="E12" s="3">
        <v>-9318288857</v>
      </c>
      <c r="G12" s="3">
        <v>-4253805064</v>
      </c>
      <c r="I12" s="3">
        <v>-13572093921</v>
      </c>
      <c r="K12" s="5">
        <v>-7.383793353347292E-3</v>
      </c>
      <c r="M12" s="3">
        <v>0</v>
      </c>
      <c r="O12" s="3">
        <v>-70449389752</v>
      </c>
      <c r="Q12" s="3">
        <v>158043977523</v>
      </c>
      <c r="S12" s="3">
        <f t="shared" si="0"/>
        <v>87594587771</v>
      </c>
      <c r="U12" s="5">
        <v>5.4484835992578218E-3</v>
      </c>
    </row>
    <row r="13" spans="1:21">
      <c r="A13" s="1" t="s">
        <v>46</v>
      </c>
      <c r="C13" s="3">
        <v>0</v>
      </c>
      <c r="E13" s="3">
        <v>-1599870043</v>
      </c>
      <c r="G13" s="3">
        <v>1827140002</v>
      </c>
      <c r="I13" s="3">
        <v>227269959</v>
      </c>
      <c r="K13" s="5">
        <v>1.2364447390709386E-4</v>
      </c>
      <c r="M13" s="3">
        <v>0</v>
      </c>
      <c r="O13" s="3">
        <v>0</v>
      </c>
      <c r="Q13" s="3">
        <v>1827140002</v>
      </c>
      <c r="S13" s="3">
        <f t="shared" si="0"/>
        <v>1827140002</v>
      </c>
      <c r="U13" s="5">
        <v>1.1365019903365261E-4</v>
      </c>
    </row>
    <row r="14" spans="1:21">
      <c r="A14" s="1" t="s">
        <v>55</v>
      </c>
      <c r="C14" s="3">
        <v>48246467968</v>
      </c>
      <c r="E14" s="3">
        <v>-27668325884</v>
      </c>
      <c r="G14" s="3">
        <v>5603630637</v>
      </c>
      <c r="I14" s="3">
        <v>26181772721</v>
      </c>
      <c r="K14" s="5">
        <v>1.4243992159311941E-2</v>
      </c>
      <c r="M14" s="3">
        <v>67846467968</v>
      </c>
      <c r="O14" s="3">
        <v>98985495403</v>
      </c>
      <c r="Q14" s="3">
        <v>175339918385</v>
      </c>
      <c r="S14" s="3">
        <f t="shared" si="0"/>
        <v>342171881756</v>
      </c>
      <c r="U14" s="5">
        <v>2.1283482613659536E-2</v>
      </c>
    </row>
    <row r="15" spans="1:21">
      <c r="A15" s="1" t="s">
        <v>72</v>
      </c>
      <c r="C15" s="3">
        <v>0</v>
      </c>
      <c r="E15" s="3">
        <v>206891626620</v>
      </c>
      <c r="G15" s="3">
        <v>3980557248</v>
      </c>
      <c r="I15" s="3">
        <v>210872183868</v>
      </c>
      <c r="K15" s="5">
        <v>0.11472339041517944</v>
      </c>
      <c r="M15" s="3">
        <v>17749513440</v>
      </c>
      <c r="O15" s="3">
        <v>727004260791</v>
      </c>
      <c r="Q15" s="3">
        <v>3980557248</v>
      </c>
      <c r="S15" s="3">
        <f t="shared" si="0"/>
        <v>748734331479</v>
      </c>
      <c r="U15" s="5">
        <v>4.6572132240973826E-2</v>
      </c>
    </row>
    <row r="16" spans="1:21">
      <c r="A16" s="1" t="s">
        <v>63</v>
      </c>
      <c r="C16" s="3">
        <v>0</v>
      </c>
      <c r="E16" s="3">
        <v>1877196552</v>
      </c>
      <c r="G16" s="3">
        <v>-1636054002</v>
      </c>
      <c r="I16" s="3">
        <v>241142550</v>
      </c>
      <c r="K16" s="5">
        <v>1.3119175038600272E-4</v>
      </c>
      <c r="M16" s="3">
        <v>0</v>
      </c>
      <c r="O16" s="3">
        <v>449892981</v>
      </c>
      <c r="Q16" s="3">
        <v>-1036810195</v>
      </c>
      <c r="S16" s="3">
        <f t="shared" si="0"/>
        <v>-586917214</v>
      </c>
      <c r="U16" s="5">
        <v>-3.6506922356449443E-5</v>
      </c>
    </row>
    <row r="17" spans="1:21">
      <c r="A17" s="1" t="s">
        <v>95</v>
      </c>
      <c r="C17" s="3">
        <v>0</v>
      </c>
      <c r="E17" s="3">
        <v>0</v>
      </c>
      <c r="G17" s="3">
        <v>5417557980</v>
      </c>
      <c r="I17" s="3">
        <v>5417557980</v>
      </c>
      <c r="K17" s="5">
        <v>2.9473807679891301E-3</v>
      </c>
      <c r="M17" s="3">
        <v>0</v>
      </c>
      <c r="O17" s="3">
        <v>0</v>
      </c>
      <c r="Q17" s="3">
        <v>5417557980</v>
      </c>
      <c r="S17" s="3">
        <f t="shared" si="0"/>
        <v>5417557980</v>
      </c>
      <c r="U17" s="5">
        <v>3.3697830600249373E-4</v>
      </c>
    </row>
    <row r="18" spans="1:21">
      <c r="A18" s="1" t="s">
        <v>74</v>
      </c>
      <c r="C18" s="3">
        <v>0</v>
      </c>
      <c r="E18" s="3">
        <v>204827059468</v>
      </c>
      <c r="G18" s="3">
        <v>4110628049</v>
      </c>
      <c r="I18" s="3">
        <v>208937687517</v>
      </c>
      <c r="K18" s="5">
        <v>0.11367094254812725</v>
      </c>
      <c r="M18" s="3">
        <v>16875525600</v>
      </c>
      <c r="O18" s="3">
        <v>582216794521</v>
      </c>
      <c r="Q18" s="3">
        <v>661529536405</v>
      </c>
      <c r="S18" s="3">
        <f t="shared" si="0"/>
        <v>1260621856526</v>
      </c>
      <c r="U18" s="5">
        <v>7.8412122083435495E-2</v>
      </c>
    </row>
    <row r="19" spans="1:21">
      <c r="A19" s="1" t="s">
        <v>36</v>
      </c>
      <c r="C19" s="3">
        <v>0</v>
      </c>
      <c r="E19" s="3">
        <v>694708</v>
      </c>
      <c r="G19" s="3">
        <v>2945312</v>
      </c>
      <c r="I19" s="3">
        <v>3640020</v>
      </c>
      <c r="K19" s="5">
        <v>1.9803248959590815E-6</v>
      </c>
      <c r="M19" s="3">
        <v>8375223000</v>
      </c>
      <c r="O19" s="3">
        <v>0</v>
      </c>
      <c r="Q19" s="3">
        <v>-31568717191</v>
      </c>
      <c r="S19" s="3">
        <f t="shared" si="0"/>
        <v>-23193494191</v>
      </c>
      <c r="U19" s="5">
        <v>-1.4426618804293551E-3</v>
      </c>
    </row>
    <row r="20" spans="1:21">
      <c r="A20" s="1" t="s">
        <v>68</v>
      </c>
      <c r="C20" s="3">
        <v>0</v>
      </c>
      <c r="E20" s="3">
        <v>-4191931903</v>
      </c>
      <c r="G20" s="3">
        <v>3789025194</v>
      </c>
      <c r="I20" s="3">
        <v>-402906709</v>
      </c>
      <c r="K20" s="5">
        <v>-2.1919829742189358E-4</v>
      </c>
      <c r="M20" s="3">
        <v>0</v>
      </c>
      <c r="O20" s="3">
        <v>0</v>
      </c>
      <c r="Q20" s="3">
        <v>3789025194</v>
      </c>
      <c r="S20" s="3">
        <f t="shared" si="0"/>
        <v>3789025194</v>
      </c>
      <c r="U20" s="5">
        <v>2.3568170308255567E-4</v>
      </c>
    </row>
    <row r="21" spans="1:21">
      <c r="A21" s="1" t="s">
        <v>15</v>
      </c>
      <c r="C21" s="3">
        <v>0</v>
      </c>
      <c r="E21" s="3">
        <v>3132124441</v>
      </c>
      <c r="G21" s="3">
        <v>9094690864</v>
      </c>
      <c r="I21" s="3">
        <v>12226815305</v>
      </c>
      <c r="K21" s="5">
        <v>6.651904865024102E-3</v>
      </c>
      <c r="M21" s="3">
        <v>0</v>
      </c>
      <c r="O21" s="3">
        <v>457345955781</v>
      </c>
      <c r="Q21" s="3">
        <v>869974184462</v>
      </c>
      <c r="S21" s="3">
        <f t="shared" si="0"/>
        <v>1327320140243</v>
      </c>
      <c r="U21" s="5">
        <v>8.256083165760203E-2</v>
      </c>
    </row>
    <row r="22" spans="1:21">
      <c r="A22" s="1" t="s">
        <v>79</v>
      </c>
      <c r="C22" s="3">
        <v>0</v>
      </c>
      <c r="E22" s="3">
        <v>160217409831</v>
      </c>
      <c r="G22" s="3">
        <v>702183292</v>
      </c>
      <c r="I22" s="3">
        <v>160919593123</v>
      </c>
      <c r="K22" s="5">
        <v>8.7547067463663045E-2</v>
      </c>
      <c r="M22" s="3">
        <v>99660639600</v>
      </c>
      <c r="O22" s="3">
        <v>148934300494</v>
      </c>
      <c r="Q22" s="3">
        <v>-1847069779</v>
      </c>
      <c r="S22" s="3">
        <f t="shared" si="0"/>
        <v>246747870315</v>
      </c>
      <c r="U22" s="5">
        <v>1.5347999902434215E-2</v>
      </c>
    </row>
    <row r="23" spans="1:21">
      <c r="A23" s="1" t="s">
        <v>56</v>
      </c>
      <c r="C23" s="3">
        <v>0</v>
      </c>
      <c r="E23" s="3">
        <v>-123874498519</v>
      </c>
      <c r="G23" s="3">
        <v>97540445127</v>
      </c>
      <c r="I23" s="3">
        <v>-26334053392</v>
      </c>
      <c r="K23" s="5">
        <v>-1.4326839287611965E-2</v>
      </c>
      <c r="M23" s="3">
        <v>0</v>
      </c>
      <c r="O23" s="3">
        <v>0</v>
      </c>
      <c r="Q23" s="3">
        <v>120177964816</v>
      </c>
      <c r="S23" s="3">
        <f t="shared" si="0"/>
        <v>120177964816</v>
      </c>
      <c r="U23" s="5">
        <v>7.4752069386293807E-3</v>
      </c>
    </row>
    <row r="24" spans="1:21">
      <c r="A24" s="1" t="s">
        <v>70</v>
      </c>
      <c r="C24" s="3">
        <v>0</v>
      </c>
      <c r="E24" s="3">
        <v>664223951</v>
      </c>
      <c r="G24" s="3">
        <v>-43905311</v>
      </c>
      <c r="I24" s="3">
        <v>620318640</v>
      </c>
      <c r="K24" s="5">
        <v>3.3747958698564267E-4</v>
      </c>
      <c r="M24" s="3">
        <v>0</v>
      </c>
      <c r="O24" s="3">
        <v>593479275</v>
      </c>
      <c r="Q24" s="3">
        <v>-43905311</v>
      </c>
      <c r="S24" s="3">
        <f t="shared" si="0"/>
        <v>549573964</v>
      </c>
      <c r="U24" s="5">
        <v>3.4184129472260024E-5</v>
      </c>
    </row>
    <row r="25" spans="1:21">
      <c r="A25" s="1" t="s">
        <v>288</v>
      </c>
      <c r="C25" s="3">
        <v>0</v>
      </c>
      <c r="E25" s="3">
        <v>0</v>
      </c>
      <c r="G25" s="3">
        <v>0</v>
      </c>
      <c r="I25" s="3">
        <v>0</v>
      </c>
      <c r="K25" s="5">
        <v>0</v>
      </c>
      <c r="M25" s="3">
        <v>0</v>
      </c>
      <c r="O25" s="3">
        <v>0</v>
      </c>
      <c r="Q25" s="3">
        <v>0</v>
      </c>
      <c r="S25" s="3">
        <f t="shared" si="0"/>
        <v>0</v>
      </c>
      <c r="U25" s="5">
        <v>0</v>
      </c>
    </row>
    <row r="26" spans="1:21">
      <c r="A26" s="1" t="s">
        <v>42</v>
      </c>
      <c r="C26" s="3">
        <v>0</v>
      </c>
      <c r="E26" s="3">
        <v>-9782106043</v>
      </c>
      <c r="G26" s="3">
        <v>0</v>
      </c>
      <c r="I26" s="3">
        <v>-9782106043</v>
      </c>
      <c r="K26" s="5">
        <v>-5.3218795863387231E-3</v>
      </c>
      <c r="M26" s="3">
        <v>11073104700</v>
      </c>
      <c r="O26" s="3">
        <v>-49611274970</v>
      </c>
      <c r="Q26" s="3">
        <v>-2486945732</v>
      </c>
      <c r="S26" s="3">
        <f t="shared" si="0"/>
        <v>-41025116002</v>
      </c>
      <c r="U26" s="5">
        <v>-2.5518091629006907E-3</v>
      </c>
    </row>
    <row r="27" spans="1:21">
      <c r="A27" s="1" t="s">
        <v>289</v>
      </c>
      <c r="C27" s="3">
        <v>0</v>
      </c>
      <c r="E27" s="3">
        <v>0</v>
      </c>
      <c r="G27" s="3">
        <v>0</v>
      </c>
      <c r="I27" s="3">
        <v>0</v>
      </c>
      <c r="K27" s="5">
        <v>0</v>
      </c>
      <c r="M27" s="3">
        <v>0</v>
      </c>
      <c r="O27" s="3">
        <v>0</v>
      </c>
      <c r="Q27" s="3">
        <v>-2</v>
      </c>
      <c r="S27" s="3">
        <f t="shared" si="0"/>
        <v>-2</v>
      </c>
      <c r="U27" s="5">
        <v>-1.2440228872363402E-13</v>
      </c>
    </row>
    <row r="28" spans="1:21">
      <c r="A28" s="1" t="s">
        <v>290</v>
      </c>
      <c r="C28" s="3">
        <v>0</v>
      </c>
      <c r="E28" s="3">
        <v>0</v>
      </c>
      <c r="G28" s="3">
        <v>0</v>
      </c>
      <c r="I28" s="3">
        <v>0</v>
      </c>
      <c r="K28" s="5">
        <v>0</v>
      </c>
      <c r="M28" s="3">
        <v>0</v>
      </c>
      <c r="O28" s="3">
        <v>0</v>
      </c>
      <c r="Q28" s="3">
        <v>0</v>
      </c>
      <c r="S28" s="3">
        <f t="shared" si="0"/>
        <v>0</v>
      </c>
      <c r="U28" s="5">
        <v>0</v>
      </c>
    </row>
    <row r="29" spans="1:21">
      <c r="A29" s="1" t="s">
        <v>31</v>
      </c>
      <c r="C29" s="3">
        <v>0</v>
      </c>
      <c r="E29" s="3">
        <v>45278954915</v>
      </c>
      <c r="G29" s="3">
        <v>0</v>
      </c>
      <c r="I29" s="3">
        <v>45278954915</v>
      </c>
      <c r="K29" s="5">
        <v>2.4633667309845366E-2</v>
      </c>
      <c r="M29" s="3">
        <v>19276244800</v>
      </c>
      <c r="O29" s="3">
        <v>188078760231</v>
      </c>
      <c r="Q29" s="3">
        <v>58145754865</v>
      </c>
      <c r="S29" s="3">
        <f t="shared" si="0"/>
        <v>265500759896</v>
      </c>
      <c r="U29" s="5">
        <v>1.6514451094463211E-2</v>
      </c>
    </row>
    <row r="30" spans="1:21">
      <c r="A30" s="1" t="s">
        <v>49</v>
      </c>
      <c r="C30" s="3">
        <v>0</v>
      </c>
      <c r="E30" s="3">
        <v>3519401699</v>
      </c>
      <c r="G30" s="3">
        <v>0</v>
      </c>
      <c r="I30" s="3">
        <v>3519401699</v>
      </c>
      <c r="K30" s="5">
        <v>1.9147034366323236E-3</v>
      </c>
      <c r="M30" s="3">
        <v>10979138469</v>
      </c>
      <c r="O30" s="3">
        <v>-3089216789</v>
      </c>
      <c r="Q30" s="3">
        <v>77438583424</v>
      </c>
      <c r="S30" s="3">
        <f t="shared" si="0"/>
        <v>85328505104</v>
      </c>
      <c r="U30" s="5">
        <v>5.3075306641519431E-3</v>
      </c>
    </row>
    <row r="31" spans="1:21">
      <c r="A31" s="1" t="s">
        <v>291</v>
      </c>
      <c r="C31" s="3">
        <v>0</v>
      </c>
      <c r="E31" s="3">
        <v>0</v>
      </c>
      <c r="G31" s="3">
        <v>0</v>
      </c>
      <c r="I31" s="3">
        <v>0</v>
      </c>
      <c r="K31" s="5">
        <v>0</v>
      </c>
      <c r="M31" s="3">
        <v>0</v>
      </c>
      <c r="O31" s="3">
        <v>0</v>
      </c>
      <c r="Q31" s="3">
        <v>-1041447559</v>
      </c>
      <c r="S31" s="3">
        <f t="shared" si="0"/>
        <v>-1041447559</v>
      </c>
      <c r="U31" s="5">
        <v>-6.4779229962620938E-5</v>
      </c>
    </row>
    <row r="32" spans="1:21">
      <c r="A32" s="1" t="s">
        <v>292</v>
      </c>
      <c r="C32" s="3">
        <v>0</v>
      </c>
      <c r="E32" s="3">
        <v>0</v>
      </c>
      <c r="G32" s="3">
        <v>0</v>
      </c>
      <c r="I32" s="3">
        <v>0</v>
      </c>
      <c r="K32" s="5">
        <v>0</v>
      </c>
      <c r="M32" s="3">
        <v>0</v>
      </c>
      <c r="O32" s="3">
        <v>0</v>
      </c>
      <c r="Q32" s="3">
        <v>22587690797</v>
      </c>
      <c r="S32" s="3">
        <f t="shared" si="0"/>
        <v>22587690797</v>
      </c>
      <c r="U32" s="5">
        <v>1.4049802160642825E-3</v>
      </c>
    </row>
    <row r="33" spans="1:21">
      <c r="A33" s="1" t="s">
        <v>293</v>
      </c>
      <c r="C33" s="3">
        <v>0</v>
      </c>
      <c r="E33" s="3">
        <v>0</v>
      </c>
      <c r="G33" s="3">
        <v>0</v>
      </c>
      <c r="I33" s="3">
        <v>0</v>
      </c>
      <c r="K33" s="5">
        <v>0</v>
      </c>
      <c r="M33" s="3">
        <v>0</v>
      </c>
      <c r="O33" s="3">
        <v>0</v>
      </c>
      <c r="Q33" s="3">
        <v>-6745040473</v>
      </c>
      <c r="S33" s="3">
        <f t="shared" si="0"/>
        <v>-6745040473</v>
      </c>
      <c r="U33" s="5">
        <v>-4.1954923618737144E-4</v>
      </c>
    </row>
    <row r="34" spans="1:21">
      <c r="A34" s="1" t="s">
        <v>53</v>
      </c>
      <c r="C34" s="3">
        <v>0</v>
      </c>
      <c r="E34" s="3">
        <v>-6418395479</v>
      </c>
      <c r="G34" s="3">
        <v>0</v>
      </c>
      <c r="I34" s="3">
        <v>-6418395479</v>
      </c>
      <c r="K34" s="5">
        <v>-3.4918787147254454E-3</v>
      </c>
      <c r="M34" s="3">
        <v>700000000</v>
      </c>
      <c r="O34" s="3">
        <v>14698260050</v>
      </c>
      <c r="Q34" s="3">
        <v>595322406</v>
      </c>
      <c r="S34" s="3">
        <f t="shared" si="0"/>
        <v>15993582456</v>
      </c>
      <c r="U34" s="5">
        <v>9.9481913120827979E-4</v>
      </c>
    </row>
    <row r="35" spans="1:21">
      <c r="A35" s="1" t="s">
        <v>27</v>
      </c>
      <c r="C35" s="3">
        <v>0</v>
      </c>
      <c r="E35" s="3">
        <v>11912934757</v>
      </c>
      <c r="G35" s="3">
        <v>0</v>
      </c>
      <c r="I35" s="3">
        <v>11912934757</v>
      </c>
      <c r="K35" s="5">
        <v>6.4811405660472618E-3</v>
      </c>
      <c r="M35" s="3">
        <v>0</v>
      </c>
      <c r="O35" s="3">
        <v>4738235410</v>
      </c>
      <c r="Q35" s="3">
        <v>-1507802025</v>
      </c>
      <c r="S35" s="3">
        <f t="shared" si="0"/>
        <v>3230433385</v>
      </c>
      <c r="U35" s="5">
        <v>2.0093665333161816E-4</v>
      </c>
    </row>
    <row r="36" spans="1:21">
      <c r="A36" s="1" t="s">
        <v>294</v>
      </c>
      <c r="C36" s="3">
        <v>0</v>
      </c>
      <c r="E36" s="3">
        <v>0</v>
      </c>
      <c r="G36" s="3">
        <v>0</v>
      </c>
      <c r="I36" s="3">
        <v>0</v>
      </c>
      <c r="K36" s="5">
        <v>0</v>
      </c>
      <c r="M36" s="3">
        <v>0</v>
      </c>
      <c r="O36" s="3">
        <v>0</v>
      </c>
      <c r="Q36" s="3">
        <v>69764893867</v>
      </c>
      <c r="S36" s="3">
        <f t="shared" si="0"/>
        <v>69764893867</v>
      </c>
      <c r="U36" s="5">
        <v>4.3394562348081089E-3</v>
      </c>
    </row>
    <row r="37" spans="1:21">
      <c r="A37" s="1" t="s">
        <v>295</v>
      </c>
      <c r="C37" s="3">
        <v>0</v>
      </c>
      <c r="E37" s="3">
        <v>0</v>
      </c>
      <c r="G37" s="3">
        <v>0</v>
      </c>
      <c r="I37" s="3">
        <v>0</v>
      </c>
      <c r="K37" s="5">
        <v>0</v>
      </c>
      <c r="M37" s="3">
        <v>0</v>
      </c>
      <c r="O37" s="3">
        <v>0</v>
      </c>
      <c r="Q37" s="3">
        <v>-97130456993</v>
      </c>
      <c r="S37" s="3">
        <f t="shared" si="0"/>
        <v>-97130456993</v>
      </c>
      <c r="U37" s="5">
        <v>-6.0416255773508513E-3</v>
      </c>
    </row>
    <row r="38" spans="1:21">
      <c r="A38" s="1" t="s">
        <v>32</v>
      </c>
      <c r="C38" s="3">
        <v>10533540920</v>
      </c>
      <c r="E38" s="3">
        <v>6309469995</v>
      </c>
      <c r="G38" s="3">
        <v>0</v>
      </c>
      <c r="I38" s="3">
        <v>16843010915</v>
      </c>
      <c r="K38" s="5">
        <v>9.1633105966134939E-3</v>
      </c>
      <c r="M38" s="3">
        <v>28023702480</v>
      </c>
      <c r="O38" s="3">
        <v>86866112545</v>
      </c>
      <c r="Q38" s="3">
        <v>339868054063</v>
      </c>
      <c r="S38" s="3">
        <f t="shared" si="0"/>
        <v>454757869088</v>
      </c>
      <c r="U38" s="5">
        <v>2.8286459864814966E-2</v>
      </c>
    </row>
    <row r="39" spans="1:21">
      <c r="A39" s="1" t="s">
        <v>22</v>
      </c>
      <c r="C39" s="3">
        <v>0</v>
      </c>
      <c r="E39" s="3">
        <v>29256265785</v>
      </c>
      <c r="G39" s="3">
        <v>0</v>
      </c>
      <c r="I39" s="3">
        <v>29256265785</v>
      </c>
      <c r="K39" s="5">
        <v>1.5916646473599423E-2</v>
      </c>
      <c r="M39" s="3">
        <v>0</v>
      </c>
      <c r="O39" s="3">
        <v>-16272150831</v>
      </c>
      <c r="Q39" s="3">
        <v>9924391232</v>
      </c>
      <c r="S39" s="3">
        <f t="shared" si="0"/>
        <v>-6347759599</v>
      </c>
      <c r="U39" s="5">
        <v>-3.9483791119150863E-4</v>
      </c>
    </row>
    <row r="40" spans="1:21">
      <c r="A40" s="1" t="s">
        <v>296</v>
      </c>
      <c r="C40" s="3">
        <v>0</v>
      </c>
      <c r="E40" s="3">
        <v>0</v>
      </c>
      <c r="G40" s="3">
        <v>0</v>
      </c>
      <c r="I40" s="3">
        <v>0</v>
      </c>
      <c r="K40" s="5">
        <v>0</v>
      </c>
      <c r="M40" s="3">
        <v>0</v>
      </c>
      <c r="O40" s="3">
        <v>0</v>
      </c>
      <c r="Q40" s="3">
        <v>0</v>
      </c>
      <c r="S40" s="3">
        <f t="shared" si="0"/>
        <v>0</v>
      </c>
      <c r="U40" s="5">
        <v>0</v>
      </c>
    </row>
    <row r="41" spans="1:21">
      <c r="A41" s="1" t="s">
        <v>34</v>
      </c>
      <c r="C41" s="3">
        <v>0</v>
      </c>
      <c r="E41" s="3">
        <v>31465855840</v>
      </c>
      <c r="G41" s="3">
        <v>0</v>
      </c>
      <c r="I41" s="3">
        <v>31465855840</v>
      </c>
      <c r="K41" s="5">
        <v>1.7118756955349548E-2</v>
      </c>
      <c r="M41" s="3">
        <v>8203219200</v>
      </c>
      <c r="O41" s="3">
        <v>66641234584</v>
      </c>
      <c r="Q41" s="3">
        <v>17829579199</v>
      </c>
      <c r="S41" s="3">
        <f t="shared" si="0"/>
        <v>92674032983</v>
      </c>
      <c r="U41" s="5">
        <v>5.7644309041673739E-3</v>
      </c>
    </row>
    <row r="42" spans="1:21">
      <c r="A42" s="1" t="s">
        <v>35</v>
      </c>
      <c r="C42" s="3">
        <v>0</v>
      </c>
      <c r="E42" s="3">
        <v>26850384224</v>
      </c>
      <c r="G42" s="3">
        <v>0</v>
      </c>
      <c r="I42" s="3">
        <v>26850384224</v>
      </c>
      <c r="K42" s="5">
        <v>1.4607745107129677E-2</v>
      </c>
      <c r="M42" s="3">
        <v>12058248600</v>
      </c>
      <c r="O42" s="3">
        <v>143411011030</v>
      </c>
      <c r="Q42" s="3">
        <v>25105375431</v>
      </c>
      <c r="S42" s="3">
        <f t="shared" si="0"/>
        <v>180574635061</v>
      </c>
      <c r="U42" s="5">
        <v>1.1231948943511684E-2</v>
      </c>
    </row>
    <row r="43" spans="1:21">
      <c r="A43" s="1" t="s">
        <v>297</v>
      </c>
      <c r="C43" s="3">
        <v>0</v>
      </c>
      <c r="E43" s="3">
        <v>0</v>
      </c>
      <c r="G43" s="3">
        <v>0</v>
      </c>
      <c r="I43" s="3">
        <v>0</v>
      </c>
      <c r="K43" s="5">
        <v>0</v>
      </c>
      <c r="M43" s="3">
        <v>0</v>
      </c>
      <c r="O43" s="3">
        <v>0</v>
      </c>
      <c r="Q43" s="3">
        <v>2247160456</v>
      </c>
      <c r="S43" s="3">
        <f t="shared" si="0"/>
        <v>2247160456</v>
      </c>
      <c r="U43" s="5">
        <v>1.3977595192782253E-4</v>
      </c>
    </row>
    <row r="44" spans="1:21">
      <c r="A44" s="1" t="s">
        <v>84</v>
      </c>
      <c r="C44" s="3">
        <v>0</v>
      </c>
      <c r="E44" s="3">
        <v>92176654092</v>
      </c>
      <c r="G44" s="3">
        <v>0</v>
      </c>
      <c r="I44" s="3">
        <v>92176654092</v>
      </c>
      <c r="K44" s="5">
        <v>5.0147999990273723E-2</v>
      </c>
      <c r="M44" s="3">
        <v>11879903000</v>
      </c>
      <c r="O44" s="3">
        <v>312006581229</v>
      </c>
      <c r="Q44" s="3">
        <v>157802383193</v>
      </c>
      <c r="S44" s="3">
        <f t="shared" si="0"/>
        <v>481688867422</v>
      </c>
      <c r="U44" s="5">
        <v>2.9961598779995956E-2</v>
      </c>
    </row>
    <row r="45" spans="1:21">
      <c r="A45" s="1" t="s">
        <v>86</v>
      </c>
      <c r="C45" s="3">
        <v>0</v>
      </c>
      <c r="E45" s="3">
        <v>45407056216</v>
      </c>
      <c r="G45" s="3">
        <v>0</v>
      </c>
      <c r="I45" s="3">
        <v>45407056216</v>
      </c>
      <c r="K45" s="5">
        <v>2.4703359837791653E-2</v>
      </c>
      <c r="M45" s="3">
        <v>13111648500</v>
      </c>
      <c r="O45" s="3">
        <v>136767350403</v>
      </c>
      <c r="Q45" s="3">
        <v>3356776464</v>
      </c>
      <c r="S45" s="3">
        <f t="shared" si="0"/>
        <v>153235775367</v>
      </c>
      <c r="U45" s="5">
        <v>9.5314405849977295E-3</v>
      </c>
    </row>
    <row r="46" spans="1:21">
      <c r="A46" s="1" t="s">
        <v>25</v>
      </c>
      <c r="C46" s="3">
        <v>0</v>
      </c>
      <c r="E46" s="3">
        <v>52379675460</v>
      </c>
      <c r="G46" s="3">
        <v>0</v>
      </c>
      <c r="I46" s="3">
        <v>52379675460</v>
      </c>
      <c r="K46" s="5">
        <v>2.8496759730906689E-2</v>
      </c>
      <c r="M46" s="3">
        <v>12870000000</v>
      </c>
      <c r="O46" s="3">
        <v>142465357582</v>
      </c>
      <c r="Q46" s="3">
        <v>53879342782</v>
      </c>
      <c r="S46" s="3">
        <f t="shared" si="0"/>
        <v>209214700364</v>
      </c>
      <c r="U46" s="5">
        <v>1.3013393779955452E-2</v>
      </c>
    </row>
    <row r="47" spans="1:21">
      <c r="A47" s="1" t="s">
        <v>267</v>
      </c>
      <c r="C47" s="3">
        <v>0</v>
      </c>
      <c r="E47" s="3">
        <v>0</v>
      </c>
      <c r="G47" s="3">
        <v>0</v>
      </c>
      <c r="I47" s="3">
        <v>0</v>
      </c>
      <c r="K47" s="5">
        <v>0</v>
      </c>
      <c r="M47" s="3">
        <v>9240000000</v>
      </c>
      <c r="O47" s="3">
        <v>0</v>
      </c>
      <c r="Q47" s="3">
        <v>72929034216</v>
      </c>
      <c r="S47" s="3">
        <f t="shared" si="0"/>
        <v>82169034216</v>
      </c>
      <c r="U47" s="5">
        <v>5.1110079593404967E-3</v>
      </c>
    </row>
    <row r="48" spans="1:21">
      <c r="A48" s="1" t="s">
        <v>26</v>
      </c>
      <c r="C48" s="3">
        <v>0</v>
      </c>
      <c r="E48" s="3">
        <v>67679581750</v>
      </c>
      <c r="G48" s="3">
        <v>0</v>
      </c>
      <c r="I48" s="3">
        <v>67679581750</v>
      </c>
      <c r="K48" s="5">
        <v>3.6820556119917726E-2</v>
      </c>
      <c r="M48" s="3">
        <v>23000000000</v>
      </c>
      <c r="O48" s="3">
        <v>249720052871</v>
      </c>
      <c r="Q48" s="3">
        <v>34627809832</v>
      </c>
      <c r="S48" s="3">
        <f t="shared" si="0"/>
        <v>307347862703</v>
      </c>
      <c r="U48" s="5">
        <v>1.9117388777285214E-2</v>
      </c>
    </row>
    <row r="49" spans="1:21">
      <c r="A49" s="1" t="s">
        <v>47</v>
      </c>
      <c r="C49" s="3">
        <v>0</v>
      </c>
      <c r="E49" s="3">
        <v>-2845634711</v>
      </c>
      <c r="G49" s="3">
        <v>0</v>
      </c>
      <c r="I49" s="3">
        <v>-2845634711</v>
      </c>
      <c r="K49" s="5">
        <v>-1.5481456868365081E-3</v>
      </c>
      <c r="M49" s="3">
        <v>0</v>
      </c>
      <c r="O49" s="3">
        <v>14525833127</v>
      </c>
      <c r="Q49" s="3">
        <v>718239104</v>
      </c>
      <c r="S49" s="3">
        <f t="shared" si="0"/>
        <v>15244072231</v>
      </c>
      <c r="U49" s="5">
        <v>9.4819873750239686E-4</v>
      </c>
    </row>
    <row r="50" spans="1:21">
      <c r="A50" s="1" t="s">
        <v>50</v>
      </c>
      <c r="C50" s="3">
        <v>0</v>
      </c>
      <c r="E50" s="3">
        <v>57139305020</v>
      </c>
      <c r="G50" s="3">
        <v>0</v>
      </c>
      <c r="I50" s="3">
        <v>57139305020</v>
      </c>
      <c r="K50" s="5">
        <v>3.1086199600251024E-2</v>
      </c>
      <c r="M50" s="3">
        <v>120025462420</v>
      </c>
      <c r="O50" s="3">
        <v>107985587722</v>
      </c>
      <c r="Q50" s="3">
        <v>12953098541</v>
      </c>
      <c r="S50" s="3">
        <f t="shared" si="0"/>
        <v>240964148683</v>
      </c>
      <c r="U50" s="5">
        <v>1.498824579825362E-2</v>
      </c>
    </row>
    <row r="51" spans="1:21">
      <c r="A51" s="1" t="s">
        <v>298</v>
      </c>
      <c r="C51" s="3">
        <v>0</v>
      </c>
      <c r="E51" s="3">
        <v>0</v>
      </c>
      <c r="G51" s="3">
        <v>0</v>
      </c>
      <c r="I51" s="3">
        <v>0</v>
      </c>
      <c r="K51" s="5">
        <v>0</v>
      </c>
      <c r="M51" s="3">
        <v>0</v>
      </c>
      <c r="O51" s="3">
        <v>0</v>
      </c>
      <c r="Q51" s="3">
        <v>8444007950</v>
      </c>
      <c r="S51" s="3">
        <f t="shared" si="0"/>
        <v>8444007950</v>
      </c>
      <c r="U51" s="5">
        <v>5.2522695749028048E-4</v>
      </c>
    </row>
    <row r="52" spans="1:21">
      <c r="A52" s="1" t="s">
        <v>87</v>
      </c>
      <c r="C52" s="3">
        <v>0</v>
      </c>
      <c r="E52" s="3">
        <v>-5571352780</v>
      </c>
      <c r="G52" s="3">
        <v>0</v>
      </c>
      <c r="I52" s="3">
        <v>-5571352780</v>
      </c>
      <c r="K52" s="5">
        <v>-3.0310516465307446E-3</v>
      </c>
      <c r="M52" s="3">
        <v>4945589600</v>
      </c>
      <c r="O52" s="3">
        <v>8241547148</v>
      </c>
      <c r="Q52" s="3">
        <v>153527595231</v>
      </c>
      <c r="S52" s="3">
        <f t="shared" si="0"/>
        <v>166714731979</v>
      </c>
      <c r="U52" s="5">
        <v>1.0369847111067408E-2</v>
      </c>
    </row>
    <row r="53" spans="1:21">
      <c r="A53" s="1" t="s">
        <v>37</v>
      </c>
      <c r="C53" s="3">
        <v>0</v>
      </c>
      <c r="E53" s="3">
        <v>66231360606</v>
      </c>
      <c r="G53" s="3">
        <v>0</v>
      </c>
      <c r="I53" s="3">
        <v>66231360606</v>
      </c>
      <c r="K53" s="5">
        <v>3.6032662540674332E-2</v>
      </c>
      <c r="M53" s="3">
        <v>0</v>
      </c>
      <c r="O53" s="3">
        <v>101820139312</v>
      </c>
      <c r="Q53" s="3">
        <v>93451410902</v>
      </c>
      <c r="S53" s="3">
        <f t="shared" si="0"/>
        <v>195271550214</v>
      </c>
      <c r="U53" s="5">
        <v>1.2146113884616812E-2</v>
      </c>
    </row>
    <row r="54" spans="1:21">
      <c r="A54" s="1" t="s">
        <v>299</v>
      </c>
      <c r="C54" s="3">
        <v>0</v>
      </c>
      <c r="E54" s="3">
        <v>0</v>
      </c>
      <c r="G54" s="3">
        <v>0</v>
      </c>
      <c r="I54" s="3">
        <v>0</v>
      </c>
      <c r="K54" s="5">
        <v>0</v>
      </c>
      <c r="M54" s="3">
        <v>0</v>
      </c>
      <c r="O54" s="3">
        <v>0</v>
      </c>
      <c r="Q54" s="3">
        <v>31495702324</v>
      </c>
      <c r="S54" s="3">
        <f t="shared" si="0"/>
        <v>31495702324</v>
      </c>
      <c r="U54" s="5">
        <v>1.9590687270319394E-3</v>
      </c>
    </row>
    <row r="55" spans="1:21">
      <c r="A55" s="1" t="s">
        <v>23</v>
      </c>
      <c r="C55" s="3">
        <v>0</v>
      </c>
      <c r="E55" s="3">
        <v>3896676000</v>
      </c>
      <c r="G55" s="3">
        <v>0</v>
      </c>
      <c r="I55" s="3">
        <v>3896676000</v>
      </c>
      <c r="K55" s="5">
        <v>2.1199566195477634E-3</v>
      </c>
      <c r="M55" s="3">
        <v>24000</v>
      </c>
      <c r="O55" s="3">
        <v>850710065</v>
      </c>
      <c r="Q55" s="3">
        <v>197813</v>
      </c>
      <c r="S55" s="3">
        <f t="shared" si="0"/>
        <v>850931878</v>
      </c>
      <c r="U55" s="5">
        <v>5.2928936585550054E-5</v>
      </c>
    </row>
    <row r="56" spans="1:21">
      <c r="A56" s="1" t="s">
        <v>88</v>
      </c>
      <c r="C56" s="3">
        <v>0</v>
      </c>
      <c r="E56" s="3">
        <v>-1341967500</v>
      </c>
      <c r="G56" s="3">
        <v>0</v>
      </c>
      <c r="I56" s="3">
        <v>-1341967500</v>
      </c>
      <c r="K56" s="5">
        <v>-7.3008710111976559E-4</v>
      </c>
      <c r="M56" s="3">
        <v>3654687600</v>
      </c>
      <c r="O56" s="3">
        <v>-564983639</v>
      </c>
      <c r="Q56" s="3">
        <v>65593533301</v>
      </c>
      <c r="S56" s="3">
        <f t="shared" si="0"/>
        <v>68683237262</v>
      </c>
      <c r="U56" s="5">
        <v>4.2721759561705911E-3</v>
      </c>
    </row>
    <row r="57" spans="1:21">
      <c r="A57" s="1" t="s">
        <v>76</v>
      </c>
      <c r="C57" s="3">
        <v>0</v>
      </c>
      <c r="E57" s="3">
        <v>35498353961</v>
      </c>
      <c r="G57" s="3">
        <v>0</v>
      </c>
      <c r="I57" s="3">
        <v>35498353961</v>
      </c>
      <c r="K57" s="5">
        <v>1.9312606555605735E-2</v>
      </c>
      <c r="M57" s="3">
        <v>12311363248</v>
      </c>
      <c r="O57" s="3">
        <v>226314734733</v>
      </c>
      <c r="Q57" s="3">
        <v>460030731879</v>
      </c>
      <c r="S57" s="3">
        <f t="shared" si="0"/>
        <v>698656829860</v>
      </c>
      <c r="U57" s="5">
        <v>4.3457254333491284E-2</v>
      </c>
    </row>
    <row r="58" spans="1:21">
      <c r="A58" s="1" t="s">
        <v>300</v>
      </c>
      <c r="C58" s="3">
        <v>0</v>
      </c>
      <c r="E58" s="3">
        <v>0</v>
      </c>
      <c r="G58" s="3">
        <v>0</v>
      </c>
      <c r="I58" s="3">
        <v>0</v>
      </c>
      <c r="K58" s="5">
        <v>0</v>
      </c>
      <c r="M58" s="3">
        <v>0</v>
      </c>
      <c r="O58" s="3">
        <v>0</v>
      </c>
      <c r="Q58" s="3">
        <v>4085675233</v>
      </c>
      <c r="S58" s="3">
        <f t="shared" si="0"/>
        <v>4085675233</v>
      </c>
      <c r="U58" s="5">
        <v>2.5413367498333331E-4</v>
      </c>
    </row>
    <row r="59" spans="1:21">
      <c r="A59" s="1" t="s">
        <v>301</v>
      </c>
      <c r="C59" s="3">
        <v>0</v>
      </c>
      <c r="E59" s="3">
        <v>0</v>
      </c>
      <c r="G59" s="3">
        <v>0</v>
      </c>
      <c r="I59" s="3">
        <v>0</v>
      </c>
      <c r="K59" s="5">
        <v>0</v>
      </c>
      <c r="M59" s="3">
        <v>0</v>
      </c>
      <c r="O59" s="3">
        <v>0</v>
      </c>
      <c r="Q59" s="3">
        <v>67793741347</v>
      </c>
      <c r="S59" s="3">
        <f t="shared" si="0"/>
        <v>67793741347</v>
      </c>
      <c r="U59" s="5">
        <v>4.2168482923524292E-3</v>
      </c>
    </row>
    <row r="60" spans="1:21">
      <c r="A60" s="1" t="s">
        <v>302</v>
      </c>
      <c r="C60" s="3">
        <v>0</v>
      </c>
      <c r="E60" s="3">
        <v>0</v>
      </c>
      <c r="G60" s="3">
        <v>0</v>
      </c>
      <c r="I60" s="3">
        <v>0</v>
      </c>
      <c r="K60" s="5">
        <v>0</v>
      </c>
      <c r="M60" s="3">
        <v>0</v>
      </c>
      <c r="O60" s="3">
        <v>0</v>
      </c>
      <c r="Q60" s="3">
        <v>36388240236</v>
      </c>
      <c r="S60" s="3">
        <f t="shared" si="0"/>
        <v>36388240236</v>
      </c>
      <c r="U60" s="5">
        <v>2.2633901839919143E-3</v>
      </c>
    </row>
    <row r="61" spans="1:21">
      <c r="A61" s="1" t="s">
        <v>89</v>
      </c>
      <c r="C61" s="3">
        <v>0</v>
      </c>
      <c r="E61" s="3">
        <v>1228022987</v>
      </c>
      <c r="G61" s="3">
        <v>0</v>
      </c>
      <c r="I61" s="3">
        <v>1228022987</v>
      </c>
      <c r="K61" s="5">
        <v>6.6809646484528539E-4</v>
      </c>
      <c r="M61" s="3">
        <v>5609893807</v>
      </c>
      <c r="O61" s="3">
        <v>47125084051</v>
      </c>
      <c r="Q61" s="3">
        <v>-11776075871</v>
      </c>
      <c r="S61" s="3">
        <f t="shared" si="0"/>
        <v>40958901987</v>
      </c>
      <c r="U61" s="5">
        <v>2.5476905753949006E-3</v>
      </c>
    </row>
    <row r="62" spans="1:21">
      <c r="A62" s="1" t="s">
        <v>61</v>
      </c>
      <c r="C62" s="3">
        <v>0</v>
      </c>
      <c r="E62" s="3">
        <v>-1214687786</v>
      </c>
      <c r="G62" s="3">
        <v>0</v>
      </c>
      <c r="I62" s="3">
        <v>-1214687786</v>
      </c>
      <c r="K62" s="5">
        <v>-6.6084155126433844E-4</v>
      </c>
      <c r="M62" s="3">
        <v>2830516150</v>
      </c>
      <c r="O62" s="3">
        <v>49698743200</v>
      </c>
      <c r="Q62" s="3">
        <v>1421577680</v>
      </c>
      <c r="S62" s="3">
        <f t="shared" si="0"/>
        <v>53950837030</v>
      </c>
      <c r="U62" s="5">
        <v>3.3558038025438925E-3</v>
      </c>
    </row>
    <row r="63" spans="1:21">
      <c r="A63" s="1" t="s">
        <v>303</v>
      </c>
      <c r="C63" s="3">
        <v>0</v>
      </c>
      <c r="E63" s="3">
        <v>0</v>
      </c>
      <c r="G63" s="3">
        <v>0</v>
      </c>
      <c r="I63" s="3">
        <v>0</v>
      </c>
      <c r="K63" s="5">
        <v>0</v>
      </c>
      <c r="M63" s="3">
        <v>0</v>
      </c>
      <c r="O63" s="3">
        <v>0</v>
      </c>
      <c r="Q63" s="3">
        <v>0</v>
      </c>
      <c r="S63" s="3">
        <f t="shared" si="0"/>
        <v>0</v>
      </c>
      <c r="U63" s="5">
        <v>0</v>
      </c>
    </row>
    <row r="64" spans="1:21">
      <c r="A64" s="1" t="s">
        <v>18</v>
      </c>
      <c r="C64" s="3">
        <v>0</v>
      </c>
      <c r="E64" s="3">
        <v>48456056574</v>
      </c>
      <c r="G64" s="3">
        <v>0</v>
      </c>
      <c r="I64" s="3">
        <v>48456056574</v>
      </c>
      <c r="K64" s="5">
        <v>2.6362145041371732E-2</v>
      </c>
      <c r="M64" s="3">
        <v>3994554900</v>
      </c>
      <c r="O64" s="3">
        <v>241083170397</v>
      </c>
      <c r="Q64" s="3">
        <v>6539204399</v>
      </c>
      <c r="S64" s="3">
        <f t="shared" si="0"/>
        <v>251616929696</v>
      </c>
      <c r="U64" s="5">
        <v>1.5650860967898056E-2</v>
      </c>
    </row>
    <row r="65" spans="1:21">
      <c r="A65" s="1" t="s">
        <v>304</v>
      </c>
      <c r="C65" s="3">
        <v>0</v>
      </c>
      <c r="E65" s="3">
        <v>0</v>
      </c>
      <c r="G65" s="3">
        <v>0</v>
      </c>
      <c r="I65" s="3">
        <v>0</v>
      </c>
      <c r="K65" s="5">
        <v>0</v>
      </c>
      <c r="M65" s="3">
        <v>0</v>
      </c>
      <c r="O65" s="3">
        <v>0</v>
      </c>
      <c r="Q65" s="3">
        <v>449651871138</v>
      </c>
      <c r="S65" s="3">
        <f t="shared" si="0"/>
        <v>449651871138</v>
      </c>
      <c r="U65" s="5">
        <v>2.7968860949215874E-2</v>
      </c>
    </row>
    <row r="66" spans="1:21">
      <c r="A66" s="1" t="s">
        <v>254</v>
      </c>
      <c r="C66" s="3">
        <v>0</v>
      </c>
      <c r="E66" s="3">
        <v>0</v>
      </c>
      <c r="G66" s="3">
        <v>0</v>
      </c>
      <c r="I66" s="3">
        <v>0</v>
      </c>
      <c r="K66" s="5">
        <v>0</v>
      </c>
      <c r="M66" s="3">
        <v>2962886250</v>
      </c>
      <c r="O66" s="3">
        <v>0</v>
      </c>
      <c r="Q66" s="3">
        <v>165910310347</v>
      </c>
      <c r="S66" s="3">
        <f t="shared" si="0"/>
        <v>168873196597</v>
      </c>
      <c r="U66" s="5">
        <v>1.0504106080371502E-2</v>
      </c>
    </row>
    <row r="67" spans="1:21">
      <c r="A67" s="1" t="s">
        <v>305</v>
      </c>
      <c r="C67" s="3">
        <v>0</v>
      </c>
      <c r="E67" s="3">
        <v>0</v>
      </c>
      <c r="G67" s="3">
        <v>0</v>
      </c>
      <c r="I67" s="3">
        <v>0</v>
      </c>
      <c r="K67" s="5">
        <v>0</v>
      </c>
      <c r="M67" s="3">
        <v>0</v>
      </c>
      <c r="O67" s="3">
        <v>0</v>
      </c>
      <c r="Q67" s="3">
        <v>0</v>
      </c>
      <c r="S67" s="3">
        <f t="shared" si="0"/>
        <v>0</v>
      </c>
      <c r="U67" s="5">
        <v>0</v>
      </c>
    </row>
    <row r="68" spans="1:21">
      <c r="A68" s="1" t="s">
        <v>80</v>
      </c>
      <c r="C68" s="3">
        <v>0</v>
      </c>
      <c r="E68" s="3">
        <v>-608351293</v>
      </c>
      <c r="G68" s="3">
        <v>0</v>
      </c>
      <c r="I68" s="3">
        <v>-608351293</v>
      </c>
      <c r="K68" s="5">
        <v>-3.3096884385712107E-4</v>
      </c>
      <c r="M68" s="3">
        <v>830448000</v>
      </c>
      <c r="O68" s="3">
        <v>2606938522</v>
      </c>
      <c r="Q68" s="3">
        <v>27345786194</v>
      </c>
      <c r="S68" s="3">
        <f t="shared" si="0"/>
        <v>30783172716</v>
      </c>
      <c r="U68" s="5">
        <v>1.9147485700226625E-3</v>
      </c>
    </row>
    <row r="69" spans="1:21">
      <c r="A69" s="1" t="s">
        <v>306</v>
      </c>
      <c r="C69" s="3">
        <v>0</v>
      </c>
      <c r="E69" s="3">
        <v>0</v>
      </c>
      <c r="G69" s="3">
        <v>0</v>
      </c>
      <c r="I69" s="3">
        <v>0</v>
      </c>
      <c r="K69" s="5">
        <v>0</v>
      </c>
      <c r="M69" s="3">
        <v>0</v>
      </c>
      <c r="O69" s="3">
        <v>0</v>
      </c>
      <c r="Q69" s="3">
        <v>22670363997</v>
      </c>
      <c r="S69" s="3">
        <f t="shared" si="0"/>
        <v>22670363997</v>
      </c>
      <c r="U69" s="5">
        <v>1.4101225837123358E-3</v>
      </c>
    </row>
    <row r="70" spans="1:21">
      <c r="A70" s="1" t="s">
        <v>307</v>
      </c>
      <c r="C70" s="3">
        <v>0</v>
      </c>
      <c r="E70" s="3">
        <v>0</v>
      </c>
      <c r="G70" s="3">
        <v>0</v>
      </c>
      <c r="I70" s="3">
        <v>0</v>
      </c>
      <c r="K70" s="5">
        <v>0</v>
      </c>
      <c r="M70" s="3">
        <v>0</v>
      </c>
      <c r="O70" s="3">
        <v>0</v>
      </c>
      <c r="Q70" s="3">
        <v>0</v>
      </c>
      <c r="S70" s="3">
        <f t="shared" si="0"/>
        <v>0</v>
      </c>
      <c r="U70" s="5">
        <v>0</v>
      </c>
    </row>
    <row r="71" spans="1:21">
      <c r="A71" s="1" t="s">
        <v>308</v>
      </c>
      <c r="C71" s="3">
        <v>0</v>
      </c>
      <c r="E71" s="3">
        <v>0</v>
      </c>
      <c r="G71" s="3">
        <v>0</v>
      </c>
      <c r="I71" s="3">
        <v>0</v>
      </c>
      <c r="K71" s="5">
        <v>0</v>
      </c>
      <c r="M71" s="3">
        <v>0</v>
      </c>
      <c r="O71" s="3">
        <v>0</v>
      </c>
      <c r="Q71" s="3">
        <v>28785017643</v>
      </c>
      <c r="S71" s="3">
        <f t="shared" si="0"/>
        <v>28785017643</v>
      </c>
      <c r="U71" s="5">
        <v>1.7904610378696925E-3</v>
      </c>
    </row>
    <row r="72" spans="1:21">
      <c r="A72" s="1" t="s">
        <v>309</v>
      </c>
      <c r="C72" s="3">
        <v>0</v>
      </c>
      <c r="E72" s="3">
        <v>0</v>
      </c>
      <c r="G72" s="3">
        <v>0</v>
      </c>
      <c r="I72" s="3">
        <v>0</v>
      </c>
      <c r="K72" s="5">
        <v>0</v>
      </c>
      <c r="M72" s="3">
        <v>0</v>
      </c>
      <c r="O72" s="3">
        <v>0</v>
      </c>
      <c r="Q72" s="3">
        <v>-34692096</v>
      </c>
      <c r="S72" s="3">
        <f t="shared" si="0"/>
        <v>-34692096</v>
      </c>
      <c r="U72" s="5">
        <v>-2.1578880715100144E-6</v>
      </c>
    </row>
    <row r="73" spans="1:21">
      <c r="A73" s="1" t="s">
        <v>17</v>
      </c>
      <c r="C73" s="3">
        <v>0</v>
      </c>
      <c r="E73" s="3">
        <v>40066367655</v>
      </c>
      <c r="G73" s="3">
        <v>0</v>
      </c>
      <c r="I73" s="3">
        <v>40066367655</v>
      </c>
      <c r="K73" s="5">
        <v>2.1797799286225404E-2</v>
      </c>
      <c r="M73" s="3">
        <v>0</v>
      </c>
      <c r="O73" s="3">
        <v>35544941090</v>
      </c>
      <c r="Q73" s="3">
        <v>-97101387</v>
      </c>
      <c r="S73" s="3">
        <f t="shared" ref="S73:S136" si="1">M73+O73+Q73</f>
        <v>35447839703</v>
      </c>
      <c r="U73" s="5">
        <v>2.2048961946808513E-3</v>
      </c>
    </row>
    <row r="74" spans="1:21">
      <c r="A74" s="1" t="s">
        <v>310</v>
      </c>
      <c r="C74" s="3">
        <v>0</v>
      </c>
      <c r="E74" s="3">
        <v>0</v>
      </c>
      <c r="G74" s="3">
        <v>0</v>
      </c>
      <c r="I74" s="3">
        <v>0</v>
      </c>
      <c r="K74" s="5">
        <v>0</v>
      </c>
      <c r="M74" s="3">
        <v>0</v>
      </c>
      <c r="O74" s="3">
        <v>0</v>
      </c>
      <c r="Q74" s="3">
        <v>13779217936</v>
      </c>
      <c r="S74" s="3">
        <f t="shared" si="1"/>
        <v>13779217936</v>
      </c>
      <c r="U74" s="5">
        <v>8.570831240300741E-4</v>
      </c>
    </row>
    <row r="75" spans="1:21">
      <c r="A75" s="1" t="s">
        <v>311</v>
      </c>
      <c r="C75" s="3">
        <v>0</v>
      </c>
      <c r="E75" s="3">
        <v>0</v>
      </c>
      <c r="G75" s="3">
        <v>0</v>
      </c>
      <c r="I75" s="3">
        <v>0</v>
      </c>
      <c r="K75" s="5">
        <v>0</v>
      </c>
      <c r="M75" s="3">
        <v>0</v>
      </c>
      <c r="O75" s="3">
        <v>0</v>
      </c>
      <c r="Q75" s="3">
        <v>-32050265448</v>
      </c>
      <c r="S75" s="3">
        <f t="shared" si="1"/>
        <v>-32050265448</v>
      </c>
      <c r="U75" s="5">
        <v>-1.9935631879656034E-3</v>
      </c>
    </row>
    <row r="76" spans="1:21">
      <c r="A76" s="1" t="s">
        <v>38</v>
      </c>
      <c r="C76" s="3">
        <v>0</v>
      </c>
      <c r="E76" s="3">
        <v>-7262682621</v>
      </c>
      <c r="G76" s="3">
        <v>0</v>
      </c>
      <c r="I76" s="3">
        <v>-7262682621</v>
      </c>
      <c r="K76" s="5">
        <v>-3.9512066433194477E-3</v>
      </c>
      <c r="M76" s="3">
        <v>2703483000</v>
      </c>
      <c r="O76" s="3">
        <v>246792905129</v>
      </c>
      <c r="Q76" s="3">
        <v>28720978408</v>
      </c>
      <c r="S76" s="3">
        <f t="shared" si="1"/>
        <v>278217366537</v>
      </c>
      <c r="U76" s="5">
        <v>1.7305438579932494E-2</v>
      </c>
    </row>
    <row r="77" spans="1:21">
      <c r="A77" s="1" t="s">
        <v>312</v>
      </c>
      <c r="C77" s="3">
        <v>0</v>
      </c>
      <c r="E77" s="3">
        <v>0</v>
      </c>
      <c r="G77" s="3">
        <v>0</v>
      </c>
      <c r="I77" s="3">
        <v>0</v>
      </c>
      <c r="K77" s="5">
        <v>0</v>
      </c>
      <c r="M77" s="3">
        <v>0</v>
      </c>
      <c r="O77" s="3">
        <v>0</v>
      </c>
      <c r="Q77" s="3">
        <v>53012821019</v>
      </c>
      <c r="S77" s="3">
        <f t="shared" si="1"/>
        <v>53012821019</v>
      </c>
      <c r="U77" s="5">
        <v>3.2974581332299857E-3</v>
      </c>
    </row>
    <row r="78" spans="1:21">
      <c r="A78" s="1" t="s">
        <v>313</v>
      </c>
      <c r="C78" s="3">
        <v>0</v>
      </c>
      <c r="E78" s="3">
        <v>0</v>
      </c>
      <c r="G78" s="3">
        <v>0</v>
      </c>
      <c r="I78" s="3">
        <v>0</v>
      </c>
      <c r="K78" s="5">
        <v>0</v>
      </c>
      <c r="M78" s="3">
        <v>0</v>
      </c>
      <c r="O78" s="3">
        <v>0</v>
      </c>
      <c r="Q78" s="3">
        <v>0</v>
      </c>
      <c r="S78" s="3">
        <f t="shared" si="1"/>
        <v>0</v>
      </c>
      <c r="U78" s="5">
        <v>0</v>
      </c>
    </row>
    <row r="79" spans="1:21">
      <c r="A79" s="1" t="s">
        <v>82</v>
      </c>
      <c r="C79" s="3">
        <v>0</v>
      </c>
      <c r="E79" s="3">
        <v>-30756604783</v>
      </c>
      <c r="G79" s="3">
        <v>0</v>
      </c>
      <c r="I79" s="3">
        <v>-30756604783</v>
      </c>
      <c r="K79" s="5">
        <v>-1.6732894370621334E-2</v>
      </c>
      <c r="M79" s="3">
        <v>0</v>
      </c>
      <c r="O79" s="3">
        <v>-65351899511</v>
      </c>
      <c r="Q79" s="3">
        <v>2158829377</v>
      </c>
      <c r="S79" s="3">
        <f t="shared" si="1"/>
        <v>-63193070134</v>
      </c>
      <c r="U79" s="5">
        <v>-3.9306812780713603E-3</v>
      </c>
    </row>
    <row r="80" spans="1:21">
      <c r="A80" s="1" t="s">
        <v>48</v>
      </c>
      <c r="C80" s="3">
        <v>0</v>
      </c>
      <c r="E80" s="3">
        <v>-37885810149</v>
      </c>
      <c r="G80" s="3">
        <v>0</v>
      </c>
      <c r="I80" s="3">
        <v>-37885810149</v>
      </c>
      <c r="K80" s="5">
        <v>-2.0611483739551965E-2</v>
      </c>
      <c r="M80" s="3">
        <v>15720000000</v>
      </c>
      <c r="O80" s="3">
        <v>49078358597</v>
      </c>
      <c r="Q80" s="3">
        <v>312200311250</v>
      </c>
      <c r="S80" s="3">
        <f t="shared" si="1"/>
        <v>376998669847</v>
      </c>
      <c r="U80" s="5">
        <v>2.3449748687366236E-2</v>
      </c>
    </row>
    <row r="81" spans="1:21">
      <c r="A81" s="1" t="s">
        <v>314</v>
      </c>
      <c r="C81" s="3">
        <v>0</v>
      </c>
      <c r="E81" s="3">
        <v>0</v>
      </c>
      <c r="G81" s="3">
        <v>0</v>
      </c>
      <c r="I81" s="3">
        <v>0</v>
      </c>
      <c r="K81" s="5">
        <v>0</v>
      </c>
      <c r="M81" s="3">
        <v>0</v>
      </c>
      <c r="O81" s="3">
        <v>0</v>
      </c>
      <c r="Q81" s="3">
        <v>4042033461</v>
      </c>
      <c r="S81" s="3">
        <f t="shared" si="1"/>
        <v>4042033461</v>
      </c>
      <c r="U81" s="5">
        <v>2.5141910682295582E-4</v>
      </c>
    </row>
    <row r="82" spans="1:21">
      <c r="A82" s="1" t="s">
        <v>54</v>
      </c>
      <c r="C82" s="3">
        <v>0</v>
      </c>
      <c r="E82" s="3">
        <v>55782654241</v>
      </c>
      <c r="G82" s="3">
        <v>0</v>
      </c>
      <c r="I82" s="3">
        <v>55782654241</v>
      </c>
      <c r="K82" s="5">
        <v>3.0348124174078644E-2</v>
      </c>
      <c r="M82" s="3">
        <v>32520649600</v>
      </c>
      <c r="O82" s="3">
        <v>279561368811</v>
      </c>
      <c r="Q82" s="3">
        <v>34741359101</v>
      </c>
      <c r="S82" s="3">
        <f t="shared" si="1"/>
        <v>346823377512</v>
      </c>
      <c r="U82" s="5">
        <v>2.1572810972676871E-2</v>
      </c>
    </row>
    <row r="83" spans="1:21">
      <c r="A83" s="1" t="s">
        <v>247</v>
      </c>
      <c r="C83" s="3">
        <v>0</v>
      </c>
      <c r="E83" s="3">
        <v>0</v>
      </c>
      <c r="G83" s="3">
        <v>0</v>
      </c>
      <c r="I83" s="3">
        <v>0</v>
      </c>
      <c r="K83" s="5">
        <v>0</v>
      </c>
      <c r="M83" s="3">
        <v>2500000000</v>
      </c>
      <c r="O83" s="3">
        <v>0</v>
      </c>
      <c r="Q83" s="3">
        <v>124020016625</v>
      </c>
      <c r="S83" s="3">
        <f t="shared" si="1"/>
        <v>126520016625</v>
      </c>
      <c r="U83" s="5">
        <v>7.8696898187511129E-3</v>
      </c>
    </row>
    <row r="84" spans="1:21">
      <c r="A84" s="1" t="s">
        <v>77</v>
      </c>
      <c r="C84" s="3">
        <v>0</v>
      </c>
      <c r="E84" s="3">
        <v>1642170600</v>
      </c>
      <c r="G84" s="3">
        <v>0</v>
      </c>
      <c r="I84" s="3">
        <v>1642170600</v>
      </c>
      <c r="K84" s="5">
        <v>8.9341028966655753E-4</v>
      </c>
      <c r="M84" s="3">
        <v>875000000</v>
      </c>
      <c r="O84" s="3">
        <v>1674980665</v>
      </c>
      <c r="Q84" s="3">
        <v>201794921657</v>
      </c>
      <c r="S84" s="3">
        <f t="shared" si="1"/>
        <v>204344902322</v>
      </c>
      <c r="U84" s="5">
        <v>1.2710486768932118E-2</v>
      </c>
    </row>
    <row r="85" spans="1:21">
      <c r="A85" s="1" t="s">
        <v>91</v>
      </c>
      <c r="C85" s="3">
        <v>4587892297</v>
      </c>
      <c r="E85" s="3">
        <v>-20802681151</v>
      </c>
      <c r="G85" s="3">
        <v>0</v>
      </c>
      <c r="I85" s="3">
        <v>-16214788854</v>
      </c>
      <c r="K85" s="5">
        <v>-8.8215312141955333E-3</v>
      </c>
      <c r="M85" s="3">
        <v>4587892297</v>
      </c>
      <c r="O85" s="3">
        <v>97065368830</v>
      </c>
      <c r="Q85" s="3">
        <v>26736981940</v>
      </c>
      <c r="S85" s="3">
        <f t="shared" si="1"/>
        <v>128390243067</v>
      </c>
      <c r="U85" s="5">
        <v>7.9860200436592411E-3</v>
      </c>
    </row>
    <row r="86" spans="1:21">
      <c r="A86" s="1" t="s">
        <v>71</v>
      </c>
      <c r="C86" s="3">
        <v>0</v>
      </c>
      <c r="E86" s="3">
        <v>152105754</v>
      </c>
      <c r="G86" s="3">
        <v>0</v>
      </c>
      <c r="I86" s="3">
        <v>152105754</v>
      </c>
      <c r="K86" s="5">
        <v>8.2751966050963367E-5</v>
      </c>
      <c r="M86" s="3">
        <v>9059572000</v>
      </c>
      <c r="O86" s="3">
        <v>-35413502084</v>
      </c>
      <c r="Q86" s="3">
        <v>882196463</v>
      </c>
      <c r="S86" s="3">
        <f t="shared" si="1"/>
        <v>-25471733621</v>
      </c>
      <c r="U86" s="5">
        <v>-1.5843709801055688E-3</v>
      </c>
    </row>
    <row r="87" spans="1:21">
      <c r="A87" s="1" t="s">
        <v>261</v>
      </c>
      <c r="C87" s="3">
        <v>0</v>
      </c>
      <c r="E87" s="3">
        <v>0</v>
      </c>
      <c r="G87" s="3">
        <v>0</v>
      </c>
      <c r="I87" s="3">
        <v>0</v>
      </c>
      <c r="K87" s="5">
        <v>0</v>
      </c>
      <c r="M87" s="3">
        <v>17000000</v>
      </c>
      <c r="O87" s="3">
        <v>0</v>
      </c>
      <c r="Q87" s="3">
        <v>2765527044</v>
      </c>
      <c r="S87" s="3">
        <f t="shared" si="1"/>
        <v>2782527044</v>
      </c>
      <c r="U87" s="5">
        <v>1.7307636635450395E-4</v>
      </c>
    </row>
    <row r="88" spans="1:21">
      <c r="A88" s="1" t="s">
        <v>263</v>
      </c>
      <c r="C88" s="3">
        <v>0</v>
      </c>
      <c r="E88" s="3">
        <v>0</v>
      </c>
      <c r="G88" s="3">
        <v>0</v>
      </c>
      <c r="I88" s="3">
        <v>0</v>
      </c>
      <c r="K88" s="5">
        <v>0</v>
      </c>
      <c r="M88" s="3">
        <v>1669764352</v>
      </c>
      <c r="O88" s="3">
        <v>0</v>
      </c>
      <c r="Q88" s="3">
        <v>1151944813</v>
      </c>
      <c r="S88" s="3">
        <f t="shared" si="1"/>
        <v>2821709165</v>
      </c>
      <c r="U88" s="5">
        <v>1.7551353911922712E-4</v>
      </c>
    </row>
    <row r="89" spans="1:21">
      <c r="A89" s="1" t="s">
        <v>274</v>
      </c>
      <c r="C89" s="3">
        <v>0</v>
      </c>
      <c r="E89" s="3">
        <v>0</v>
      </c>
      <c r="G89" s="3">
        <v>0</v>
      </c>
      <c r="I89" s="3">
        <v>0</v>
      </c>
      <c r="K89" s="5">
        <v>0</v>
      </c>
      <c r="M89" s="3">
        <v>500000000</v>
      </c>
      <c r="O89" s="3">
        <v>0</v>
      </c>
      <c r="Q89" s="3">
        <v>11641331511</v>
      </c>
      <c r="S89" s="3">
        <f t="shared" si="1"/>
        <v>12141331511</v>
      </c>
      <c r="U89" s="5">
        <v>7.5520471406038882E-4</v>
      </c>
    </row>
    <row r="90" spans="1:21">
      <c r="A90" s="1" t="s">
        <v>278</v>
      </c>
      <c r="C90" s="3">
        <v>0</v>
      </c>
      <c r="E90" s="3">
        <v>0</v>
      </c>
      <c r="G90" s="3">
        <v>0</v>
      </c>
      <c r="I90" s="3">
        <v>0</v>
      </c>
      <c r="K90" s="5">
        <v>0</v>
      </c>
      <c r="M90" s="3">
        <v>273530393</v>
      </c>
      <c r="O90" s="3">
        <v>0</v>
      </c>
      <c r="Q90" s="3">
        <v>39102886636</v>
      </c>
      <c r="S90" s="3">
        <f t="shared" si="1"/>
        <v>39376417029</v>
      </c>
      <c r="U90" s="5">
        <v>2.4492582000719383E-3</v>
      </c>
    </row>
    <row r="91" spans="1:21">
      <c r="A91" s="1" t="s">
        <v>315</v>
      </c>
      <c r="C91" s="3">
        <v>0</v>
      </c>
      <c r="E91" s="3">
        <v>0</v>
      </c>
      <c r="G91" s="3">
        <v>0</v>
      </c>
      <c r="I91" s="3">
        <v>0</v>
      </c>
      <c r="K91" s="5">
        <v>0</v>
      </c>
      <c r="M91" s="3">
        <v>0</v>
      </c>
      <c r="O91" s="3">
        <v>0</v>
      </c>
      <c r="Q91" s="3">
        <v>31710979362</v>
      </c>
      <c r="S91" s="3">
        <f t="shared" si="1"/>
        <v>31710979362</v>
      </c>
      <c r="U91" s="5">
        <v>1.9724592051503617E-3</v>
      </c>
    </row>
    <row r="92" spans="1:21">
      <c r="A92" s="1" t="s">
        <v>281</v>
      </c>
      <c r="C92" s="3">
        <v>0</v>
      </c>
      <c r="E92" s="3">
        <v>0</v>
      </c>
      <c r="G92" s="3">
        <v>0</v>
      </c>
      <c r="I92" s="3">
        <v>0</v>
      </c>
      <c r="K92" s="5">
        <v>0</v>
      </c>
      <c r="M92" s="3">
        <v>4003219</v>
      </c>
      <c r="O92" s="3">
        <v>0</v>
      </c>
      <c r="Q92" s="3">
        <v>1752353457</v>
      </c>
      <c r="S92" s="3">
        <f t="shared" si="1"/>
        <v>1756356676</v>
      </c>
      <c r="U92" s="5">
        <v>1.0924739515471706E-4</v>
      </c>
    </row>
    <row r="93" spans="1:21">
      <c r="A93" s="1" t="s">
        <v>316</v>
      </c>
      <c r="C93" s="3">
        <v>0</v>
      </c>
      <c r="E93" s="3">
        <v>0</v>
      </c>
      <c r="G93" s="3">
        <v>0</v>
      </c>
      <c r="I93" s="3">
        <v>0</v>
      </c>
      <c r="K93" s="5">
        <v>0</v>
      </c>
      <c r="M93" s="3">
        <v>0</v>
      </c>
      <c r="O93" s="3">
        <v>0</v>
      </c>
      <c r="Q93" s="3">
        <v>0</v>
      </c>
      <c r="S93" s="3">
        <f t="shared" si="1"/>
        <v>0</v>
      </c>
      <c r="U93" s="5">
        <v>0</v>
      </c>
    </row>
    <row r="94" spans="1:21">
      <c r="A94" s="1" t="s">
        <v>317</v>
      </c>
      <c r="C94" s="3">
        <v>0</v>
      </c>
      <c r="E94" s="3">
        <v>0</v>
      </c>
      <c r="G94" s="3">
        <v>0</v>
      </c>
      <c r="I94" s="3">
        <v>0</v>
      </c>
      <c r="K94" s="5">
        <v>0</v>
      </c>
      <c r="M94" s="3">
        <v>0</v>
      </c>
      <c r="O94" s="3">
        <v>0</v>
      </c>
      <c r="Q94" s="3">
        <v>21201986952</v>
      </c>
      <c r="S94" s="3">
        <f t="shared" si="1"/>
        <v>21201986952</v>
      </c>
      <c r="U94" s="5">
        <v>1.3187878511587126E-3</v>
      </c>
    </row>
    <row r="95" spans="1:21">
      <c r="A95" s="1" t="s">
        <v>73</v>
      </c>
      <c r="C95" s="3">
        <v>0</v>
      </c>
      <c r="E95" s="3">
        <v>-9225587391</v>
      </c>
      <c r="G95" s="3">
        <v>0</v>
      </c>
      <c r="I95" s="3">
        <v>-9225587391</v>
      </c>
      <c r="K95" s="5">
        <v>-5.0191098923202324E-3</v>
      </c>
      <c r="M95" s="3">
        <v>28889396800</v>
      </c>
      <c r="O95" s="3">
        <v>456818268616</v>
      </c>
      <c r="Q95" s="3">
        <v>19320575822</v>
      </c>
      <c r="S95" s="3">
        <f t="shared" si="1"/>
        <v>505028241238</v>
      </c>
      <c r="U95" s="5">
        <v>3.1413334540039382E-2</v>
      </c>
    </row>
    <row r="96" spans="1:21">
      <c r="A96" s="1" t="s">
        <v>318</v>
      </c>
      <c r="C96" s="3">
        <v>0</v>
      </c>
      <c r="E96" s="3">
        <v>0</v>
      </c>
      <c r="G96" s="3">
        <v>0</v>
      </c>
      <c r="I96" s="3">
        <v>0</v>
      </c>
      <c r="K96" s="5">
        <v>0</v>
      </c>
      <c r="M96" s="3">
        <v>0</v>
      </c>
      <c r="O96" s="3">
        <v>0</v>
      </c>
      <c r="Q96" s="3">
        <v>67769901260</v>
      </c>
      <c r="S96" s="3">
        <f t="shared" si="1"/>
        <v>67769901260</v>
      </c>
      <c r="U96" s="5">
        <v>4.2153654116593442E-3</v>
      </c>
    </row>
    <row r="97" spans="1:21">
      <c r="A97" s="1" t="s">
        <v>85</v>
      </c>
      <c r="C97" s="3">
        <v>0</v>
      </c>
      <c r="E97" s="3">
        <v>48455372106</v>
      </c>
      <c r="G97" s="3">
        <v>0</v>
      </c>
      <c r="I97" s="3">
        <v>48455372106</v>
      </c>
      <c r="K97" s="5">
        <v>2.6361772661818626E-2</v>
      </c>
      <c r="M97" s="3">
        <v>11500000250</v>
      </c>
      <c r="O97" s="3">
        <v>293926764786</v>
      </c>
      <c r="Q97" s="3">
        <v>956112169335</v>
      </c>
      <c r="S97" s="3">
        <f t="shared" si="1"/>
        <v>1261538934371</v>
      </c>
      <c r="U97" s="5">
        <v>7.8469165374863356E-2</v>
      </c>
    </row>
    <row r="98" spans="1:21">
      <c r="A98" s="1" t="s">
        <v>239</v>
      </c>
      <c r="C98" s="3">
        <v>0</v>
      </c>
      <c r="E98" s="3">
        <v>0</v>
      </c>
      <c r="G98" s="3">
        <v>0</v>
      </c>
      <c r="I98" s="3">
        <v>0</v>
      </c>
      <c r="K98" s="5">
        <v>0</v>
      </c>
      <c r="M98" s="3">
        <v>4507180000</v>
      </c>
      <c r="O98" s="3">
        <v>0</v>
      </c>
      <c r="Q98" s="3">
        <v>275685335365</v>
      </c>
      <c r="S98" s="3">
        <f t="shared" si="1"/>
        <v>280192515365</v>
      </c>
      <c r="U98" s="5">
        <v>1.7428295097318993E-2</v>
      </c>
    </row>
    <row r="99" spans="1:21">
      <c r="A99" s="1" t="s">
        <v>319</v>
      </c>
      <c r="C99" s="3">
        <v>0</v>
      </c>
      <c r="E99" s="3">
        <v>0</v>
      </c>
      <c r="G99" s="3">
        <v>0</v>
      </c>
      <c r="I99" s="3">
        <v>0</v>
      </c>
      <c r="K99" s="5">
        <v>0</v>
      </c>
      <c r="M99" s="3">
        <v>0</v>
      </c>
      <c r="O99" s="3">
        <v>0</v>
      </c>
      <c r="Q99" s="3">
        <v>133354131231</v>
      </c>
      <c r="S99" s="3">
        <f t="shared" si="1"/>
        <v>133354131231</v>
      </c>
      <c r="U99" s="5">
        <v>8.2947795679441209E-3</v>
      </c>
    </row>
    <row r="100" spans="1:21">
      <c r="A100" s="1" t="s">
        <v>244</v>
      </c>
      <c r="C100" s="3">
        <v>0</v>
      </c>
      <c r="E100" s="3">
        <v>0</v>
      </c>
      <c r="G100" s="3">
        <v>0</v>
      </c>
      <c r="I100" s="3">
        <v>0</v>
      </c>
      <c r="K100" s="5">
        <v>0</v>
      </c>
      <c r="M100" s="3">
        <v>2484400800</v>
      </c>
      <c r="O100" s="3">
        <v>0</v>
      </c>
      <c r="Q100" s="3">
        <v>285807392037</v>
      </c>
      <c r="S100" s="3">
        <f t="shared" si="1"/>
        <v>288291792837</v>
      </c>
      <c r="U100" s="5">
        <v>1.793207942458128E-2</v>
      </c>
    </row>
    <row r="101" spans="1:21">
      <c r="A101" s="1" t="s">
        <v>16</v>
      </c>
      <c r="C101" s="3">
        <v>0</v>
      </c>
      <c r="E101" s="3">
        <v>7688976750</v>
      </c>
      <c r="G101" s="3">
        <v>0</v>
      </c>
      <c r="I101" s="3">
        <v>7688976750</v>
      </c>
      <c r="K101" s="5">
        <v>4.1831286867862125E-3</v>
      </c>
      <c r="M101" s="3">
        <v>0</v>
      </c>
      <c r="O101" s="3">
        <v>146035731106</v>
      </c>
      <c r="Q101" s="3">
        <v>157614453324</v>
      </c>
      <c r="S101" s="3">
        <f t="shared" si="1"/>
        <v>303650184430</v>
      </c>
      <c r="U101" s="5">
        <v>1.8887388957222789E-2</v>
      </c>
    </row>
    <row r="102" spans="1:21">
      <c r="A102" s="1" t="s">
        <v>62</v>
      </c>
      <c r="C102" s="3">
        <v>0</v>
      </c>
      <c r="E102" s="3">
        <v>111830050660</v>
      </c>
      <c r="G102" s="3">
        <v>0</v>
      </c>
      <c r="I102" s="3">
        <v>111830050660</v>
      </c>
      <c r="K102" s="5">
        <v>6.084027929471908E-2</v>
      </c>
      <c r="M102" s="3">
        <v>14350000000</v>
      </c>
      <c r="O102" s="3">
        <v>290317659122</v>
      </c>
      <c r="Q102" s="3">
        <v>29782438380</v>
      </c>
      <c r="S102" s="3">
        <f t="shared" si="1"/>
        <v>334450097502</v>
      </c>
      <c r="U102" s="5">
        <v>2.0803178796545675E-2</v>
      </c>
    </row>
    <row r="103" spans="1:21">
      <c r="A103" s="1" t="s">
        <v>75</v>
      </c>
      <c r="C103" s="3">
        <v>0</v>
      </c>
      <c r="E103" s="3">
        <v>31117249106</v>
      </c>
      <c r="G103" s="3">
        <v>0</v>
      </c>
      <c r="I103" s="3">
        <v>31117249106</v>
      </c>
      <c r="K103" s="5">
        <v>1.6929100141859738E-2</v>
      </c>
      <c r="M103" s="3">
        <v>2395388160</v>
      </c>
      <c r="O103" s="3">
        <v>92779203026</v>
      </c>
      <c r="Q103" s="3">
        <v>16367675961</v>
      </c>
      <c r="S103" s="3">
        <f t="shared" si="1"/>
        <v>111542267147</v>
      </c>
      <c r="U103" s="5">
        <v>6.9380566612549056E-3</v>
      </c>
    </row>
    <row r="104" spans="1:21">
      <c r="A104" s="1" t="s">
        <v>320</v>
      </c>
      <c r="C104" s="3">
        <v>0</v>
      </c>
      <c r="E104" s="3">
        <v>0</v>
      </c>
      <c r="G104" s="3">
        <v>0</v>
      </c>
      <c r="I104" s="3">
        <v>0</v>
      </c>
      <c r="K104" s="5">
        <v>0</v>
      </c>
      <c r="M104" s="3">
        <v>0</v>
      </c>
      <c r="O104" s="3">
        <v>0</v>
      </c>
      <c r="Q104" s="3">
        <v>20856504296</v>
      </c>
      <c r="S104" s="3">
        <f t="shared" si="1"/>
        <v>20856504296</v>
      </c>
      <c r="U104" s="5">
        <v>1.2972984345983526E-3</v>
      </c>
    </row>
    <row r="105" spans="1:21">
      <c r="A105" s="1" t="s">
        <v>20</v>
      </c>
      <c r="C105" s="3">
        <v>0</v>
      </c>
      <c r="E105" s="3">
        <v>77947254302</v>
      </c>
      <c r="G105" s="3">
        <v>0</v>
      </c>
      <c r="I105" s="3">
        <v>77947254302</v>
      </c>
      <c r="K105" s="5">
        <v>4.2406604432366921E-2</v>
      </c>
      <c r="M105" s="3">
        <v>30578992485</v>
      </c>
      <c r="O105" s="3">
        <v>189846205219</v>
      </c>
      <c r="Q105" s="3">
        <v>28083108906</v>
      </c>
      <c r="S105" s="3">
        <f t="shared" si="1"/>
        <v>248508306610</v>
      </c>
      <c r="U105" s="5">
        <v>1.5457501054559293E-2</v>
      </c>
    </row>
    <row r="106" spans="1:21">
      <c r="A106" s="1" t="s">
        <v>321</v>
      </c>
      <c r="C106" s="3">
        <v>0</v>
      </c>
      <c r="E106" s="3">
        <v>0</v>
      </c>
      <c r="G106" s="3">
        <v>0</v>
      </c>
      <c r="I106" s="3">
        <v>0</v>
      </c>
      <c r="K106" s="5">
        <v>0</v>
      </c>
      <c r="M106" s="3">
        <v>0</v>
      </c>
      <c r="O106" s="3">
        <v>0</v>
      </c>
      <c r="Q106" s="3">
        <v>0</v>
      </c>
      <c r="S106" s="3">
        <f t="shared" si="1"/>
        <v>0</v>
      </c>
      <c r="U106" s="5">
        <v>0</v>
      </c>
    </row>
    <row r="107" spans="1:21">
      <c r="A107" s="1" t="s">
        <v>273</v>
      </c>
      <c r="C107" s="3">
        <v>0</v>
      </c>
      <c r="E107" s="3">
        <v>0</v>
      </c>
      <c r="G107" s="3">
        <v>0</v>
      </c>
      <c r="I107" s="3">
        <v>0</v>
      </c>
      <c r="K107" s="5">
        <v>0</v>
      </c>
      <c r="M107" s="3">
        <v>421728000</v>
      </c>
      <c r="O107" s="3">
        <v>0</v>
      </c>
      <c r="Q107" s="3">
        <v>3005522008</v>
      </c>
      <c r="S107" s="3">
        <f t="shared" si="1"/>
        <v>3427250008</v>
      </c>
      <c r="U107" s="5">
        <v>2.1317887251164649E-4</v>
      </c>
    </row>
    <row r="108" spans="1:21">
      <c r="A108" s="1" t="s">
        <v>322</v>
      </c>
      <c r="C108" s="3">
        <v>0</v>
      </c>
      <c r="E108" s="3">
        <v>0</v>
      </c>
      <c r="G108" s="3">
        <v>0</v>
      </c>
      <c r="I108" s="3">
        <v>0</v>
      </c>
      <c r="K108" s="5">
        <v>0</v>
      </c>
      <c r="M108" s="3">
        <v>0</v>
      </c>
      <c r="O108" s="3">
        <v>0</v>
      </c>
      <c r="Q108" s="3">
        <v>0</v>
      </c>
      <c r="S108" s="3">
        <f t="shared" si="1"/>
        <v>0</v>
      </c>
      <c r="U108" s="5">
        <v>0</v>
      </c>
    </row>
    <row r="109" spans="1:21">
      <c r="A109" s="1" t="s">
        <v>283</v>
      </c>
      <c r="C109" s="3">
        <v>0</v>
      </c>
      <c r="E109" s="3">
        <v>0</v>
      </c>
      <c r="G109" s="3">
        <v>0</v>
      </c>
      <c r="I109" s="3">
        <v>0</v>
      </c>
      <c r="K109" s="5">
        <v>0</v>
      </c>
      <c r="M109" s="3">
        <v>170850090</v>
      </c>
      <c r="O109" s="3">
        <v>0</v>
      </c>
      <c r="Q109" s="3">
        <v>9906851212</v>
      </c>
      <c r="S109" s="3">
        <f t="shared" si="1"/>
        <v>10077701302</v>
      </c>
      <c r="U109" s="5">
        <v>6.2684455352097319E-4</v>
      </c>
    </row>
    <row r="110" spans="1:21">
      <c r="A110" s="1" t="s">
        <v>323</v>
      </c>
      <c r="C110" s="3">
        <v>0</v>
      </c>
      <c r="E110" s="3">
        <v>0</v>
      </c>
      <c r="G110" s="3">
        <v>0</v>
      </c>
      <c r="I110" s="3">
        <v>0</v>
      </c>
      <c r="K110" s="5">
        <v>0</v>
      </c>
      <c r="M110" s="3">
        <v>0</v>
      </c>
      <c r="O110" s="3">
        <v>0</v>
      </c>
      <c r="Q110" s="3">
        <v>37731216878</v>
      </c>
      <c r="S110" s="3">
        <f t="shared" si="1"/>
        <v>37731216878</v>
      </c>
      <c r="U110" s="5">
        <v>2.3469248679755042E-3</v>
      </c>
    </row>
    <row r="111" spans="1:21">
      <c r="A111" s="1" t="s">
        <v>324</v>
      </c>
      <c r="C111" s="3">
        <v>0</v>
      </c>
      <c r="E111" s="3">
        <v>0</v>
      </c>
      <c r="G111" s="3">
        <v>0</v>
      </c>
      <c r="I111" s="3">
        <v>0</v>
      </c>
      <c r="K111" s="5">
        <v>0</v>
      </c>
      <c r="M111" s="3">
        <v>0</v>
      </c>
      <c r="O111" s="3">
        <v>0</v>
      </c>
      <c r="Q111" s="3">
        <v>0</v>
      </c>
      <c r="S111" s="3">
        <f t="shared" si="1"/>
        <v>0</v>
      </c>
      <c r="U111" s="5">
        <v>0</v>
      </c>
    </row>
    <row r="112" spans="1:21">
      <c r="A112" s="1" t="s">
        <v>52</v>
      </c>
      <c r="C112" s="3">
        <v>17815224066</v>
      </c>
      <c r="E112" s="3">
        <v>36357589291</v>
      </c>
      <c r="G112" s="3">
        <v>0</v>
      </c>
      <c r="I112" s="3">
        <v>54172813357</v>
      </c>
      <c r="K112" s="5">
        <v>2.9472302617845995E-2</v>
      </c>
      <c r="M112" s="3">
        <v>17815224066</v>
      </c>
      <c r="O112" s="3">
        <v>60975702326</v>
      </c>
      <c r="Q112" s="3">
        <v>0</v>
      </c>
      <c r="S112" s="3">
        <f t="shared" si="1"/>
        <v>78790926392</v>
      </c>
      <c r="U112" s="5">
        <v>4.9008857869100898E-3</v>
      </c>
    </row>
    <row r="113" spans="1:21">
      <c r="A113" s="1" t="s">
        <v>51</v>
      </c>
      <c r="C113" s="3">
        <v>0</v>
      </c>
      <c r="E113" s="3">
        <v>-47366987844</v>
      </c>
      <c r="G113" s="3">
        <v>0</v>
      </c>
      <c r="I113" s="3">
        <v>-47366987844</v>
      </c>
      <c r="K113" s="5">
        <v>-2.5769645571745319E-2</v>
      </c>
      <c r="M113" s="3">
        <v>7399718010</v>
      </c>
      <c r="O113" s="3">
        <v>49633985833</v>
      </c>
      <c r="Q113" s="3">
        <v>0</v>
      </c>
      <c r="S113" s="3">
        <f t="shared" si="1"/>
        <v>57033703843</v>
      </c>
      <c r="U113" s="5">
        <v>3.5475616462275605E-3</v>
      </c>
    </row>
    <row r="114" spans="1:21">
      <c r="A114" s="1" t="s">
        <v>28</v>
      </c>
      <c r="C114" s="3">
        <v>0</v>
      </c>
      <c r="E114" s="3">
        <v>53790590347</v>
      </c>
      <c r="G114" s="3">
        <v>0</v>
      </c>
      <c r="I114" s="3">
        <v>53790590347</v>
      </c>
      <c r="K114" s="5">
        <v>2.9264357127845551E-2</v>
      </c>
      <c r="M114" s="3">
        <v>2204177600</v>
      </c>
      <c r="O114" s="3">
        <v>310661220628</v>
      </c>
      <c r="Q114" s="3">
        <v>0</v>
      </c>
      <c r="S114" s="3">
        <f t="shared" si="1"/>
        <v>312865398228</v>
      </c>
      <c r="U114" s="5">
        <v>1.9460585800997195E-2</v>
      </c>
    </row>
    <row r="115" spans="1:21">
      <c r="A115" s="1" t="s">
        <v>24</v>
      </c>
      <c r="C115" s="3">
        <v>0</v>
      </c>
      <c r="E115" s="3">
        <v>95726142676</v>
      </c>
      <c r="G115" s="3">
        <v>0</v>
      </c>
      <c r="I115" s="3">
        <v>95726142676</v>
      </c>
      <c r="K115" s="5">
        <v>5.2079071965377637E-2</v>
      </c>
      <c r="M115" s="3">
        <v>22623997000</v>
      </c>
      <c r="O115" s="3">
        <v>307446279531</v>
      </c>
      <c r="Q115" s="3">
        <v>0</v>
      </c>
      <c r="S115" s="3">
        <f t="shared" si="1"/>
        <v>330070276531</v>
      </c>
      <c r="U115" s="5">
        <v>2.053074892004959E-2</v>
      </c>
    </row>
    <row r="116" spans="1:21">
      <c r="A116" s="1" t="s">
        <v>21</v>
      </c>
      <c r="C116" s="3">
        <v>0</v>
      </c>
      <c r="E116" s="3">
        <v>87437857075</v>
      </c>
      <c r="G116" s="3">
        <v>0</v>
      </c>
      <c r="I116" s="3">
        <v>87437857075</v>
      </c>
      <c r="K116" s="5">
        <v>4.7569893905784699E-2</v>
      </c>
      <c r="M116" s="3">
        <v>57734998800</v>
      </c>
      <c r="O116" s="3">
        <v>519734007446</v>
      </c>
      <c r="Q116" s="3">
        <v>0</v>
      </c>
      <c r="S116" s="3">
        <f t="shared" si="1"/>
        <v>577469006246</v>
      </c>
      <c r="U116" s="5">
        <v>3.5919233021982452E-2</v>
      </c>
    </row>
    <row r="117" spans="1:21">
      <c r="A117" s="1" t="s">
        <v>78</v>
      </c>
      <c r="C117" s="3">
        <v>811128271</v>
      </c>
      <c r="E117" s="3">
        <v>-1393119543</v>
      </c>
      <c r="G117" s="3">
        <v>0</v>
      </c>
      <c r="I117" s="3">
        <v>-581991272</v>
      </c>
      <c r="K117" s="5">
        <v>-3.1662787709201972E-4</v>
      </c>
      <c r="M117" s="3">
        <v>811128271</v>
      </c>
      <c r="O117" s="3">
        <v>4402225638</v>
      </c>
      <c r="Q117" s="3">
        <v>0</v>
      </c>
      <c r="S117" s="3">
        <f t="shared" si="1"/>
        <v>5213353909</v>
      </c>
      <c r="U117" s="5">
        <v>3.2427657910295198E-4</v>
      </c>
    </row>
    <row r="118" spans="1:21">
      <c r="A118" s="1" t="s">
        <v>33</v>
      </c>
      <c r="C118" s="3">
        <v>0</v>
      </c>
      <c r="E118" s="3">
        <v>41808345485</v>
      </c>
      <c r="G118" s="3">
        <v>0</v>
      </c>
      <c r="I118" s="3">
        <v>41808345485</v>
      </c>
      <c r="K118" s="5">
        <v>2.2745508932039925E-2</v>
      </c>
      <c r="M118" s="3">
        <v>12338086500</v>
      </c>
      <c r="O118" s="3">
        <v>75139944380</v>
      </c>
      <c r="Q118" s="3">
        <v>0</v>
      </c>
      <c r="S118" s="3">
        <f t="shared" si="1"/>
        <v>87478030880</v>
      </c>
      <c r="U118" s="5">
        <v>5.4412336272543658E-3</v>
      </c>
    </row>
    <row r="119" spans="1:21">
      <c r="A119" s="1" t="s">
        <v>30</v>
      </c>
      <c r="C119" s="3">
        <v>0</v>
      </c>
      <c r="E119" s="3">
        <v>55109884580</v>
      </c>
      <c r="G119" s="3">
        <v>0</v>
      </c>
      <c r="I119" s="3">
        <v>55109884580</v>
      </c>
      <c r="K119" s="5">
        <v>2.9982109012369574E-2</v>
      </c>
      <c r="M119" s="3">
        <v>18797768000</v>
      </c>
      <c r="O119" s="3">
        <v>85057882798</v>
      </c>
      <c r="Q119" s="3">
        <v>0</v>
      </c>
      <c r="S119" s="3">
        <f t="shared" si="1"/>
        <v>103855650798</v>
      </c>
      <c r="U119" s="5">
        <v>6.4599403280768538E-3</v>
      </c>
    </row>
    <row r="120" spans="1:21">
      <c r="A120" s="1" t="s">
        <v>69</v>
      </c>
      <c r="C120" s="3">
        <v>0</v>
      </c>
      <c r="E120" s="3">
        <v>726091705</v>
      </c>
      <c r="G120" s="3">
        <v>0</v>
      </c>
      <c r="I120" s="3">
        <v>726091705</v>
      </c>
      <c r="K120" s="5">
        <v>3.9502460979908824E-4</v>
      </c>
      <c r="M120" s="3">
        <v>621601850</v>
      </c>
      <c r="O120" s="3">
        <v>16664050390</v>
      </c>
      <c r="Q120" s="3">
        <v>0</v>
      </c>
      <c r="S120" s="3">
        <f t="shared" si="1"/>
        <v>17285652240</v>
      </c>
      <c r="U120" s="5">
        <v>1.0751873503684055E-3</v>
      </c>
    </row>
    <row r="121" spans="1:21">
      <c r="A121" s="1" t="s">
        <v>66</v>
      </c>
      <c r="C121" s="3">
        <v>0</v>
      </c>
      <c r="E121" s="3">
        <v>117377901</v>
      </c>
      <c r="G121" s="3">
        <v>0</v>
      </c>
      <c r="I121" s="3">
        <v>117377901</v>
      </c>
      <c r="K121" s="5">
        <v>6.3858544619458239E-5</v>
      </c>
      <c r="M121" s="3">
        <v>85164240</v>
      </c>
      <c r="O121" s="3">
        <v>2623855795</v>
      </c>
      <c r="Q121" s="3">
        <v>0</v>
      </c>
      <c r="S121" s="3">
        <f t="shared" si="1"/>
        <v>2709020035</v>
      </c>
      <c r="U121" s="5">
        <v>1.6850414627608956E-4</v>
      </c>
    </row>
    <row r="122" spans="1:21">
      <c r="A122" s="1" t="s">
        <v>39</v>
      </c>
      <c r="C122" s="3">
        <v>0</v>
      </c>
      <c r="E122" s="3">
        <v>-326739562</v>
      </c>
      <c r="G122" s="3">
        <v>0</v>
      </c>
      <c r="I122" s="3">
        <v>-326739562</v>
      </c>
      <c r="K122" s="5">
        <v>-1.7776014668143746E-4</v>
      </c>
      <c r="M122" s="3">
        <v>0</v>
      </c>
      <c r="O122" s="3">
        <v>-1251995406</v>
      </c>
      <c r="Q122" s="3">
        <v>0</v>
      </c>
      <c r="S122" s="3">
        <f t="shared" si="1"/>
        <v>-1251995406</v>
      </c>
      <c r="U122" s="5">
        <v>-7.7875546988937687E-5</v>
      </c>
    </row>
    <row r="123" spans="1:21">
      <c r="A123" s="1" t="s">
        <v>65</v>
      </c>
      <c r="C123" s="3">
        <v>0</v>
      </c>
      <c r="E123" s="3">
        <v>-1262823360</v>
      </c>
      <c r="G123" s="3">
        <v>0</v>
      </c>
      <c r="I123" s="3">
        <v>-1262823360</v>
      </c>
      <c r="K123" s="5">
        <v>-6.8702934022524546E-4</v>
      </c>
      <c r="M123" s="3">
        <v>0</v>
      </c>
      <c r="O123" s="3">
        <v>-5705219945</v>
      </c>
      <c r="Q123" s="3">
        <v>0</v>
      </c>
      <c r="S123" s="3">
        <f t="shared" si="1"/>
        <v>-5705219945</v>
      </c>
      <c r="U123" s="5">
        <v>-3.5487120941486266E-4</v>
      </c>
    </row>
    <row r="124" spans="1:21">
      <c r="A124" s="1" t="s">
        <v>64</v>
      </c>
      <c r="C124" s="3">
        <v>0</v>
      </c>
      <c r="E124" s="3">
        <v>-3422514150</v>
      </c>
      <c r="G124" s="3">
        <v>0</v>
      </c>
      <c r="I124" s="3">
        <v>-3422514150</v>
      </c>
      <c r="K124" s="5">
        <v>-1.8619925104854465E-3</v>
      </c>
      <c r="M124" s="3">
        <v>0</v>
      </c>
      <c r="O124" s="3">
        <v>-21333719075</v>
      </c>
      <c r="Q124" s="3">
        <v>0</v>
      </c>
      <c r="S124" s="3">
        <f t="shared" si="1"/>
        <v>-21333719075</v>
      </c>
      <c r="U124" s="5">
        <v>-1.3269817399585242E-3</v>
      </c>
    </row>
    <row r="125" spans="1:21">
      <c r="A125" s="1" t="s">
        <v>57</v>
      </c>
      <c r="C125" s="3">
        <v>0</v>
      </c>
      <c r="E125" s="3">
        <v>-10237890819</v>
      </c>
      <c r="G125" s="3">
        <v>0</v>
      </c>
      <c r="I125" s="3">
        <v>-10237890819</v>
      </c>
      <c r="K125" s="5">
        <v>-5.5698457895771488E-3</v>
      </c>
      <c r="M125" s="3">
        <v>0</v>
      </c>
      <c r="O125" s="3">
        <v>50431541935</v>
      </c>
      <c r="Q125" s="3">
        <v>0</v>
      </c>
      <c r="S125" s="3">
        <f t="shared" si="1"/>
        <v>50431541935</v>
      </c>
      <c r="U125" s="5">
        <v>3.1368996202879632E-3</v>
      </c>
    </row>
    <row r="126" spans="1:21">
      <c r="A126" s="1" t="s">
        <v>58</v>
      </c>
      <c r="C126" s="3">
        <v>0</v>
      </c>
      <c r="E126" s="3">
        <v>-7465713120</v>
      </c>
      <c r="G126" s="3">
        <v>0</v>
      </c>
      <c r="I126" s="3">
        <v>-7465713120</v>
      </c>
      <c r="K126" s="5">
        <v>-4.061663825370287E-3</v>
      </c>
      <c r="M126" s="3">
        <v>0</v>
      </c>
      <c r="O126" s="3">
        <v>36110466884</v>
      </c>
      <c r="Q126" s="3">
        <v>0</v>
      </c>
      <c r="S126" s="3">
        <f t="shared" si="1"/>
        <v>36110466884</v>
      </c>
      <c r="U126" s="5">
        <v>2.2461123636242962E-3</v>
      </c>
    </row>
    <row r="127" spans="1:21">
      <c r="A127" s="1" t="s">
        <v>43</v>
      </c>
      <c r="C127" s="3">
        <v>0</v>
      </c>
      <c r="E127" s="3">
        <v>4339140707</v>
      </c>
      <c r="G127" s="3">
        <v>0</v>
      </c>
      <c r="I127" s="3">
        <v>4339140707</v>
      </c>
      <c r="K127" s="5">
        <v>2.3606761416535048E-3</v>
      </c>
      <c r="M127" s="3">
        <v>0</v>
      </c>
      <c r="O127" s="3">
        <v>5791653695</v>
      </c>
      <c r="Q127" s="3">
        <v>0</v>
      </c>
      <c r="S127" s="3">
        <f t="shared" si="1"/>
        <v>5791653695</v>
      </c>
      <c r="U127" s="5">
        <v>3.602474875763459E-4</v>
      </c>
    </row>
    <row r="128" spans="1:21">
      <c r="A128" s="1" t="s">
        <v>19</v>
      </c>
      <c r="C128" s="3">
        <v>0</v>
      </c>
      <c r="E128" s="3">
        <v>5172847201</v>
      </c>
      <c r="G128" s="3">
        <v>0</v>
      </c>
      <c r="I128" s="3">
        <v>5172847201</v>
      </c>
      <c r="K128" s="5">
        <v>2.8142477500487776E-3</v>
      </c>
      <c r="M128" s="3">
        <v>0</v>
      </c>
      <c r="O128" s="3">
        <v>7193055435</v>
      </c>
      <c r="Q128" s="3">
        <v>0</v>
      </c>
      <c r="S128" s="3">
        <f t="shared" si="1"/>
        <v>7193055435</v>
      </c>
      <c r="U128" s="5">
        <v>4.474162795149874E-4</v>
      </c>
    </row>
    <row r="129" spans="1:21">
      <c r="A129" s="1" t="s">
        <v>44</v>
      </c>
      <c r="C129" s="3">
        <v>0</v>
      </c>
      <c r="E129" s="3">
        <v>357321</v>
      </c>
      <c r="G129" s="3">
        <v>0</v>
      </c>
      <c r="I129" s="3">
        <v>357321</v>
      </c>
      <c r="K129" s="5">
        <v>1.9439774291047715E-7</v>
      </c>
      <c r="M129" s="3">
        <v>0</v>
      </c>
      <c r="O129" s="3">
        <v>986830</v>
      </c>
      <c r="Q129" s="3">
        <v>0</v>
      </c>
      <c r="S129" s="3">
        <f t="shared" si="1"/>
        <v>986830</v>
      </c>
      <c r="U129" s="5">
        <v>6.1381955290571869E-8</v>
      </c>
    </row>
    <row r="130" spans="1:21">
      <c r="A130" s="1" t="s">
        <v>94</v>
      </c>
      <c r="C130" s="3">
        <v>0</v>
      </c>
      <c r="E130" s="3">
        <v>4726972212</v>
      </c>
      <c r="G130" s="3">
        <v>0</v>
      </c>
      <c r="I130" s="3">
        <v>4726972212</v>
      </c>
      <c r="K130" s="5">
        <v>2.5716728902397158E-3</v>
      </c>
      <c r="M130" s="3">
        <v>0</v>
      </c>
      <c r="O130" s="3">
        <v>4726972212</v>
      </c>
      <c r="Q130" s="3">
        <v>0</v>
      </c>
      <c r="S130" s="3">
        <f t="shared" si="1"/>
        <v>4726972212</v>
      </c>
      <c r="U130" s="5">
        <v>2.9402308095290944E-4</v>
      </c>
    </row>
    <row r="131" spans="1:21">
      <c r="A131" s="1" t="s">
        <v>90</v>
      </c>
      <c r="C131" s="3">
        <v>0</v>
      </c>
      <c r="E131" s="3">
        <v>-5115381300</v>
      </c>
      <c r="G131" s="3">
        <v>0</v>
      </c>
      <c r="I131" s="3">
        <v>-5115381300</v>
      </c>
      <c r="K131" s="5">
        <v>-2.7829838684165285E-3</v>
      </c>
      <c r="M131" s="3">
        <v>0</v>
      </c>
      <c r="O131" s="3">
        <v>-16925098788</v>
      </c>
      <c r="Q131" s="3">
        <v>0</v>
      </c>
      <c r="S131" s="3">
        <f t="shared" si="1"/>
        <v>-16925098788</v>
      </c>
      <c r="U131" s="5">
        <v>-1.0527605130504021E-3</v>
      </c>
    </row>
    <row r="132" spans="1:21">
      <c r="A132" s="1" t="s">
        <v>60</v>
      </c>
      <c r="C132" s="3">
        <v>0</v>
      </c>
      <c r="E132" s="3">
        <v>9536338833</v>
      </c>
      <c r="G132" s="3">
        <v>0</v>
      </c>
      <c r="I132" s="3">
        <v>9536338833</v>
      </c>
      <c r="K132" s="5">
        <v>5.1881718252348276E-3</v>
      </c>
      <c r="M132" s="3">
        <v>0</v>
      </c>
      <c r="O132" s="3">
        <v>28395002007</v>
      </c>
      <c r="Q132" s="3">
        <v>0</v>
      </c>
      <c r="S132" s="3">
        <f t="shared" si="1"/>
        <v>28395002007</v>
      </c>
      <c r="U132" s="5">
        <v>1.7662016189914907E-3</v>
      </c>
    </row>
    <row r="133" spans="1:21">
      <c r="A133" s="1" t="s">
        <v>59</v>
      </c>
      <c r="C133" s="3">
        <v>0</v>
      </c>
      <c r="E133" s="3">
        <v>1230622478</v>
      </c>
      <c r="G133" s="3">
        <v>0</v>
      </c>
      <c r="I133" s="3">
        <v>1230622478</v>
      </c>
      <c r="K133" s="5">
        <v>6.6951069793854355E-4</v>
      </c>
      <c r="M133" s="3">
        <v>0</v>
      </c>
      <c r="O133" s="3">
        <v>7387093565</v>
      </c>
      <c r="Q133" s="3">
        <v>0</v>
      </c>
      <c r="S133" s="3">
        <f t="shared" si="1"/>
        <v>7387093565</v>
      </c>
      <c r="U133" s="5">
        <v>4.5948567325081446E-4</v>
      </c>
    </row>
    <row r="134" spans="1:21">
      <c r="A134" s="1" t="s">
        <v>45</v>
      </c>
      <c r="C134" s="3">
        <v>0</v>
      </c>
      <c r="E134" s="3">
        <v>-3777182083</v>
      </c>
      <c r="G134" s="3">
        <v>0</v>
      </c>
      <c r="I134" s="3">
        <v>-3777182083</v>
      </c>
      <c r="K134" s="5">
        <v>-2.0549468726917663E-3</v>
      </c>
      <c r="M134" s="3">
        <v>0</v>
      </c>
      <c r="O134" s="3">
        <v>46053611690</v>
      </c>
      <c r="Q134" s="3">
        <v>0</v>
      </c>
      <c r="S134" s="3">
        <f t="shared" si="1"/>
        <v>46053611690</v>
      </c>
      <c r="U134" s="5">
        <v>2.8645873491127531E-3</v>
      </c>
    </row>
    <row r="135" spans="1:21">
      <c r="A135" s="1" t="s">
        <v>41</v>
      </c>
      <c r="C135" s="3">
        <v>0</v>
      </c>
      <c r="E135" s="3">
        <v>34738285975</v>
      </c>
      <c r="G135" s="3">
        <v>0</v>
      </c>
      <c r="I135" s="3">
        <v>34738285975</v>
      </c>
      <c r="K135" s="5">
        <v>1.8899097411343536E-2</v>
      </c>
      <c r="M135" s="3">
        <v>0</v>
      </c>
      <c r="O135" s="3">
        <v>59511857650</v>
      </c>
      <c r="Q135" s="3">
        <v>0</v>
      </c>
      <c r="S135" s="3">
        <f t="shared" si="1"/>
        <v>59511857650</v>
      </c>
      <c r="U135" s="5">
        <v>3.7017056489275536E-3</v>
      </c>
    </row>
    <row r="136" spans="1:21">
      <c r="A136" s="1" t="s">
        <v>67</v>
      </c>
      <c r="C136" s="3">
        <v>0</v>
      </c>
      <c r="E136" s="3">
        <v>3852937800</v>
      </c>
      <c r="G136" s="3">
        <v>0</v>
      </c>
      <c r="I136" s="3">
        <v>3852937800</v>
      </c>
      <c r="K136" s="5">
        <v>2.0961611881038602E-3</v>
      </c>
      <c r="M136" s="3">
        <v>0</v>
      </c>
      <c r="O136" s="3">
        <v>-2080550763</v>
      </c>
      <c r="Q136" s="3">
        <v>0</v>
      </c>
      <c r="S136" s="3">
        <f t="shared" si="1"/>
        <v>-2080550763</v>
      </c>
      <c r="U136" s="5">
        <v>-1.2941263836145151E-4</v>
      </c>
    </row>
    <row r="137" spans="1:21">
      <c r="A137" s="1" t="s">
        <v>93</v>
      </c>
      <c r="C137" s="3">
        <v>0</v>
      </c>
      <c r="E137" s="3">
        <v>4384172661</v>
      </c>
      <c r="G137" s="3">
        <v>0</v>
      </c>
      <c r="I137" s="3">
        <v>4384172661</v>
      </c>
      <c r="K137" s="5">
        <v>2.385175430014526E-3</v>
      </c>
      <c r="M137" s="3">
        <v>0</v>
      </c>
      <c r="O137" s="3">
        <v>4384172661</v>
      </c>
      <c r="Q137" s="3">
        <v>0</v>
      </c>
      <c r="S137" s="3">
        <f t="shared" ref="S137" si="2">M137+O137+Q137</f>
        <v>4384172661</v>
      </c>
      <c r="U137" s="5">
        <v>2.7270055659399243E-4</v>
      </c>
    </row>
    <row r="138" spans="1:21" ht="22.5" thickBot="1">
      <c r="C138" s="4">
        <f>SUM(C8:C137)</f>
        <v>81994253522</v>
      </c>
      <c r="E138" s="4">
        <f>SUM(E8:E137)</f>
        <v>1623480595303</v>
      </c>
      <c r="G138" s="4">
        <f>SUM(G8:G137)</f>
        <v>132617480079</v>
      </c>
      <c r="I138" s="4">
        <f>SUM(I8:I137)</f>
        <v>1838092328904</v>
      </c>
      <c r="K138" s="6">
        <f>SUM(K8:K137)</f>
        <v>0.99999999999999978</v>
      </c>
      <c r="M138" s="4">
        <f>SUM(M8:M137)</f>
        <v>845865171420</v>
      </c>
      <c r="O138" s="4">
        <f>SUM(O8:O137)</f>
        <v>7836258601541</v>
      </c>
      <c r="Q138" s="4">
        <f>SUM(Q8:Q137)</f>
        <v>7394750861099</v>
      </c>
      <c r="S138" s="4">
        <f>SUM(S8:S137)</f>
        <v>16076874634060</v>
      </c>
      <c r="U138" s="6">
        <f>SUM(U8:U137)</f>
        <v>1.0000000000000004</v>
      </c>
    </row>
    <row r="139" spans="1:21" ht="22.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3"/>
  <sheetViews>
    <sheetView rightToLeft="1" topLeftCell="A43" workbookViewId="0">
      <selection activeCell="K52" sqref="K52:O52"/>
    </sheetView>
  </sheetViews>
  <sheetFormatPr defaultRowHeight="21.75"/>
  <cols>
    <col min="1" max="1" width="30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2.5">
      <c r="A3" s="12" t="s">
        <v>208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2.5">
      <c r="A6" s="9" t="s">
        <v>212</v>
      </c>
      <c r="C6" s="10" t="s">
        <v>210</v>
      </c>
      <c r="D6" s="10" t="s">
        <v>210</v>
      </c>
      <c r="E6" s="10" t="s">
        <v>210</v>
      </c>
      <c r="F6" s="10" t="s">
        <v>210</v>
      </c>
      <c r="G6" s="10" t="s">
        <v>210</v>
      </c>
      <c r="H6" s="10" t="s">
        <v>210</v>
      </c>
      <c r="I6" s="10" t="s">
        <v>210</v>
      </c>
      <c r="K6" s="10" t="s">
        <v>211</v>
      </c>
      <c r="L6" s="10" t="s">
        <v>211</v>
      </c>
      <c r="M6" s="10" t="s">
        <v>211</v>
      </c>
      <c r="N6" s="10" t="s">
        <v>211</v>
      </c>
      <c r="O6" s="10" t="s">
        <v>211</v>
      </c>
      <c r="P6" s="10" t="s">
        <v>211</v>
      </c>
      <c r="Q6" s="10" t="s">
        <v>211</v>
      </c>
    </row>
    <row r="7" spans="1:17" ht="22.5">
      <c r="A7" s="10" t="s">
        <v>212</v>
      </c>
      <c r="C7" s="13" t="s">
        <v>341</v>
      </c>
      <c r="E7" s="13" t="s">
        <v>338</v>
      </c>
      <c r="G7" s="13" t="s">
        <v>339</v>
      </c>
      <c r="I7" s="13" t="s">
        <v>342</v>
      </c>
      <c r="K7" s="13" t="s">
        <v>341</v>
      </c>
      <c r="M7" s="13" t="s">
        <v>338</v>
      </c>
      <c r="O7" s="13" t="s">
        <v>339</v>
      </c>
      <c r="Q7" s="13" t="s">
        <v>342</v>
      </c>
    </row>
    <row r="8" spans="1:17">
      <c r="A8" s="1" t="s">
        <v>130</v>
      </c>
      <c r="C8" s="3">
        <v>0</v>
      </c>
      <c r="E8" s="3">
        <v>537879708</v>
      </c>
      <c r="G8" s="3">
        <v>-374932799</v>
      </c>
      <c r="I8" s="3">
        <v>162946909</v>
      </c>
      <c r="K8" s="3">
        <v>0</v>
      </c>
      <c r="M8" s="3">
        <v>0</v>
      </c>
      <c r="O8" s="3">
        <v>-374932799</v>
      </c>
      <c r="Q8" s="3">
        <v>-374932799</v>
      </c>
    </row>
    <row r="9" spans="1:17">
      <c r="A9" s="1" t="s">
        <v>154</v>
      </c>
      <c r="C9" s="3">
        <v>0</v>
      </c>
      <c r="E9" s="3">
        <v>181520446</v>
      </c>
      <c r="G9" s="3">
        <v>-5481883</v>
      </c>
      <c r="I9" s="3">
        <v>176038563</v>
      </c>
      <c r="K9" s="3">
        <v>0</v>
      </c>
      <c r="M9" s="3">
        <v>0</v>
      </c>
      <c r="O9" s="3">
        <v>-5481883</v>
      </c>
      <c r="Q9" s="3">
        <v>-5481883</v>
      </c>
    </row>
    <row r="10" spans="1:17">
      <c r="A10" s="1" t="s">
        <v>325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1125289109</v>
      </c>
      <c r="Q10" s="3">
        <v>1125289109</v>
      </c>
    </row>
    <row r="11" spans="1:17">
      <c r="A11" s="1" t="s">
        <v>145</v>
      </c>
      <c r="C11" s="3">
        <v>0</v>
      </c>
      <c r="E11" s="3">
        <v>2667346054</v>
      </c>
      <c r="G11" s="3">
        <v>0</v>
      </c>
      <c r="I11" s="3">
        <v>2667346054</v>
      </c>
      <c r="K11" s="3">
        <v>0</v>
      </c>
      <c r="M11" s="3">
        <v>2880705705</v>
      </c>
      <c r="O11" s="3">
        <v>5873650137</v>
      </c>
      <c r="Q11" s="3">
        <v>8754355842</v>
      </c>
    </row>
    <row r="12" spans="1:17">
      <c r="A12" s="1" t="s">
        <v>175</v>
      </c>
      <c r="C12" s="3">
        <v>1545008775</v>
      </c>
      <c r="E12" s="3">
        <v>0</v>
      </c>
      <c r="G12" s="3">
        <v>0</v>
      </c>
      <c r="I12" s="3">
        <v>1545008775</v>
      </c>
      <c r="K12" s="3">
        <v>15956854613</v>
      </c>
      <c r="M12" s="3">
        <v>2694335313</v>
      </c>
      <c r="O12" s="3">
        <v>-6549864</v>
      </c>
      <c r="Q12" s="3">
        <v>18644640062</v>
      </c>
    </row>
    <row r="13" spans="1:17">
      <c r="A13" s="1" t="s">
        <v>220</v>
      </c>
      <c r="C13" s="3">
        <v>0</v>
      </c>
      <c r="E13" s="3">
        <v>0</v>
      </c>
      <c r="G13" s="3">
        <v>0</v>
      </c>
      <c r="I13" s="3">
        <v>0</v>
      </c>
      <c r="K13" s="3">
        <v>4087249736</v>
      </c>
      <c r="M13" s="3">
        <v>0</v>
      </c>
      <c r="O13" s="3">
        <v>168016250</v>
      </c>
      <c r="Q13" s="3">
        <v>4255265986</v>
      </c>
    </row>
    <row r="14" spans="1:17">
      <c r="A14" s="1" t="s">
        <v>326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6156279838</v>
      </c>
      <c r="Q14" s="3">
        <v>6156279838</v>
      </c>
    </row>
    <row r="15" spans="1:17">
      <c r="A15" s="1" t="s">
        <v>327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760845119</v>
      </c>
      <c r="Q15" s="3">
        <v>760845119</v>
      </c>
    </row>
    <row r="16" spans="1:17">
      <c r="A16" s="1" t="s">
        <v>328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1357037952</v>
      </c>
      <c r="Q16" s="3">
        <v>1357037952</v>
      </c>
    </row>
    <row r="17" spans="1:17">
      <c r="A17" s="1" t="s">
        <v>329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38628679118</v>
      </c>
      <c r="Q17" s="3">
        <v>38628679118</v>
      </c>
    </row>
    <row r="18" spans="1:17">
      <c r="A18" s="1" t="s">
        <v>330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2755110182</v>
      </c>
      <c r="Q18" s="3">
        <v>2755110182</v>
      </c>
    </row>
    <row r="19" spans="1:17">
      <c r="A19" s="1" t="s">
        <v>136</v>
      </c>
      <c r="C19" s="3">
        <v>0</v>
      </c>
      <c r="E19" s="3">
        <v>244650649</v>
      </c>
      <c r="G19" s="3">
        <v>0</v>
      </c>
      <c r="I19" s="3">
        <v>244650649</v>
      </c>
      <c r="K19" s="3">
        <v>0</v>
      </c>
      <c r="M19" s="3">
        <v>344225768</v>
      </c>
      <c r="O19" s="3">
        <v>654221054</v>
      </c>
      <c r="Q19" s="3">
        <v>998446822</v>
      </c>
    </row>
    <row r="20" spans="1:17">
      <c r="A20" s="1" t="s">
        <v>112</v>
      </c>
      <c r="C20" s="3">
        <v>0</v>
      </c>
      <c r="E20" s="3">
        <v>224308847</v>
      </c>
      <c r="G20" s="3">
        <v>0</v>
      </c>
      <c r="I20" s="3">
        <v>224308847</v>
      </c>
      <c r="K20" s="3">
        <v>0</v>
      </c>
      <c r="M20" s="3">
        <v>263922179</v>
      </c>
      <c r="O20" s="3">
        <v>1220117557</v>
      </c>
      <c r="Q20" s="3">
        <v>1484039736</v>
      </c>
    </row>
    <row r="21" spans="1:17">
      <c r="A21" s="1" t="s">
        <v>222</v>
      </c>
      <c r="C21" s="3">
        <v>0</v>
      </c>
      <c r="E21" s="3">
        <v>0</v>
      </c>
      <c r="G21" s="3">
        <v>0</v>
      </c>
      <c r="I21" s="3">
        <v>0</v>
      </c>
      <c r="K21" s="3">
        <v>40872497367</v>
      </c>
      <c r="M21" s="3">
        <v>0</v>
      </c>
      <c r="O21" s="3">
        <v>431068750</v>
      </c>
      <c r="Q21" s="3">
        <v>41303566117</v>
      </c>
    </row>
    <row r="22" spans="1:17">
      <c r="A22" s="1" t="s">
        <v>151</v>
      </c>
      <c r="C22" s="3">
        <v>0</v>
      </c>
      <c r="E22" s="3">
        <v>207547915</v>
      </c>
      <c r="G22" s="3">
        <v>0</v>
      </c>
      <c r="I22" s="3">
        <v>207547915</v>
      </c>
      <c r="K22" s="3">
        <v>0</v>
      </c>
      <c r="M22" s="3">
        <v>214680814</v>
      </c>
      <c r="O22" s="3">
        <v>28089351</v>
      </c>
      <c r="Q22" s="3">
        <v>242770165</v>
      </c>
    </row>
    <row r="23" spans="1:17">
      <c r="A23" s="1" t="s">
        <v>331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3707152145</v>
      </c>
      <c r="Q23" s="3">
        <v>3707152145</v>
      </c>
    </row>
    <row r="24" spans="1:17">
      <c r="A24" s="1" t="s">
        <v>332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3">
        <v>720287461</v>
      </c>
      <c r="Q24" s="3">
        <v>720287461</v>
      </c>
    </row>
    <row r="25" spans="1:17">
      <c r="A25" s="1" t="s">
        <v>333</v>
      </c>
      <c r="C25" s="3">
        <v>0</v>
      </c>
      <c r="E25" s="3">
        <v>0</v>
      </c>
      <c r="G25" s="3">
        <v>0</v>
      </c>
      <c r="I25" s="3">
        <v>0</v>
      </c>
      <c r="K25" s="3">
        <v>22752310</v>
      </c>
      <c r="M25" s="3">
        <v>0</v>
      </c>
      <c r="O25" s="3">
        <v>-37778</v>
      </c>
      <c r="Q25" s="3">
        <v>22714532</v>
      </c>
    </row>
    <row r="26" spans="1:17">
      <c r="A26" s="1" t="s">
        <v>334</v>
      </c>
      <c r="C26" s="3">
        <v>0</v>
      </c>
      <c r="E26" s="3">
        <v>0</v>
      </c>
      <c r="G26" s="3">
        <v>0</v>
      </c>
      <c r="I26" s="3">
        <v>0</v>
      </c>
      <c r="K26" s="3">
        <v>0</v>
      </c>
      <c r="M26" s="3">
        <v>0</v>
      </c>
      <c r="O26" s="3">
        <v>2758536697</v>
      </c>
      <c r="Q26" s="3">
        <v>2758536697</v>
      </c>
    </row>
    <row r="27" spans="1:17">
      <c r="A27" s="1" t="s">
        <v>142</v>
      </c>
      <c r="C27" s="3">
        <v>0</v>
      </c>
      <c r="E27" s="3">
        <v>45137655</v>
      </c>
      <c r="G27" s="3">
        <v>0</v>
      </c>
      <c r="I27" s="3">
        <v>45137655</v>
      </c>
      <c r="K27" s="3">
        <v>0</v>
      </c>
      <c r="M27" s="3">
        <v>67979353</v>
      </c>
      <c r="O27" s="3">
        <v>437039020</v>
      </c>
      <c r="Q27" s="3">
        <v>505018373</v>
      </c>
    </row>
    <row r="28" spans="1:17">
      <c r="A28" s="1" t="s">
        <v>166</v>
      </c>
      <c r="C28" s="3">
        <v>0</v>
      </c>
      <c r="E28" s="3">
        <v>193364946</v>
      </c>
      <c r="G28" s="3">
        <v>0</v>
      </c>
      <c r="I28" s="3">
        <v>193364946</v>
      </c>
      <c r="K28" s="3">
        <v>0</v>
      </c>
      <c r="M28" s="3">
        <v>190707358</v>
      </c>
      <c r="O28" s="3">
        <v>924188737</v>
      </c>
      <c r="Q28" s="3">
        <v>1114896095</v>
      </c>
    </row>
    <row r="29" spans="1:17">
      <c r="A29" s="1" t="s">
        <v>163</v>
      </c>
      <c r="C29" s="3">
        <v>0</v>
      </c>
      <c r="E29" s="3">
        <v>190134962</v>
      </c>
      <c r="G29" s="3">
        <v>0</v>
      </c>
      <c r="I29" s="3">
        <v>190134962</v>
      </c>
      <c r="K29" s="3">
        <v>0</v>
      </c>
      <c r="M29" s="3">
        <v>227362286</v>
      </c>
      <c r="O29" s="3">
        <v>437716820</v>
      </c>
      <c r="Q29" s="3">
        <v>665079106</v>
      </c>
    </row>
    <row r="30" spans="1:17">
      <c r="A30" s="1" t="s">
        <v>218</v>
      </c>
      <c r="C30" s="3">
        <v>0</v>
      </c>
      <c r="E30" s="3">
        <v>0</v>
      </c>
      <c r="G30" s="3">
        <v>0</v>
      </c>
      <c r="I30" s="3">
        <v>0</v>
      </c>
      <c r="K30" s="3">
        <v>58572346733</v>
      </c>
      <c r="M30" s="3">
        <v>0</v>
      </c>
      <c r="O30" s="3">
        <v>-605328500</v>
      </c>
      <c r="Q30" s="3">
        <v>57967018233</v>
      </c>
    </row>
    <row r="31" spans="1:17">
      <c r="A31" s="1" t="s">
        <v>335</v>
      </c>
      <c r="C31" s="3">
        <v>0</v>
      </c>
      <c r="E31" s="3">
        <v>0</v>
      </c>
      <c r="G31" s="3">
        <v>0</v>
      </c>
      <c r="I31" s="3">
        <v>0</v>
      </c>
      <c r="K31" s="3">
        <v>0</v>
      </c>
      <c r="M31" s="3">
        <v>0</v>
      </c>
      <c r="O31" s="3">
        <v>5958595970</v>
      </c>
      <c r="Q31" s="3">
        <v>5958595970</v>
      </c>
    </row>
    <row r="32" spans="1:17">
      <c r="A32" s="1" t="s">
        <v>148</v>
      </c>
      <c r="C32" s="3">
        <v>0</v>
      </c>
      <c r="E32" s="3">
        <v>57604558</v>
      </c>
      <c r="G32" s="3">
        <v>0</v>
      </c>
      <c r="I32" s="3">
        <v>57604558</v>
      </c>
      <c r="K32" s="3">
        <v>0</v>
      </c>
      <c r="M32" s="3">
        <v>84076797</v>
      </c>
      <c r="O32" s="3">
        <v>1404157144</v>
      </c>
      <c r="Q32" s="3">
        <v>1488233941</v>
      </c>
    </row>
    <row r="33" spans="1:17">
      <c r="A33" s="1" t="s">
        <v>336</v>
      </c>
      <c r="C33" s="3">
        <v>0</v>
      </c>
      <c r="E33" s="3">
        <v>0</v>
      </c>
      <c r="G33" s="3">
        <v>0</v>
      </c>
      <c r="I33" s="3">
        <v>0</v>
      </c>
      <c r="K33" s="3">
        <v>0</v>
      </c>
      <c r="M33" s="3">
        <v>0</v>
      </c>
      <c r="O33" s="3">
        <v>3978491823</v>
      </c>
      <c r="Q33" s="3">
        <v>3978491823</v>
      </c>
    </row>
    <row r="34" spans="1:17">
      <c r="A34" s="1" t="s">
        <v>157</v>
      </c>
      <c r="C34" s="3">
        <v>0</v>
      </c>
      <c r="E34" s="3">
        <v>127713680</v>
      </c>
      <c r="G34" s="3">
        <v>0</v>
      </c>
      <c r="I34" s="3">
        <v>127713680</v>
      </c>
      <c r="K34" s="3">
        <v>0</v>
      </c>
      <c r="M34" s="3">
        <v>222992577</v>
      </c>
      <c r="O34" s="3">
        <v>54420694</v>
      </c>
      <c r="Q34" s="3">
        <v>277413271</v>
      </c>
    </row>
    <row r="35" spans="1:17">
      <c r="A35" s="1" t="s">
        <v>181</v>
      </c>
      <c r="C35" s="3">
        <v>1249556568</v>
      </c>
      <c r="E35" s="3">
        <v>75986225</v>
      </c>
      <c r="G35" s="3">
        <v>0</v>
      </c>
      <c r="I35" s="3">
        <v>1325542793</v>
      </c>
      <c r="K35" s="3">
        <v>1699108360</v>
      </c>
      <c r="M35" s="3">
        <v>193894531</v>
      </c>
      <c r="O35" s="3">
        <v>0</v>
      </c>
      <c r="Q35" s="3">
        <v>1893002891</v>
      </c>
    </row>
    <row r="36" spans="1:17">
      <c r="A36" s="1" t="s">
        <v>184</v>
      </c>
      <c r="C36" s="3">
        <v>1282075302</v>
      </c>
      <c r="E36" s="3">
        <v>0</v>
      </c>
      <c r="G36" s="3">
        <v>0</v>
      </c>
      <c r="I36" s="3">
        <v>1282075302</v>
      </c>
      <c r="K36" s="3">
        <v>2241575692</v>
      </c>
      <c r="M36" s="3">
        <v>64880937</v>
      </c>
      <c r="O36" s="3">
        <v>0</v>
      </c>
      <c r="Q36" s="3">
        <v>2306456629</v>
      </c>
    </row>
    <row r="37" spans="1:17">
      <c r="A37" s="1" t="s">
        <v>178</v>
      </c>
      <c r="C37" s="3">
        <v>7050524053</v>
      </c>
      <c r="E37" s="3">
        <v>0</v>
      </c>
      <c r="G37" s="3">
        <v>0</v>
      </c>
      <c r="I37" s="3">
        <v>7050524053</v>
      </c>
      <c r="K37" s="3">
        <v>57087174146</v>
      </c>
      <c r="M37" s="3">
        <v>17411250000</v>
      </c>
      <c r="O37" s="3">
        <v>0</v>
      </c>
      <c r="Q37" s="3">
        <v>74498424146</v>
      </c>
    </row>
    <row r="38" spans="1:17">
      <c r="A38" s="1" t="s">
        <v>105</v>
      </c>
      <c r="C38" s="3">
        <v>1010933441</v>
      </c>
      <c r="E38" s="3">
        <v>99941882</v>
      </c>
      <c r="G38" s="3">
        <v>0</v>
      </c>
      <c r="I38" s="3">
        <v>1110875323</v>
      </c>
      <c r="K38" s="3">
        <v>12265753505</v>
      </c>
      <c r="M38" s="3">
        <v>137623757</v>
      </c>
      <c r="O38" s="3">
        <v>0</v>
      </c>
      <c r="Q38" s="3">
        <v>12403377262</v>
      </c>
    </row>
    <row r="39" spans="1:17">
      <c r="A39" s="1" t="s">
        <v>118</v>
      </c>
      <c r="C39" s="3">
        <v>0</v>
      </c>
      <c r="E39" s="3">
        <v>175256916</v>
      </c>
      <c r="G39" s="3">
        <v>0</v>
      </c>
      <c r="I39" s="3">
        <v>175256916</v>
      </c>
      <c r="K39" s="3">
        <v>0</v>
      </c>
      <c r="M39" s="3">
        <v>207070271</v>
      </c>
      <c r="O39" s="3">
        <v>0</v>
      </c>
      <c r="Q39" s="3">
        <v>207070271</v>
      </c>
    </row>
    <row r="40" spans="1:17">
      <c r="A40" s="1" t="s">
        <v>127</v>
      </c>
      <c r="C40" s="3">
        <v>0</v>
      </c>
      <c r="E40" s="3">
        <v>791159856</v>
      </c>
      <c r="G40" s="3">
        <v>0</v>
      </c>
      <c r="I40" s="3">
        <v>791159856</v>
      </c>
      <c r="K40" s="3">
        <v>0</v>
      </c>
      <c r="M40" s="3">
        <v>41672377</v>
      </c>
      <c r="O40" s="3">
        <v>0</v>
      </c>
      <c r="Q40" s="3">
        <v>41672377</v>
      </c>
    </row>
    <row r="41" spans="1:17">
      <c r="A41" s="1" t="s">
        <v>160</v>
      </c>
      <c r="C41" s="3">
        <v>0</v>
      </c>
      <c r="E41" s="3">
        <v>37513200</v>
      </c>
      <c r="G41" s="3">
        <v>0</v>
      </c>
      <c r="I41" s="3">
        <v>37513200</v>
      </c>
      <c r="K41" s="3">
        <v>0</v>
      </c>
      <c r="M41" s="3">
        <v>55544068</v>
      </c>
      <c r="O41" s="3">
        <v>0</v>
      </c>
      <c r="Q41" s="3">
        <v>55544068</v>
      </c>
    </row>
    <row r="42" spans="1:17">
      <c r="A42" s="1" t="s">
        <v>172</v>
      </c>
      <c r="C42" s="3">
        <v>0</v>
      </c>
      <c r="E42" s="3">
        <v>278765214</v>
      </c>
      <c r="G42" s="3">
        <v>0</v>
      </c>
      <c r="I42" s="3">
        <v>278765214</v>
      </c>
      <c r="K42" s="3">
        <v>0</v>
      </c>
      <c r="M42" s="3">
        <v>220885673</v>
      </c>
      <c r="O42" s="3">
        <v>0</v>
      </c>
      <c r="Q42" s="3">
        <v>220885673</v>
      </c>
    </row>
    <row r="43" spans="1:17">
      <c r="A43" s="1" t="s">
        <v>124</v>
      </c>
      <c r="C43" s="3">
        <v>0</v>
      </c>
      <c r="E43" s="3">
        <v>596331070</v>
      </c>
      <c r="G43" s="3">
        <v>0</v>
      </c>
      <c r="I43" s="3">
        <v>596331070</v>
      </c>
      <c r="K43" s="3">
        <v>0</v>
      </c>
      <c r="M43" s="3">
        <v>75157619</v>
      </c>
      <c r="O43" s="3">
        <v>0</v>
      </c>
      <c r="Q43" s="3">
        <v>75157619</v>
      </c>
    </row>
    <row r="44" spans="1:17">
      <c r="A44" s="1" t="s">
        <v>121</v>
      </c>
      <c r="C44" s="3">
        <v>0</v>
      </c>
      <c r="E44" s="3">
        <v>821530706</v>
      </c>
      <c r="G44" s="3">
        <v>0</v>
      </c>
      <c r="I44" s="3">
        <v>821530706</v>
      </c>
      <c r="K44" s="3">
        <v>0</v>
      </c>
      <c r="M44" s="3">
        <v>118480413</v>
      </c>
      <c r="O44" s="3">
        <v>0</v>
      </c>
      <c r="Q44" s="3">
        <v>118480413</v>
      </c>
    </row>
    <row r="45" spans="1:17">
      <c r="A45" s="1" t="s">
        <v>169</v>
      </c>
      <c r="C45" s="3">
        <v>0</v>
      </c>
      <c r="E45" s="3">
        <v>342772266</v>
      </c>
      <c r="G45" s="3">
        <v>0</v>
      </c>
      <c r="I45" s="3">
        <v>342772266</v>
      </c>
      <c r="K45" s="3">
        <v>0</v>
      </c>
      <c r="M45" s="3">
        <v>405185897</v>
      </c>
      <c r="O45" s="3">
        <v>0</v>
      </c>
      <c r="Q45" s="3">
        <v>405185897</v>
      </c>
    </row>
    <row r="46" spans="1:17">
      <c r="A46" s="1" t="s">
        <v>115</v>
      </c>
      <c r="C46" s="3">
        <v>0</v>
      </c>
      <c r="E46" s="3">
        <v>834497568</v>
      </c>
      <c r="G46" s="3">
        <v>0</v>
      </c>
      <c r="I46" s="3">
        <v>834497568</v>
      </c>
      <c r="K46" s="3">
        <v>0</v>
      </c>
      <c r="M46" s="3">
        <v>949906164</v>
      </c>
      <c r="O46" s="3">
        <v>0</v>
      </c>
      <c r="Q46" s="3">
        <v>949906164</v>
      </c>
    </row>
    <row r="47" spans="1:17">
      <c r="A47" s="1" t="s">
        <v>109</v>
      </c>
      <c r="C47" s="3">
        <v>0</v>
      </c>
      <c r="E47" s="3">
        <v>350661689</v>
      </c>
      <c r="G47" s="3">
        <v>0</v>
      </c>
      <c r="I47" s="3">
        <v>350661689</v>
      </c>
      <c r="K47" s="3">
        <v>0</v>
      </c>
      <c r="M47" s="3">
        <v>351035304</v>
      </c>
      <c r="O47" s="3">
        <v>0</v>
      </c>
      <c r="Q47" s="3">
        <v>351035304</v>
      </c>
    </row>
    <row r="48" spans="1:17">
      <c r="A48" s="1" t="s">
        <v>133</v>
      </c>
      <c r="C48" s="3">
        <v>0</v>
      </c>
      <c r="E48" s="3">
        <v>1296490008</v>
      </c>
      <c r="G48" s="3">
        <v>0</v>
      </c>
      <c r="I48" s="3">
        <v>1296490008</v>
      </c>
      <c r="K48" s="3">
        <v>0</v>
      </c>
      <c r="M48" s="3">
        <v>-414420259</v>
      </c>
      <c r="O48" s="3">
        <v>0</v>
      </c>
      <c r="Q48" s="3">
        <v>-414420259</v>
      </c>
    </row>
    <row r="49" spans="1:17">
      <c r="A49" s="1" t="s">
        <v>139</v>
      </c>
      <c r="C49" s="3">
        <v>0</v>
      </c>
      <c r="E49" s="3">
        <v>157334837</v>
      </c>
      <c r="G49" s="3">
        <v>0</v>
      </c>
      <c r="I49" s="3">
        <v>157334837</v>
      </c>
      <c r="K49" s="3">
        <v>0</v>
      </c>
      <c r="M49" s="3">
        <v>52510128</v>
      </c>
      <c r="O49" s="3">
        <v>0</v>
      </c>
      <c r="Q49" s="3">
        <v>52510128</v>
      </c>
    </row>
    <row r="50" spans="1:17">
      <c r="A50" s="1" t="s">
        <v>187</v>
      </c>
      <c r="C50" s="3">
        <v>0</v>
      </c>
      <c r="E50" s="3">
        <v>12624711357</v>
      </c>
      <c r="G50" s="3">
        <v>0</v>
      </c>
      <c r="I50" s="3">
        <v>12624711357</v>
      </c>
      <c r="K50" s="3">
        <v>0</v>
      </c>
      <c r="M50" s="3">
        <v>92362351475</v>
      </c>
      <c r="O50" s="3">
        <v>0</v>
      </c>
      <c r="Q50" s="3">
        <v>92362351475</v>
      </c>
    </row>
    <row r="51" spans="1:17">
      <c r="A51" s="1" t="s">
        <v>190</v>
      </c>
      <c r="C51" s="3">
        <v>0</v>
      </c>
      <c r="E51" s="3">
        <v>4921886466</v>
      </c>
      <c r="G51" s="3">
        <v>0</v>
      </c>
      <c r="I51" s="3">
        <v>4921886466</v>
      </c>
      <c r="K51" s="3">
        <v>0</v>
      </c>
      <c r="M51" s="3">
        <v>40133203076</v>
      </c>
      <c r="O51" s="3">
        <v>0</v>
      </c>
      <c r="Q51" s="3">
        <v>40133203076</v>
      </c>
    </row>
    <row r="52" spans="1:17" ht="22.5" thickBot="1">
      <c r="C52" s="4">
        <f>SUM(C8:C51)</f>
        <v>12138098139</v>
      </c>
      <c r="E52" s="4">
        <f>SUM(E8:E51)</f>
        <v>28082048680</v>
      </c>
      <c r="G52" s="4">
        <f>SUM(G8:G51)</f>
        <v>-380414682</v>
      </c>
      <c r="I52" s="4">
        <f>SUM(I8:I51)</f>
        <v>39839732137</v>
      </c>
      <c r="K52" s="4">
        <f>SUM(K8:K51)</f>
        <v>192805312462</v>
      </c>
      <c r="M52" s="4">
        <f>SUM(M8:M51)</f>
        <v>159557219581</v>
      </c>
      <c r="O52" s="4">
        <f>SUM(O8:O51)</f>
        <v>78546660104</v>
      </c>
      <c r="Q52" s="4">
        <f>SUM(Q8:Q51)</f>
        <v>430909192147</v>
      </c>
    </row>
    <row r="53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11" sqref="K11"/>
    </sheetView>
  </sheetViews>
  <sheetFormatPr defaultRowHeight="21.75"/>
  <cols>
    <col min="1" max="1" width="24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2.5">
      <c r="A3" s="12" t="s">
        <v>208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22.5">
      <c r="A6" s="10" t="s">
        <v>343</v>
      </c>
      <c r="B6" s="10" t="s">
        <v>343</v>
      </c>
      <c r="C6" s="10" t="s">
        <v>343</v>
      </c>
      <c r="E6" s="10" t="s">
        <v>210</v>
      </c>
      <c r="F6" s="10" t="s">
        <v>210</v>
      </c>
      <c r="G6" s="10" t="s">
        <v>210</v>
      </c>
      <c r="I6" s="10" t="s">
        <v>211</v>
      </c>
      <c r="J6" s="10" t="s">
        <v>211</v>
      </c>
      <c r="K6" s="10" t="s">
        <v>211</v>
      </c>
    </row>
    <row r="7" spans="1:11" ht="22.5">
      <c r="A7" s="13" t="s">
        <v>344</v>
      </c>
      <c r="C7" s="13" t="s">
        <v>195</v>
      </c>
      <c r="E7" s="13" t="s">
        <v>345</v>
      </c>
      <c r="G7" s="13" t="s">
        <v>346</v>
      </c>
      <c r="I7" s="13" t="s">
        <v>345</v>
      </c>
      <c r="K7" s="13" t="s">
        <v>346</v>
      </c>
    </row>
    <row r="8" spans="1:11">
      <c r="A8" s="1" t="s">
        <v>201</v>
      </c>
      <c r="C8" s="1" t="s">
        <v>202</v>
      </c>
      <c r="E8" s="3">
        <v>1228126413</v>
      </c>
      <c r="G8" s="5">
        <f>E8/$E$10</f>
        <v>0.61071780034922529</v>
      </c>
      <c r="I8" s="3">
        <v>90452412587</v>
      </c>
      <c r="K8" s="5">
        <f>I8/$I$10</f>
        <v>0.91923165653473216</v>
      </c>
    </row>
    <row r="9" spans="1:11">
      <c r="A9" s="1" t="s">
        <v>205</v>
      </c>
      <c r="C9" s="1" t="s">
        <v>206</v>
      </c>
      <c r="E9" s="3">
        <v>782829240</v>
      </c>
      <c r="G9" s="5">
        <f>E9/$E$10</f>
        <v>0.38928219965077471</v>
      </c>
      <c r="I9" s="3">
        <v>7947606542</v>
      </c>
      <c r="K9" s="5">
        <f>I9/$I$10</f>
        <v>8.0768343465267858E-2</v>
      </c>
    </row>
    <row r="10" spans="1:11" ht="22.5" thickBot="1">
      <c r="E10" s="4">
        <f>SUM(E8:E9)</f>
        <v>2010955653</v>
      </c>
      <c r="G10" s="8">
        <f>SUM(G8:G9)</f>
        <v>1</v>
      </c>
      <c r="I10" s="4">
        <f>SUM(I8:I9)</f>
        <v>98400019129</v>
      </c>
      <c r="K10" s="8">
        <f>SUM(K8:K9)</f>
        <v>1</v>
      </c>
    </row>
    <row r="11" spans="1:11" ht="22.5" thickTop="1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O10" sqref="O10"/>
    </sheetView>
  </sheetViews>
  <sheetFormatPr defaultRowHeight="21.75"/>
  <cols>
    <col min="1" max="1" width="34.140625" style="1" bestFit="1" customWidth="1"/>
    <col min="2" max="2" width="1" style="1" customWidth="1"/>
    <col min="3" max="3" width="13.710937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>
      <c r="A2" s="12" t="s">
        <v>0</v>
      </c>
      <c r="B2" s="12"/>
      <c r="C2" s="12"/>
      <c r="D2" s="12"/>
      <c r="E2" s="12"/>
    </row>
    <row r="3" spans="1:5" ht="22.5">
      <c r="A3" s="12" t="s">
        <v>208</v>
      </c>
      <c r="B3" s="12"/>
      <c r="C3" s="12"/>
      <c r="D3" s="12"/>
      <c r="E3" s="12"/>
    </row>
    <row r="4" spans="1:5" ht="22.5">
      <c r="A4" s="12" t="s">
        <v>2</v>
      </c>
      <c r="B4" s="12"/>
      <c r="C4" s="12"/>
      <c r="D4" s="12"/>
      <c r="E4" s="12"/>
    </row>
    <row r="5" spans="1:5">
      <c r="E5" s="1" t="s">
        <v>353</v>
      </c>
    </row>
    <row r="6" spans="1:5" ht="22.5">
      <c r="A6" s="9" t="s">
        <v>347</v>
      </c>
      <c r="C6" s="10" t="s">
        <v>210</v>
      </c>
      <c r="E6" s="10" t="s">
        <v>354</v>
      </c>
    </row>
    <row r="7" spans="1:5" ht="22.5">
      <c r="A7" s="10" t="s">
        <v>347</v>
      </c>
      <c r="C7" s="13" t="s">
        <v>198</v>
      </c>
      <c r="E7" s="13" t="s">
        <v>198</v>
      </c>
    </row>
    <row r="8" spans="1:5">
      <c r="A8" s="1" t="s">
        <v>355</v>
      </c>
      <c r="C8" s="3">
        <v>0</v>
      </c>
      <c r="E8" s="3">
        <v>2472898479</v>
      </c>
    </row>
    <row r="9" spans="1:5">
      <c r="A9" s="1" t="s">
        <v>348</v>
      </c>
      <c r="C9" s="3">
        <v>0</v>
      </c>
      <c r="E9" s="3">
        <v>481217775</v>
      </c>
    </row>
    <row r="10" spans="1:5" ht="23.25" thickBot="1">
      <c r="A10" s="2" t="s">
        <v>217</v>
      </c>
      <c r="C10" s="4">
        <v>0</v>
      </c>
      <c r="E10" s="4">
        <v>2954116254</v>
      </c>
    </row>
    <row r="11" spans="1:5" ht="22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92"/>
  <sheetViews>
    <sheetView rightToLeft="1" topLeftCell="B81" workbookViewId="0">
      <selection activeCell="K92" sqref="K92"/>
    </sheetView>
  </sheetViews>
  <sheetFormatPr defaultRowHeight="21.75"/>
  <cols>
    <col min="1" max="1" width="28.855468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0.140625" style="1" customWidth="1"/>
    <col min="26" max="26" width="1" style="1" customWidth="1"/>
    <col min="27" max="27" width="11.5703125" style="1" customWidth="1"/>
    <col min="28" max="16384" width="9.140625" style="1"/>
  </cols>
  <sheetData>
    <row r="2" spans="1:28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8" ht="22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8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8" ht="22.5">
      <c r="A6" s="9" t="s">
        <v>3</v>
      </c>
      <c r="C6" s="10" t="s">
        <v>352</v>
      </c>
      <c r="D6" s="10" t="s">
        <v>4</v>
      </c>
      <c r="E6" s="10" t="s">
        <v>4</v>
      </c>
      <c r="F6" s="10" t="s">
        <v>4</v>
      </c>
      <c r="G6" s="10" t="s">
        <v>4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8" ht="22.5">
      <c r="A7" s="9" t="s">
        <v>3</v>
      </c>
      <c r="C7" s="11" t="s">
        <v>7</v>
      </c>
      <c r="E7" s="11" t="s">
        <v>8</v>
      </c>
      <c r="G7" s="11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8" ht="22.5">
      <c r="A8" s="10" t="s">
        <v>3</v>
      </c>
      <c r="C8" s="10" t="s">
        <v>7</v>
      </c>
      <c r="E8" s="10" t="s">
        <v>8</v>
      </c>
      <c r="G8" s="10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0" t="s">
        <v>7</v>
      </c>
      <c r="S8" s="10" t="s">
        <v>12</v>
      </c>
      <c r="U8" s="10" t="s">
        <v>8</v>
      </c>
      <c r="W8" s="10" t="s">
        <v>9</v>
      </c>
      <c r="Y8" s="10" t="s">
        <v>13</v>
      </c>
    </row>
    <row r="9" spans="1:28">
      <c r="A9" s="1" t="s">
        <v>15</v>
      </c>
      <c r="C9" s="3">
        <v>271200000</v>
      </c>
      <c r="E9" s="3">
        <v>206380178575</v>
      </c>
      <c r="G9" s="3">
        <v>768321126000</v>
      </c>
      <c r="I9" s="3">
        <v>0</v>
      </c>
      <c r="K9" s="3">
        <v>0</v>
      </c>
      <c r="M9" s="3">
        <v>-6000000</v>
      </c>
      <c r="O9" s="3">
        <v>16043967305</v>
      </c>
      <c r="Q9" s="3">
        <v>265200000</v>
      </c>
      <c r="S9" s="3">
        <v>2900</v>
      </c>
      <c r="U9" s="3">
        <v>201814245418</v>
      </c>
      <c r="W9" s="3">
        <v>764503974000</v>
      </c>
      <c r="Y9" s="5">
        <v>2.7603998931698518E-2</v>
      </c>
      <c r="AA9" s="3"/>
      <c r="AB9" s="3"/>
    </row>
    <row r="10" spans="1:28">
      <c r="A10" s="1" t="s">
        <v>16</v>
      </c>
      <c r="C10" s="3">
        <v>110500000</v>
      </c>
      <c r="E10" s="3">
        <v>147283074267</v>
      </c>
      <c r="G10" s="3">
        <v>286688990250</v>
      </c>
      <c r="I10" s="3">
        <v>0</v>
      </c>
      <c r="K10" s="3">
        <v>0</v>
      </c>
      <c r="M10" s="3">
        <v>0</v>
      </c>
      <c r="O10" s="3">
        <v>0</v>
      </c>
      <c r="Q10" s="3">
        <v>110500000</v>
      </c>
      <c r="S10" s="3">
        <v>2680</v>
      </c>
      <c r="U10" s="3">
        <v>147283074267</v>
      </c>
      <c r="W10" s="3">
        <v>294377967000</v>
      </c>
      <c r="Y10" s="5">
        <v>1.0629126025424141E-2</v>
      </c>
      <c r="AA10" s="3"/>
      <c r="AB10" s="3"/>
    </row>
    <row r="11" spans="1:28">
      <c r="A11" s="1" t="s">
        <v>17</v>
      </c>
      <c r="C11" s="3">
        <v>9125945</v>
      </c>
      <c r="E11" s="3">
        <v>268597030774</v>
      </c>
      <c r="G11" s="3">
        <v>264075604209.24799</v>
      </c>
      <c r="I11" s="3">
        <v>1000000</v>
      </c>
      <c r="K11" s="3">
        <v>28025983835</v>
      </c>
      <c r="M11" s="3">
        <v>0</v>
      </c>
      <c r="O11" s="3">
        <v>0</v>
      </c>
      <c r="Q11" s="3">
        <v>10125945</v>
      </c>
      <c r="S11" s="3">
        <v>33000</v>
      </c>
      <c r="U11" s="3">
        <v>296623014609</v>
      </c>
      <c r="W11" s="3">
        <v>332167955699.25</v>
      </c>
      <c r="Y11" s="5">
        <v>1.1993611813804093E-2</v>
      </c>
      <c r="AA11" s="3"/>
      <c r="AB11" s="3"/>
    </row>
    <row r="12" spans="1:28">
      <c r="A12" s="1" t="s">
        <v>18</v>
      </c>
      <c r="C12" s="3">
        <v>5691313</v>
      </c>
      <c r="E12" s="3">
        <v>395166915211</v>
      </c>
      <c r="G12" s="3">
        <v>611496764389.026</v>
      </c>
      <c r="I12" s="3">
        <v>0</v>
      </c>
      <c r="K12" s="3">
        <v>0</v>
      </c>
      <c r="M12" s="3">
        <v>0</v>
      </c>
      <c r="O12" s="3">
        <v>0</v>
      </c>
      <c r="Q12" s="3">
        <v>5691313</v>
      </c>
      <c r="S12" s="3">
        <v>116652</v>
      </c>
      <c r="U12" s="3">
        <v>395166915211</v>
      </c>
      <c r="W12" s="3">
        <v>659952820963.74805</v>
      </c>
      <c r="Y12" s="5">
        <v>2.382896307201501E-2</v>
      </c>
      <c r="AA12" s="3"/>
      <c r="AB12" s="3"/>
    </row>
    <row r="13" spans="1:28">
      <c r="A13" s="1" t="s">
        <v>19</v>
      </c>
      <c r="C13" s="3">
        <v>1717429</v>
      </c>
      <c r="E13" s="3">
        <v>71219113526</v>
      </c>
      <c r="G13" s="3">
        <v>73239321760.604996</v>
      </c>
      <c r="I13" s="3">
        <v>0</v>
      </c>
      <c r="K13" s="3">
        <v>0</v>
      </c>
      <c r="M13" s="3">
        <v>0</v>
      </c>
      <c r="O13" s="3">
        <v>0</v>
      </c>
      <c r="Q13" s="3">
        <v>1717429</v>
      </c>
      <c r="S13" s="3">
        <v>45930</v>
      </c>
      <c r="U13" s="3">
        <v>71219113526</v>
      </c>
      <c r="W13" s="3">
        <v>78412168961.878494</v>
      </c>
      <c r="Y13" s="5">
        <v>2.8312337173748395E-3</v>
      </c>
      <c r="AA13" s="3"/>
      <c r="AB13" s="3"/>
    </row>
    <row r="14" spans="1:28">
      <c r="A14" s="1" t="s">
        <v>20</v>
      </c>
      <c r="C14" s="3">
        <v>2619907</v>
      </c>
      <c r="E14" s="3">
        <v>161332688994</v>
      </c>
      <c r="G14" s="3">
        <v>343040839847.26202</v>
      </c>
      <c r="I14" s="3">
        <v>0</v>
      </c>
      <c r="K14" s="3">
        <v>0</v>
      </c>
      <c r="M14" s="3">
        <v>0</v>
      </c>
      <c r="O14" s="3">
        <v>0</v>
      </c>
      <c r="Q14" s="3">
        <v>2619907</v>
      </c>
      <c r="S14" s="3">
        <v>161650</v>
      </c>
      <c r="U14" s="3">
        <v>161332688994</v>
      </c>
      <c r="W14" s="3">
        <v>420988094149.02698</v>
      </c>
      <c r="Y14" s="5">
        <v>1.5200646819852287E-2</v>
      </c>
      <c r="AA14" s="3"/>
      <c r="AB14" s="3"/>
    </row>
    <row r="15" spans="1:28">
      <c r="A15" s="1" t="s">
        <v>21</v>
      </c>
      <c r="C15" s="3">
        <v>8490441</v>
      </c>
      <c r="E15" s="3">
        <v>199221451507</v>
      </c>
      <c r="G15" s="3">
        <v>796053525669.03601</v>
      </c>
      <c r="I15" s="3">
        <v>179392</v>
      </c>
      <c r="K15" s="3">
        <v>16598385492</v>
      </c>
      <c r="M15" s="3">
        <v>0</v>
      </c>
      <c r="O15" s="3">
        <v>0</v>
      </c>
      <c r="Q15" s="3">
        <v>8669833</v>
      </c>
      <c r="S15" s="3">
        <v>104440</v>
      </c>
      <c r="U15" s="3">
        <v>215819836999</v>
      </c>
      <c r="W15" s="3">
        <v>900089768236.80603</v>
      </c>
      <c r="Y15" s="5">
        <v>3.2499604770977374E-2</v>
      </c>
      <c r="AA15" s="3"/>
      <c r="AB15" s="3"/>
    </row>
    <row r="16" spans="1:28">
      <c r="A16" s="1" t="s">
        <v>22</v>
      </c>
      <c r="C16" s="3">
        <v>21657643</v>
      </c>
      <c r="E16" s="3">
        <v>230697453604</v>
      </c>
      <c r="G16" s="3">
        <v>185169036987.71399</v>
      </c>
      <c r="I16" s="3">
        <v>619206</v>
      </c>
      <c r="K16" s="3">
        <v>5224026270</v>
      </c>
      <c r="M16" s="3">
        <v>0</v>
      </c>
      <c r="O16" s="3">
        <v>0</v>
      </c>
      <c r="Q16" s="3">
        <v>22276849</v>
      </c>
      <c r="S16" s="3">
        <v>9919</v>
      </c>
      <c r="U16" s="3">
        <v>235921479874</v>
      </c>
      <c r="W16" s="3">
        <v>219649329042.87601</v>
      </c>
      <c r="Y16" s="5">
        <v>7.9308938219434886E-3</v>
      </c>
      <c r="AA16" s="3"/>
      <c r="AB16" s="3"/>
    </row>
    <row r="17" spans="1:28">
      <c r="A17" s="1" t="s">
        <v>23</v>
      </c>
      <c r="C17" s="3">
        <v>800000</v>
      </c>
      <c r="E17" s="3">
        <v>29257076335</v>
      </c>
      <c r="G17" s="3">
        <v>26211110400</v>
      </c>
      <c r="I17" s="3">
        <v>0</v>
      </c>
      <c r="K17" s="3">
        <v>0</v>
      </c>
      <c r="M17" s="3">
        <v>0</v>
      </c>
      <c r="O17" s="3">
        <v>0</v>
      </c>
      <c r="Q17" s="3">
        <v>800000</v>
      </c>
      <c r="S17" s="3">
        <v>37860</v>
      </c>
      <c r="U17" s="3">
        <v>29257076335</v>
      </c>
      <c r="W17" s="3">
        <v>30107786400</v>
      </c>
      <c r="Y17" s="5">
        <v>1.0871039679139812E-3</v>
      </c>
      <c r="AA17" s="3"/>
      <c r="AB17" s="3"/>
    </row>
    <row r="18" spans="1:28">
      <c r="A18" s="1" t="s">
        <v>24</v>
      </c>
      <c r="C18" s="3">
        <v>2556727</v>
      </c>
      <c r="E18" s="3">
        <v>227499440885</v>
      </c>
      <c r="G18" s="3">
        <v>482880125583.07703</v>
      </c>
      <c r="I18" s="3">
        <v>0</v>
      </c>
      <c r="K18" s="3">
        <v>0</v>
      </c>
      <c r="M18" s="3">
        <v>0</v>
      </c>
      <c r="O18" s="3">
        <v>0</v>
      </c>
      <c r="Q18" s="3">
        <v>2556727</v>
      </c>
      <c r="S18" s="3">
        <v>227662</v>
      </c>
      <c r="U18" s="3">
        <v>227499440885</v>
      </c>
      <c r="W18" s="3">
        <v>578606268259.46997</v>
      </c>
      <c r="Y18" s="5">
        <v>2.0891777353806765E-2</v>
      </c>
      <c r="AA18" s="3"/>
      <c r="AB18" s="3"/>
    </row>
    <row r="19" spans="1:28">
      <c r="A19" s="1" t="s">
        <v>25</v>
      </c>
      <c r="C19" s="3">
        <v>5100000</v>
      </c>
      <c r="E19" s="3">
        <v>36621879268</v>
      </c>
      <c r="G19" s="3">
        <v>307525272300</v>
      </c>
      <c r="I19" s="3">
        <v>0</v>
      </c>
      <c r="K19" s="3">
        <v>0</v>
      </c>
      <c r="M19" s="3">
        <v>0</v>
      </c>
      <c r="O19" s="3">
        <v>0</v>
      </c>
      <c r="Q19" s="3">
        <v>5100000</v>
      </c>
      <c r="S19" s="3">
        <v>70992</v>
      </c>
      <c r="U19" s="3">
        <v>36621879268</v>
      </c>
      <c r="W19" s="3">
        <v>359904947760</v>
      </c>
      <c r="Y19" s="5">
        <v>1.2995113343230379E-2</v>
      </c>
      <c r="AA19" s="3"/>
      <c r="AB19" s="3"/>
    </row>
    <row r="20" spans="1:28">
      <c r="A20" s="1" t="s">
        <v>26</v>
      </c>
      <c r="C20" s="3">
        <v>5988099</v>
      </c>
      <c r="E20" s="3">
        <v>100338301860</v>
      </c>
      <c r="G20" s="3">
        <v>318040461999.05798</v>
      </c>
      <c r="I20" s="3">
        <v>0</v>
      </c>
      <c r="K20" s="3">
        <v>0</v>
      </c>
      <c r="M20" s="3">
        <v>0</v>
      </c>
      <c r="O20" s="3">
        <v>0</v>
      </c>
      <c r="Q20" s="3">
        <v>5988099</v>
      </c>
      <c r="S20" s="3">
        <v>64800</v>
      </c>
      <c r="U20" s="3">
        <v>100338301860</v>
      </c>
      <c r="W20" s="3">
        <v>385720043749.56</v>
      </c>
      <c r="Y20" s="5">
        <v>1.3927220835607533E-2</v>
      </c>
      <c r="AA20" s="3"/>
      <c r="AB20" s="3"/>
    </row>
    <row r="21" spans="1:28">
      <c r="A21" s="1" t="s">
        <v>27</v>
      </c>
      <c r="C21" s="3">
        <v>2588436</v>
      </c>
      <c r="E21" s="3">
        <v>118098229825</v>
      </c>
      <c r="G21" s="3">
        <v>110923530478.03799</v>
      </c>
      <c r="I21" s="3">
        <v>1499890</v>
      </c>
      <c r="K21" s="3">
        <v>65611236109</v>
      </c>
      <c r="M21" s="3">
        <v>0</v>
      </c>
      <c r="O21" s="3">
        <v>0</v>
      </c>
      <c r="Q21" s="3">
        <v>4088326</v>
      </c>
      <c r="S21" s="3">
        <v>46370</v>
      </c>
      <c r="U21" s="3">
        <v>183709465934</v>
      </c>
      <c r="W21" s="3">
        <v>188447701344.11099</v>
      </c>
      <c r="Y21" s="5">
        <v>6.8042944490748734E-3</v>
      </c>
      <c r="AA21" s="3"/>
      <c r="AB21" s="3"/>
    </row>
    <row r="22" spans="1:28">
      <c r="A22" s="1" t="s">
        <v>28</v>
      </c>
      <c r="C22" s="3">
        <v>11020888</v>
      </c>
      <c r="E22" s="3">
        <v>127984615974</v>
      </c>
      <c r="G22" s="3">
        <v>585342411867.25195</v>
      </c>
      <c r="I22" s="3">
        <v>0</v>
      </c>
      <c r="K22" s="3">
        <v>0</v>
      </c>
      <c r="M22" s="3">
        <v>0</v>
      </c>
      <c r="O22" s="3">
        <v>0</v>
      </c>
      <c r="Q22" s="3">
        <v>11020888</v>
      </c>
      <c r="S22" s="3">
        <v>58340</v>
      </c>
      <c r="U22" s="3">
        <v>127984615974</v>
      </c>
      <c r="W22" s="3">
        <v>639133002214.776</v>
      </c>
      <c r="Y22" s="5">
        <v>2.3077220407424517E-2</v>
      </c>
      <c r="AA22" s="3"/>
      <c r="AB22" s="3"/>
    </row>
    <row r="23" spans="1:28">
      <c r="A23" s="1" t="s">
        <v>29</v>
      </c>
      <c r="C23" s="3">
        <v>10938699</v>
      </c>
      <c r="E23" s="3">
        <v>195183621114</v>
      </c>
      <c r="G23" s="3">
        <v>298024005411.95801</v>
      </c>
      <c r="I23" s="3">
        <v>0</v>
      </c>
      <c r="K23" s="3">
        <v>0</v>
      </c>
      <c r="M23" s="3">
        <v>-700000</v>
      </c>
      <c r="O23" s="3">
        <v>20215398801</v>
      </c>
      <c r="Q23" s="3">
        <v>10238699</v>
      </c>
      <c r="S23" s="3">
        <v>28389</v>
      </c>
      <c r="U23" s="3">
        <v>182693238589</v>
      </c>
      <c r="W23" s="3">
        <v>288936960676.83002</v>
      </c>
      <c r="Y23" s="5">
        <v>1.0432667226202584E-2</v>
      </c>
      <c r="AA23" s="3"/>
      <c r="AB23" s="3"/>
    </row>
    <row r="24" spans="1:28">
      <c r="A24" s="1" t="s">
        <v>30</v>
      </c>
      <c r="C24" s="3">
        <v>3417776</v>
      </c>
      <c r="E24" s="3">
        <v>150824267568</v>
      </c>
      <c r="G24" s="3">
        <v>231093884635.056</v>
      </c>
      <c r="I24" s="3">
        <v>475000</v>
      </c>
      <c r="K24" s="3">
        <v>34238964700</v>
      </c>
      <c r="M24" s="3">
        <v>0</v>
      </c>
      <c r="O24" s="3">
        <v>0</v>
      </c>
      <c r="Q24" s="3">
        <v>3892776</v>
      </c>
      <c r="S24" s="3">
        <v>82810</v>
      </c>
      <c r="U24" s="3">
        <v>185063232268</v>
      </c>
      <c r="W24" s="3">
        <v>320442733915.66803</v>
      </c>
      <c r="Y24" s="5">
        <v>1.1570248403546759E-2</v>
      </c>
      <c r="AA24" s="3"/>
      <c r="AB24" s="3"/>
    </row>
    <row r="25" spans="1:28">
      <c r="A25" s="1" t="s">
        <v>31</v>
      </c>
      <c r="C25" s="3">
        <v>3311040</v>
      </c>
      <c r="E25" s="3">
        <v>107898218739</v>
      </c>
      <c r="G25" s="3">
        <v>250698024055.728</v>
      </c>
      <c r="I25" s="3">
        <v>0</v>
      </c>
      <c r="K25" s="3">
        <v>0</v>
      </c>
      <c r="M25" s="3">
        <v>0</v>
      </c>
      <c r="O25" s="3">
        <v>0</v>
      </c>
      <c r="Q25" s="3">
        <v>3311040</v>
      </c>
      <c r="S25" s="3">
        <v>89926</v>
      </c>
      <c r="U25" s="3">
        <v>107898218739</v>
      </c>
      <c r="W25" s="3">
        <v>295976978970.91199</v>
      </c>
      <c r="Y25" s="5">
        <v>1.0686861663482221E-2</v>
      </c>
      <c r="AA25" s="3"/>
      <c r="AB25" s="3"/>
    </row>
    <row r="26" spans="1:28">
      <c r="A26" s="1" t="s">
        <v>32</v>
      </c>
      <c r="C26" s="3">
        <v>14104969</v>
      </c>
      <c r="E26" s="3">
        <v>31456234983</v>
      </c>
      <c r="G26" s="3">
        <v>143715705453.112</v>
      </c>
      <c r="I26" s="3">
        <v>0</v>
      </c>
      <c r="K26" s="3">
        <v>0</v>
      </c>
      <c r="M26" s="3">
        <v>0</v>
      </c>
      <c r="O26" s="3">
        <v>0</v>
      </c>
      <c r="Q26" s="3">
        <v>14104969</v>
      </c>
      <c r="S26" s="3">
        <v>10700</v>
      </c>
      <c r="U26" s="3">
        <v>31456234983</v>
      </c>
      <c r="W26" s="3">
        <v>150025175448.61499</v>
      </c>
      <c r="Y26" s="5">
        <v>5.4169695955190037E-3</v>
      </c>
      <c r="AA26" s="3"/>
      <c r="AB26" s="3"/>
    </row>
    <row r="27" spans="1:28">
      <c r="A27" s="1" t="s">
        <v>33</v>
      </c>
      <c r="C27" s="3">
        <v>28417969</v>
      </c>
      <c r="E27" s="3">
        <v>99803887289</v>
      </c>
      <c r="G27" s="3">
        <v>179097912415.41299</v>
      </c>
      <c r="I27" s="3">
        <v>0</v>
      </c>
      <c r="K27" s="3">
        <v>0</v>
      </c>
      <c r="M27" s="3">
        <v>0</v>
      </c>
      <c r="O27" s="3">
        <v>0</v>
      </c>
      <c r="Q27" s="3">
        <v>28417969</v>
      </c>
      <c r="S27" s="3">
        <v>7820</v>
      </c>
      <c r="U27" s="3">
        <v>99803887289</v>
      </c>
      <c r="W27" s="3">
        <v>220906257900.39899</v>
      </c>
      <c r="Y27" s="5">
        <v>7.9762778408894591E-3</v>
      </c>
      <c r="AA27" s="3"/>
      <c r="AB27" s="3"/>
    </row>
    <row r="28" spans="1:28">
      <c r="A28" s="1" t="s">
        <v>34</v>
      </c>
      <c r="C28" s="3">
        <v>13644051</v>
      </c>
      <c r="E28" s="3">
        <v>293724191997</v>
      </c>
      <c r="G28" s="3">
        <v>328899570741.33801</v>
      </c>
      <c r="I28" s="3">
        <v>0</v>
      </c>
      <c r="K28" s="3">
        <v>0</v>
      </c>
      <c r="M28" s="3">
        <v>0</v>
      </c>
      <c r="O28" s="3">
        <v>0</v>
      </c>
      <c r="Q28" s="3">
        <v>13644051</v>
      </c>
      <c r="S28" s="3">
        <v>26570</v>
      </c>
      <c r="U28" s="3">
        <v>293724191997</v>
      </c>
      <c r="W28" s="3">
        <v>360365426581.33398</v>
      </c>
      <c r="Y28" s="5">
        <v>1.3011739884523118E-2</v>
      </c>
      <c r="AA28" s="3"/>
      <c r="AB28" s="3"/>
    </row>
    <row r="29" spans="1:28">
      <c r="A29" s="1" t="s">
        <v>35</v>
      </c>
      <c r="C29" s="3">
        <v>11693117</v>
      </c>
      <c r="E29" s="3">
        <v>76422331712</v>
      </c>
      <c r="G29" s="3">
        <v>310348596867.79498</v>
      </c>
      <c r="I29" s="3">
        <v>0</v>
      </c>
      <c r="K29" s="3">
        <v>0</v>
      </c>
      <c r="M29" s="3">
        <v>0</v>
      </c>
      <c r="O29" s="3">
        <v>0</v>
      </c>
      <c r="Q29" s="3">
        <v>11693117</v>
      </c>
      <c r="S29" s="3">
        <v>29010</v>
      </c>
      <c r="U29" s="3">
        <v>76422331712</v>
      </c>
      <c r="W29" s="3">
        <v>337198981091.18799</v>
      </c>
      <c r="Y29" s="5">
        <v>1.2175267402613897E-2</v>
      </c>
      <c r="AA29" s="3"/>
      <c r="AB29" s="3"/>
    </row>
    <row r="30" spans="1:28">
      <c r="A30" s="1" t="s">
        <v>36</v>
      </c>
      <c r="C30" s="3">
        <v>4493</v>
      </c>
      <c r="E30" s="3">
        <v>309304800</v>
      </c>
      <c r="G30" s="3">
        <v>308610092.9817</v>
      </c>
      <c r="I30" s="3">
        <v>0</v>
      </c>
      <c r="K30" s="3">
        <v>0</v>
      </c>
      <c r="M30" s="3">
        <v>-4493</v>
      </c>
      <c r="O30" s="3">
        <v>312250112</v>
      </c>
      <c r="Q30" s="3">
        <v>0</v>
      </c>
      <c r="S30" s="3">
        <v>0</v>
      </c>
      <c r="U30" s="3">
        <v>0</v>
      </c>
      <c r="W30" s="3">
        <v>0</v>
      </c>
      <c r="Y30" s="5">
        <v>0</v>
      </c>
      <c r="AA30" s="3"/>
      <c r="AB30" s="3"/>
    </row>
    <row r="31" spans="1:28">
      <c r="A31" s="1" t="s">
        <v>37</v>
      </c>
      <c r="C31" s="3">
        <v>19780358</v>
      </c>
      <c r="E31" s="3">
        <v>187607363540</v>
      </c>
      <c r="G31" s="3">
        <v>230839685572.62601</v>
      </c>
      <c r="I31" s="3">
        <v>16000000</v>
      </c>
      <c r="K31" s="3">
        <v>191625921134</v>
      </c>
      <c r="M31" s="3">
        <v>0</v>
      </c>
      <c r="O31" s="3">
        <v>0</v>
      </c>
      <c r="Q31" s="3">
        <v>35780358</v>
      </c>
      <c r="S31" s="3">
        <v>13740</v>
      </c>
      <c r="U31" s="3">
        <v>379233284674</v>
      </c>
      <c r="W31" s="3">
        <v>488696967312.42603</v>
      </c>
      <c r="Y31" s="5">
        <v>1.7645415880619755E-2</v>
      </c>
      <c r="AA31" s="3"/>
      <c r="AB31" s="3"/>
    </row>
    <row r="32" spans="1:28">
      <c r="A32" s="1" t="s">
        <v>38</v>
      </c>
      <c r="C32" s="3">
        <v>10378060</v>
      </c>
      <c r="E32" s="3">
        <v>43153466961</v>
      </c>
      <c r="G32" s="3">
        <v>410743904269.54498</v>
      </c>
      <c r="I32" s="3">
        <v>0</v>
      </c>
      <c r="K32" s="3">
        <v>0</v>
      </c>
      <c r="M32" s="3">
        <v>0</v>
      </c>
      <c r="O32" s="3">
        <v>0</v>
      </c>
      <c r="Q32" s="3">
        <v>10378060</v>
      </c>
      <c r="S32" s="3">
        <v>39111</v>
      </c>
      <c r="U32" s="3">
        <v>43153466961</v>
      </c>
      <c r="W32" s="3">
        <v>403481221647.27301</v>
      </c>
      <c r="Y32" s="5">
        <v>1.4568524939167599E-2</v>
      </c>
      <c r="AA32" s="3"/>
      <c r="AB32" s="3"/>
    </row>
    <row r="33" spans="1:28">
      <c r="A33" s="1" t="s">
        <v>39</v>
      </c>
      <c r="C33" s="3">
        <v>243478</v>
      </c>
      <c r="E33" s="3">
        <v>8660512460</v>
      </c>
      <c r="G33" s="3">
        <v>7735256616.5640001</v>
      </c>
      <c r="I33" s="3">
        <v>0</v>
      </c>
      <c r="K33" s="3">
        <v>0</v>
      </c>
      <c r="M33" s="3">
        <v>0</v>
      </c>
      <c r="O33" s="3">
        <v>0</v>
      </c>
      <c r="Q33" s="3">
        <v>243478</v>
      </c>
      <c r="S33" s="3">
        <v>30610</v>
      </c>
      <c r="U33" s="3">
        <v>8660512460</v>
      </c>
      <c r="W33" s="3">
        <v>7408517053.599</v>
      </c>
      <c r="Y33" s="5">
        <v>2.6749984799034811E-4</v>
      </c>
      <c r="AA33" s="3"/>
      <c r="AB33" s="3"/>
    </row>
    <row r="34" spans="1:28">
      <c r="A34" s="1" t="s">
        <v>40</v>
      </c>
      <c r="C34" s="3">
        <v>7301793</v>
      </c>
      <c r="E34" s="3">
        <v>9105335871</v>
      </c>
      <c r="G34" s="3">
        <v>37453072231.314003</v>
      </c>
      <c r="I34" s="3">
        <v>5953830</v>
      </c>
      <c r="K34" s="3">
        <v>29305103789</v>
      </c>
      <c r="M34" s="3">
        <v>-13255623</v>
      </c>
      <c r="O34" s="3">
        <v>0</v>
      </c>
      <c r="Q34" s="3">
        <v>0</v>
      </c>
      <c r="S34" s="3">
        <v>0</v>
      </c>
      <c r="U34" s="3">
        <v>0</v>
      </c>
      <c r="W34" s="3">
        <v>0</v>
      </c>
      <c r="Y34" s="5">
        <v>0</v>
      </c>
      <c r="AA34" s="3"/>
      <c r="AB34" s="3"/>
    </row>
    <row r="35" spans="1:28">
      <c r="A35" s="1" t="s">
        <v>41</v>
      </c>
      <c r="C35" s="3">
        <v>43036431</v>
      </c>
      <c r="E35" s="3">
        <v>500569301137</v>
      </c>
      <c r="G35" s="3">
        <v>525342872812.55402</v>
      </c>
      <c r="I35" s="3">
        <v>31295177</v>
      </c>
      <c r="K35" s="3">
        <v>0</v>
      </c>
      <c r="M35" s="3">
        <v>0</v>
      </c>
      <c r="O35" s="3">
        <v>0</v>
      </c>
      <c r="Q35" s="3">
        <v>74331608</v>
      </c>
      <c r="S35" s="3">
        <v>7580</v>
      </c>
      <c r="U35" s="3">
        <v>500569301137</v>
      </c>
      <c r="W35" s="3">
        <v>560081158787.59204</v>
      </c>
      <c r="Y35" s="5">
        <v>2.0222889918996234E-2</v>
      </c>
      <c r="AA35" s="3"/>
      <c r="AB35" s="3"/>
    </row>
    <row r="36" spans="1:28">
      <c r="A36" s="1" t="s">
        <v>42</v>
      </c>
      <c r="C36" s="3">
        <v>11144573</v>
      </c>
      <c r="E36" s="3">
        <v>223510570063</v>
      </c>
      <c r="G36" s="3">
        <v>283171475191.80499</v>
      </c>
      <c r="I36" s="3">
        <v>0</v>
      </c>
      <c r="K36" s="3">
        <v>0</v>
      </c>
      <c r="M36" s="3">
        <v>0</v>
      </c>
      <c r="O36" s="3">
        <v>0</v>
      </c>
      <c r="Q36" s="3">
        <v>11144573</v>
      </c>
      <c r="S36" s="3">
        <v>24678</v>
      </c>
      <c r="U36" s="3">
        <v>223510570063</v>
      </c>
      <c r="W36" s="3">
        <v>273389369147.66101</v>
      </c>
      <c r="Y36" s="5">
        <v>9.8712892418395277E-3</v>
      </c>
      <c r="AA36" s="3"/>
      <c r="AB36" s="3"/>
    </row>
    <row r="37" spans="1:28">
      <c r="A37" s="1" t="s">
        <v>43</v>
      </c>
      <c r="C37" s="3">
        <v>86842</v>
      </c>
      <c r="E37" s="3">
        <v>2173839798</v>
      </c>
      <c r="G37" s="3">
        <v>3626352786.5208001</v>
      </c>
      <c r="I37" s="3">
        <v>0</v>
      </c>
      <c r="K37" s="3">
        <v>0</v>
      </c>
      <c r="M37" s="3">
        <v>0</v>
      </c>
      <c r="O37" s="3">
        <v>0</v>
      </c>
      <c r="Q37" s="3">
        <v>86842</v>
      </c>
      <c r="S37" s="3">
        <v>92273</v>
      </c>
      <c r="U37" s="3">
        <v>2173839798</v>
      </c>
      <c r="W37" s="3">
        <v>7965493493.3972998</v>
      </c>
      <c r="Y37" s="5">
        <v>2.8761063560173275E-4</v>
      </c>
      <c r="AA37" s="3"/>
      <c r="AB37" s="3"/>
    </row>
    <row r="38" spans="1:28">
      <c r="A38" s="1" t="s">
        <v>44</v>
      </c>
      <c r="C38" s="3">
        <v>60</v>
      </c>
      <c r="E38" s="3">
        <v>1231114</v>
      </c>
      <c r="G38" s="3">
        <v>1860623.0279999999</v>
      </c>
      <c r="I38" s="3">
        <v>0</v>
      </c>
      <c r="K38" s="3">
        <v>0</v>
      </c>
      <c r="M38" s="3">
        <v>0</v>
      </c>
      <c r="O38" s="3">
        <v>0</v>
      </c>
      <c r="Q38" s="3">
        <v>60</v>
      </c>
      <c r="S38" s="3">
        <v>37187</v>
      </c>
      <c r="U38" s="3">
        <v>1231114</v>
      </c>
      <c r="W38" s="3">
        <v>2217944.2409999999</v>
      </c>
      <c r="Y38" s="5">
        <v>8.00834692052639E-8</v>
      </c>
      <c r="AA38" s="3"/>
      <c r="AB38" s="3"/>
    </row>
    <row r="39" spans="1:28">
      <c r="A39" s="1" t="s">
        <v>45</v>
      </c>
      <c r="C39" s="3">
        <v>538214</v>
      </c>
      <c r="E39" s="3">
        <v>173702413977</v>
      </c>
      <c r="G39" s="3">
        <v>223533207751.52701</v>
      </c>
      <c r="I39" s="3">
        <v>0</v>
      </c>
      <c r="K39" s="3">
        <v>0</v>
      </c>
      <c r="M39" s="3">
        <v>0</v>
      </c>
      <c r="O39" s="3">
        <v>0</v>
      </c>
      <c r="Q39" s="3">
        <v>538214</v>
      </c>
      <c r="S39" s="3">
        <v>410750</v>
      </c>
      <c r="U39" s="3">
        <v>173702413977</v>
      </c>
      <c r="W39" s="3">
        <v>219756025667.02499</v>
      </c>
      <c r="Y39" s="5">
        <v>7.9347463244800222E-3</v>
      </c>
      <c r="AA39" s="3"/>
      <c r="AB39" s="3"/>
    </row>
    <row r="40" spans="1:28">
      <c r="A40" s="1" t="s">
        <v>46</v>
      </c>
      <c r="C40" s="3">
        <v>54946</v>
      </c>
      <c r="E40" s="3">
        <v>2188836456</v>
      </c>
      <c r="G40" s="3">
        <v>3788706499.7958002</v>
      </c>
      <c r="I40" s="3">
        <v>0</v>
      </c>
      <c r="K40" s="3">
        <v>0</v>
      </c>
      <c r="M40" s="3">
        <v>-54946</v>
      </c>
      <c r="O40" s="3">
        <v>4015976458</v>
      </c>
      <c r="Q40" s="3">
        <v>0</v>
      </c>
      <c r="S40" s="3">
        <v>0</v>
      </c>
      <c r="U40" s="3">
        <v>0</v>
      </c>
      <c r="W40" s="3">
        <v>0</v>
      </c>
      <c r="Y40" s="5">
        <v>0</v>
      </c>
      <c r="AA40" s="3"/>
      <c r="AB40" s="3"/>
    </row>
    <row r="41" spans="1:28">
      <c r="A41" s="1" t="s">
        <v>47</v>
      </c>
      <c r="C41" s="3">
        <v>11359792</v>
      </c>
      <c r="E41" s="3">
        <v>91092876655</v>
      </c>
      <c r="G41" s="3">
        <v>116298380546.04201</v>
      </c>
      <c r="I41" s="3">
        <v>0</v>
      </c>
      <c r="K41" s="3">
        <v>0</v>
      </c>
      <c r="M41" s="3">
        <v>0</v>
      </c>
      <c r="O41" s="3">
        <v>0</v>
      </c>
      <c r="Q41" s="3">
        <v>11359792</v>
      </c>
      <c r="S41" s="3">
        <v>10047</v>
      </c>
      <c r="U41" s="3">
        <v>91092876655</v>
      </c>
      <c r="W41" s="3">
        <v>113452745834.16701</v>
      </c>
      <c r="Y41" s="5">
        <v>4.0964462989235024E-3</v>
      </c>
      <c r="AA41" s="3"/>
      <c r="AB41" s="3"/>
    </row>
    <row r="42" spans="1:28">
      <c r="A42" s="1" t="s">
        <v>48</v>
      </c>
      <c r="C42" s="3">
        <v>12100000</v>
      </c>
      <c r="E42" s="3">
        <v>177526527511</v>
      </c>
      <c r="G42" s="3">
        <v>265217510250</v>
      </c>
      <c r="I42" s="3">
        <v>9377500</v>
      </c>
      <c r="K42" s="3">
        <v>0</v>
      </c>
      <c r="M42" s="3">
        <v>0</v>
      </c>
      <c r="O42" s="3">
        <v>0</v>
      </c>
      <c r="Q42" s="3">
        <v>21477500</v>
      </c>
      <c r="S42" s="3">
        <v>10648</v>
      </c>
      <c r="U42" s="3">
        <v>177526527511</v>
      </c>
      <c r="W42" s="3">
        <v>227331700101</v>
      </c>
      <c r="Y42" s="5">
        <v>8.2082817357980297E-3</v>
      </c>
      <c r="AA42" s="3"/>
      <c r="AB42" s="3"/>
    </row>
    <row r="43" spans="1:28">
      <c r="A43" s="1" t="s">
        <v>49</v>
      </c>
      <c r="C43" s="3">
        <v>8046517</v>
      </c>
      <c r="E43" s="3">
        <v>126908167455</v>
      </c>
      <c r="G43" s="3">
        <v>120299548966.70399</v>
      </c>
      <c r="I43" s="3">
        <v>0</v>
      </c>
      <c r="K43" s="3">
        <v>0</v>
      </c>
      <c r="M43" s="3">
        <v>0</v>
      </c>
      <c r="O43" s="3">
        <v>0</v>
      </c>
      <c r="Q43" s="3">
        <v>8046517</v>
      </c>
      <c r="S43" s="3">
        <v>15480</v>
      </c>
      <c r="U43" s="3">
        <v>126908167455</v>
      </c>
      <c r="W43" s="3">
        <v>123818950665.198</v>
      </c>
      <c r="Y43" s="5">
        <v>4.4707395881844782E-3</v>
      </c>
      <c r="AA43" s="3"/>
      <c r="AB43" s="3"/>
    </row>
    <row r="44" spans="1:28">
      <c r="A44" s="1" t="s">
        <v>50</v>
      </c>
      <c r="C44" s="3">
        <v>82469611</v>
      </c>
      <c r="E44" s="3">
        <v>535528416207</v>
      </c>
      <c r="G44" s="3">
        <v>621810084038.36206</v>
      </c>
      <c r="I44" s="3">
        <v>0</v>
      </c>
      <c r="K44" s="3">
        <v>0</v>
      </c>
      <c r="M44" s="3">
        <v>0</v>
      </c>
      <c r="O44" s="3">
        <v>0</v>
      </c>
      <c r="Q44" s="3">
        <v>82469611</v>
      </c>
      <c r="S44" s="3">
        <v>8282</v>
      </c>
      <c r="U44" s="3">
        <v>535528416207</v>
      </c>
      <c r="W44" s="3">
        <v>678949389058.10303</v>
      </c>
      <c r="Y44" s="5">
        <v>2.4514873496572873E-2</v>
      </c>
      <c r="AA44" s="3"/>
      <c r="AB44" s="3"/>
    </row>
    <row r="45" spans="1:28">
      <c r="A45" s="1" t="s">
        <v>51</v>
      </c>
      <c r="C45" s="3">
        <v>29579496</v>
      </c>
      <c r="E45" s="3">
        <v>368173070536</v>
      </c>
      <c r="G45" s="3">
        <v>695686762651.60803</v>
      </c>
      <c r="I45" s="3">
        <v>183904</v>
      </c>
      <c r="K45" s="3">
        <v>4058311522</v>
      </c>
      <c r="M45" s="3">
        <v>0</v>
      </c>
      <c r="O45" s="3">
        <v>0</v>
      </c>
      <c r="Q45" s="3">
        <v>29763400</v>
      </c>
      <c r="S45" s="3">
        <v>22050</v>
      </c>
      <c r="U45" s="3">
        <v>372231382058</v>
      </c>
      <c r="W45" s="3">
        <v>652378086328.5</v>
      </c>
      <c r="Y45" s="5">
        <v>2.3555461594075948E-2</v>
      </c>
      <c r="AA45" s="3"/>
      <c r="AB45" s="3"/>
    </row>
    <row r="46" spans="1:28">
      <c r="A46" s="1" t="s">
        <v>52</v>
      </c>
      <c r="C46" s="3">
        <v>19177965</v>
      </c>
      <c r="E46" s="3">
        <v>43122864641</v>
      </c>
      <c r="G46" s="3">
        <v>145075944983.78299</v>
      </c>
      <c r="I46" s="3">
        <v>13255623</v>
      </c>
      <c r="K46" s="3">
        <v>0</v>
      </c>
      <c r="M46" s="3">
        <v>0</v>
      </c>
      <c r="O46" s="3">
        <v>0</v>
      </c>
      <c r="Q46" s="3">
        <v>32433588</v>
      </c>
      <c r="S46" s="3">
        <v>7230</v>
      </c>
      <c r="U46" s="3">
        <v>94788927301</v>
      </c>
      <c r="W46" s="3">
        <v>233099596934.62201</v>
      </c>
      <c r="Y46" s="5">
        <v>8.4165435937454802E-3</v>
      </c>
      <c r="AA46" s="3"/>
      <c r="AB46" s="3"/>
    </row>
    <row r="47" spans="1:28">
      <c r="A47" s="1" t="s">
        <v>53</v>
      </c>
      <c r="C47" s="3">
        <v>9495314</v>
      </c>
      <c r="E47" s="3">
        <v>149914706366</v>
      </c>
      <c r="G47" s="3">
        <v>171031361896.40399</v>
      </c>
      <c r="I47" s="3">
        <v>0</v>
      </c>
      <c r="K47" s="3">
        <v>0</v>
      </c>
      <c r="M47" s="3">
        <v>0</v>
      </c>
      <c r="O47" s="3">
        <v>0</v>
      </c>
      <c r="Q47" s="3">
        <v>9495314</v>
      </c>
      <c r="S47" s="3">
        <v>17440</v>
      </c>
      <c r="U47" s="3">
        <v>149914706366</v>
      </c>
      <c r="W47" s="3">
        <v>164612966416.84799</v>
      </c>
      <c r="Y47" s="5">
        <v>5.9436919933059705E-3</v>
      </c>
      <c r="AA47" s="3"/>
      <c r="AB47" s="3"/>
    </row>
    <row r="48" spans="1:28">
      <c r="A48" s="1" t="s">
        <v>54</v>
      </c>
      <c r="C48" s="3">
        <v>40664165</v>
      </c>
      <c r="E48" s="3">
        <v>173894491429</v>
      </c>
      <c r="G48" s="3">
        <v>560656097337.12695</v>
      </c>
      <c r="I48" s="3">
        <v>0</v>
      </c>
      <c r="K48" s="3">
        <v>0</v>
      </c>
      <c r="M48" s="3">
        <v>0</v>
      </c>
      <c r="O48" s="3">
        <v>0</v>
      </c>
      <c r="Q48" s="3">
        <v>40664165</v>
      </c>
      <c r="S48" s="3">
        <v>15250</v>
      </c>
      <c r="U48" s="3">
        <v>173894491429</v>
      </c>
      <c r="W48" s="3">
        <v>616438751578.31299</v>
      </c>
      <c r="Y48" s="5">
        <v>2.2257797498414729E-2</v>
      </c>
      <c r="AA48" s="3"/>
      <c r="AB48" s="3"/>
    </row>
    <row r="49" spans="1:28">
      <c r="A49" s="1" t="s">
        <v>55</v>
      </c>
      <c r="C49" s="3">
        <v>63629906</v>
      </c>
      <c r="E49" s="3">
        <v>528802324423</v>
      </c>
      <c r="G49" s="3">
        <v>764708314436.93701</v>
      </c>
      <c r="I49" s="3">
        <v>0</v>
      </c>
      <c r="K49" s="3">
        <v>0</v>
      </c>
      <c r="M49" s="3">
        <v>-3000000</v>
      </c>
      <c r="O49" s="3">
        <v>35686395153</v>
      </c>
      <c r="Q49" s="3">
        <v>60629906</v>
      </c>
      <c r="S49" s="3">
        <v>11730</v>
      </c>
      <c r="U49" s="3">
        <v>503870541985</v>
      </c>
      <c r="W49" s="3">
        <v>706957224035.58899</v>
      </c>
      <c r="Y49" s="5">
        <v>2.5526154370304095E-2</v>
      </c>
      <c r="AA49" s="3"/>
      <c r="AB49" s="3"/>
    </row>
    <row r="50" spans="1:28">
      <c r="A50" s="1" t="s">
        <v>56</v>
      </c>
      <c r="C50" s="3">
        <v>231600</v>
      </c>
      <c r="E50" s="3">
        <v>126324693779</v>
      </c>
      <c r="G50" s="3">
        <v>272410906192.5</v>
      </c>
      <c r="I50" s="3">
        <v>0</v>
      </c>
      <c r="K50" s="3">
        <v>0</v>
      </c>
      <c r="M50" s="3">
        <v>-231600</v>
      </c>
      <c r="O50" s="3">
        <v>246076852800</v>
      </c>
      <c r="Q50" s="3">
        <v>0</v>
      </c>
      <c r="S50" s="3">
        <v>0</v>
      </c>
      <c r="U50" s="3">
        <v>0</v>
      </c>
      <c r="W50" s="3">
        <v>0</v>
      </c>
      <c r="Y50" s="5">
        <v>0</v>
      </c>
      <c r="AA50" s="3"/>
      <c r="AB50" s="3"/>
    </row>
    <row r="51" spans="1:28">
      <c r="A51" s="1" t="s">
        <v>57</v>
      </c>
      <c r="C51" s="3">
        <v>113300</v>
      </c>
      <c r="E51" s="3">
        <v>57161499375</v>
      </c>
      <c r="G51" s="3">
        <v>133446540053.75</v>
      </c>
      <c r="I51" s="3">
        <v>0</v>
      </c>
      <c r="K51" s="3">
        <v>0</v>
      </c>
      <c r="M51" s="3">
        <v>0</v>
      </c>
      <c r="O51" s="3">
        <v>0</v>
      </c>
      <c r="Q51" s="3">
        <v>113300</v>
      </c>
      <c r="S51" s="3">
        <v>1088816</v>
      </c>
      <c r="U51" s="3">
        <v>57161499375</v>
      </c>
      <c r="W51" s="3">
        <v>123208649234</v>
      </c>
      <c r="Y51" s="5">
        <v>4.4487033913460771E-3</v>
      </c>
      <c r="AA51" s="3"/>
      <c r="AB51" s="3"/>
    </row>
    <row r="52" spans="1:28">
      <c r="A52" s="1" t="s">
        <v>58</v>
      </c>
      <c r="C52" s="3">
        <v>80000</v>
      </c>
      <c r="E52" s="3">
        <v>50312478688</v>
      </c>
      <c r="G52" s="3">
        <v>93888658692</v>
      </c>
      <c r="I52" s="3">
        <v>0</v>
      </c>
      <c r="K52" s="3">
        <v>0</v>
      </c>
      <c r="M52" s="3">
        <v>0</v>
      </c>
      <c r="O52" s="3">
        <v>0</v>
      </c>
      <c r="Q52" s="3">
        <v>80000</v>
      </c>
      <c r="S52" s="3">
        <v>1086753</v>
      </c>
      <c r="U52" s="3">
        <v>50312478688</v>
      </c>
      <c r="W52" s="3">
        <v>86422945572</v>
      </c>
      <c r="Y52" s="5">
        <v>3.1204793936672553E-3</v>
      </c>
      <c r="AA52" s="3"/>
      <c r="AB52" s="3"/>
    </row>
    <row r="53" spans="1:28">
      <c r="A53" s="1" t="s">
        <v>59</v>
      </c>
      <c r="C53" s="3">
        <v>1023131</v>
      </c>
      <c r="E53" s="3">
        <v>34820206312</v>
      </c>
      <c r="G53" s="3">
        <v>40976677399.459503</v>
      </c>
      <c r="I53" s="3">
        <v>0</v>
      </c>
      <c r="K53" s="3">
        <v>0</v>
      </c>
      <c r="M53" s="3">
        <v>0</v>
      </c>
      <c r="O53" s="3">
        <v>0</v>
      </c>
      <c r="Q53" s="3">
        <v>1023131</v>
      </c>
      <c r="S53" s="3">
        <v>41500</v>
      </c>
      <c r="U53" s="3">
        <v>34820206312</v>
      </c>
      <c r="W53" s="3">
        <v>42207299877.824997</v>
      </c>
      <c r="Y53" s="5">
        <v>1.5239819547849206E-3</v>
      </c>
      <c r="AA53" s="3"/>
      <c r="AB53" s="3"/>
    </row>
    <row r="54" spans="1:28">
      <c r="A54" s="1" t="s">
        <v>60</v>
      </c>
      <c r="C54" s="3">
        <v>1537407</v>
      </c>
      <c r="E54" s="3">
        <v>28914726556</v>
      </c>
      <c r="G54" s="3">
        <v>47773389730.221001</v>
      </c>
      <c r="I54" s="3">
        <v>0</v>
      </c>
      <c r="K54" s="3">
        <v>0</v>
      </c>
      <c r="M54" s="3">
        <v>0</v>
      </c>
      <c r="O54" s="3">
        <v>0</v>
      </c>
      <c r="Q54" s="3">
        <v>1537407</v>
      </c>
      <c r="S54" s="3">
        <v>37500</v>
      </c>
      <c r="U54" s="3">
        <v>28914726556</v>
      </c>
      <c r="W54" s="3">
        <v>57309728563.125</v>
      </c>
      <c r="Y54" s="5">
        <v>2.0692864129342441E-3</v>
      </c>
      <c r="AA54" s="3"/>
      <c r="AB54" s="3"/>
    </row>
    <row r="55" spans="1:28">
      <c r="A55" s="1" t="s">
        <v>61</v>
      </c>
      <c r="C55" s="3">
        <v>4525772</v>
      </c>
      <c r="E55" s="3">
        <v>21618027304</v>
      </c>
      <c r="G55" s="3">
        <v>116160143213.412</v>
      </c>
      <c r="I55" s="3">
        <v>0</v>
      </c>
      <c r="K55" s="3">
        <v>0</v>
      </c>
      <c r="M55" s="3">
        <v>0</v>
      </c>
      <c r="O55" s="3">
        <v>0</v>
      </c>
      <c r="Q55" s="3">
        <v>4525772</v>
      </c>
      <c r="S55" s="3">
        <v>25550</v>
      </c>
      <c r="U55" s="3">
        <v>21618027304</v>
      </c>
      <c r="W55" s="3">
        <v>114945455426.13</v>
      </c>
      <c r="Y55" s="5">
        <v>4.150343669484303E-3</v>
      </c>
      <c r="AA55" s="3"/>
      <c r="AB55" s="3"/>
    </row>
    <row r="56" spans="1:28">
      <c r="A56" s="1" t="s">
        <v>62</v>
      </c>
      <c r="C56" s="3">
        <v>45861974</v>
      </c>
      <c r="E56" s="3">
        <v>371178100259</v>
      </c>
      <c r="G56" s="3">
        <v>601684879171.53101</v>
      </c>
      <c r="I56" s="3">
        <v>0</v>
      </c>
      <c r="K56" s="3">
        <v>0</v>
      </c>
      <c r="M56" s="3">
        <v>0</v>
      </c>
      <c r="O56" s="3">
        <v>0</v>
      </c>
      <c r="Q56" s="3">
        <v>45861974</v>
      </c>
      <c r="S56" s="3">
        <v>15651</v>
      </c>
      <c r="U56" s="3">
        <v>371178100259</v>
      </c>
      <c r="W56" s="3">
        <v>713514929831.31006</v>
      </c>
      <c r="Y56" s="5">
        <v>2.5762933916174027E-2</v>
      </c>
      <c r="AA56" s="3"/>
      <c r="AB56" s="3"/>
    </row>
    <row r="57" spans="1:28">
      <c r="A57" s="1" t="s">
        <v>63</v>
      </c>
      <c r="C57" s="3">
        <v>500000</v>
      </c>
      <c r="E57" s="3">
        <v>14588525571</v>
      </c>
      <c r="G57" s="3">
        <v>13161222000</v>
      </c>
      <c r="I57" s="3">
        <v>1700000</v>
      </c>
      <c r="K57" s="3">
        <v>45193900869</v>
      </c>
      <c r="M57" s="3">
        <v>-500000</v>
      </c>
      <c r="O57" s="3">
        <v>12952471569</v>
      </c>
      <c r="Q57" s="3">
        <v>1700000</v>
      </c>
      <c r="S57" s="3">
        <v>27010</v>
      </c>
      <c r="U57" s="3">
        <v>45193900869</v>
      </c>
      <c r="W57" s="3">
        <v>45643793850</v>
      </c>
      <c r="Y57" s="5">
        <v>1.6480636851131233E-3</v>
      </c>
      <c r="AA57" s="3"/>
      <c r="AB57" s="3"/>
    </row>
    <row r="58" spans="1:28">
      <c r="A58" s="1" t="s">
        <v>64</v>
      </c>
      <c r="C58" s="3">
        <v>11000000</v>
      </c>
      <c r="E58" s="3">
        <v>75066097775</v>
      </c>
      <c r="G58" s="3">
        <v>57154892850</v>
      </c>
      <c r="I58" s="3">
        <v>0</v>
      </c>
      <c r="K58" s="3">
        <v>0</v>
      </c>
      <c r="M58" s="3">
        <v>0</v>
      </c>
      <c r="O58" s="3">
        <v>0</v>
      </c>
      <c r="Q58" s="3">
        <v>11000000</v>
      </c>
      <c r="S58" s="3">
        <v>4914</v>
      </c>
      <c r="U58" s="3">
        <v>75066097775</v>
      </c>
      <c r="W58" s="3">
        <v>53732378700</v>
      </c>
      <c r="Y58" s="5">
        <v>1.9401187890128878E-3</v>
      </c>
      <c r="AA58" s="3"/>
      <c r="AB58" s="3"/>
    </row>
    <row r="59" spans="1:28">
      <c r="A59" s="1" t="s">
        <v>65</v>
      </c>
      <c r="C59" s="3">
        <v>1593955</v>
      </c>
      <c r="E59" s="3">
        <v>50140123765</v>
      </c>
      <c r="G59" s="3">
        <v>45697727180.877701</v>
      </c>
      <c r="I59" s="3">
        <v>0</v>
      </c>
      <c r="K59" s="3">
        <v>0</v>
      </c>
      <c r="M59" s="3">
        <v>0</v>
      </c>
      <c r="O59" s="3">
        <v>0</v>
      </c>
      <c r="Q59" s="3">
        <v>1593955</v>
      </c>
      <c r="S59" s="3">
        <v>28044</v>
      </c>
      <c r="U59" s="3">
        <v>50140123765</v>
      </c>
      <c r="W59" s="3">
        <v>44434903819.581001</v>
      </c>
      <c r="Y59" s="5">
        <v>1.6044142074869586E-3</v>
      </c>
      <c r="AA59" s="3"/>
      <c r="AB59" s="3"/>
    </row>
    <row r="60" spans="1:28">
      <c r="A60" s="1" t="s">
        <v>66</v>
      </c>
      <c r="C60" s="3">
        <v>261240</v>
      </c>
      <c r="E60" s="3">
        <v>3271527195</v>
      </c>
      <c r="G60" s="3">
        <v>5778005089.5</v>
      </c>
      <c r="I60" s="3">
        <v>0</v>
      </c>
      <c r="K60" s="3">
        <v>0</v>
      </c>
      <c r="M60" s="3">
        <v>0</v>
      </c>
      <c r="O60" s="3">
        <v>0</v>
      </c>
      <c r="Q60" s="3">
        <v>261240</v>
      </c>
      <c r="S60" s="3">
        <v>22702</v>
      </c>
      <c r="U60" s="3">
        <v>3271527195</v>
      </c>
      <c r="W60" s="3">
        <v>5895382990.6440001</v>
      </c>
      <c r="Y60" s="5">
        <v>2.1286500961431313E-4</v>
      </c>
      <c r="AA60" s="3"/>
      <c r="AB60" s="3"/>
    </row>
    <row r="61" spans="1:28">
      <c r="A61" s="1" t="s">
        <v>67</v>
      </c>
      <c r="C61" s="3">
        <v>1200000</v>
      </c>
      <c r="E61" s="3">
        <v>49329735363</v>
      </c>
      <c r="G61" s="3">
        <v>43396246800</v>
      </c>
      <c r="I61" s="3">
        <v>0</v>
      </c>
      <c r="K61" s="3">
        <v>0</v>
      </c>
      <c r="M61" s="3">
        <v>0</v>
      </c>
      <c r="O61" s="3">
        <v>0</v>
      </c>
      <c r="Q61" s="3">
        <v>1200000</v>
      </c>
      <c r="S61" s="3">
        <v>39610</v>
      </c>
      <c r="U61" s="3">
        <v>49329735363</v>
      </c>
      <c r="W61" s="3">
        <v>47249184600</v>
      </c>
      <c r="Y61" s="5">
        <v>1.7060296421978129E-3</v>
      </c>
      <c r="AA61" s="3"/>
      <c r="AB61" s="3"/>
    </row>
    <row r="62" spans="1:28">
      <c r="A62" s="1" t="s">
        <v>68</v>
      </c>
      <c r="C62" s="3">
        <v>108898</v>
      </c>
      <c r="E62" s="3">
        <v>2724921982</v>
      </c>
      <c r="G62" s="3">
        <v>6916853885.7392998</v>
      </c>
      <c r="I62" s="3">
        <v>0</v>
      </c>
      <c r="K62" s="3">
        <v>0</v>
      </c>
      <c r="M62" s="3">
        <v>-108898</v>
      </c>
      <c r="O62" s="3">
        <v>6513947176</v>
      </c>
      <c r="Q62" s="3">
        <v>0</v>
      </c>
      <c r="S62" s="3">
        <v>0</v>
      </c>
      <c r="U62" s="3">
        <v>0</v>
      </c>
      <c r="W62" s="3">
        <v>0</v>
      </c>
      <c r="Y62" s="5">
        <v>0</v>
      </c>
      <c r="AA62" s="3"/>
      <c r="AB62" s="3"/>
    </row>
    <row r="63" spans="1:28">
      <c r="A63" s="1" t="s">
        <v>69</v>
      </c>
      <c r="C63" s="3">
        <v>785417</v>
      </c>
      <c r="E63" s="3">
        <v>5046945592</v>
      </c>
      <c r="G63" s="3">
        <v>22011509075.188</v>
      </c>
      <c r="I63" s="3">
        <v>0</v>
      </c>
      <c r="K63" s="3">
        <v>0</v>
      </c>
      <c r="M63" s="3">
        <v>0</v>
      </c>
      <c r="O63" s="3">
        <v>0</v>
      </c>
      <c r="Q63" s="3">
        <v>785417</v>
      </c>
      <c r="S63" s="3">
        <v>29123</v>
      </c>
      <c r="U63" s="3">
        <v>5046945592</v>
      </c>
      <c r="W63" s="3">
        <v>22737600780.218601</v>
      </c>
      <c r="Y63" s="5">
        <v>8.2098815570910515E-4</v>
      </c>
      <c r="AA63" s="3"/>
      <c r="AB63" s="3"/>
    </row>
    <row r="64" spans="1:28">
      <c r="A64" s="1" t="s">
        <v>70</v>
      </c>
      <c r="C64" s="3">
        <v>150000</v>
      </c>
      <c r="E64" s="3">
        <v>5304417926</v>
      </c>
      <c r="G64" s="3">
        <v>5233673250</v>
      </c>
      <c r="I64" s="3">
        <v>210000</v>
      </c>
      <c r="K64" s="3">
        <v>7025913975</v>
      </c>
      <c r="M64" s="3">
        <v>-150000</v>
      </c>
      <c r="O64" s="3">
        <v>5260512615</v>
      </c>
      <c r="Q64" s="3">
        <v>210000</v>
      </c>
      <c r="S64" s="3">
        <v>36500</v>
      </c>
      <c r="U64" s="3">
        <v>7025913975</v>
      </c>
      <c r="W64" s="3">
        <v>7619393250</v>
      </c>
      <c r="Y64" s="5">
        <v>2.751139696929697E-4</v>
      </c>
      <c r="AA64" s="3"/>
      <c r="AB64" s="3"/>
    </row>
    <row r="65" spans="1:28">
      <c r="A65" s="1" t="s">
        <v>71</v>
      </c>
      <c r="C65" s="3">
        <v>7650810</v>
      </c>
      <c r="E65" s="3">
        <v>216191190250</v>
      </c>
      <c r="G65" s="3">
        <v>180625582411.875</v>
      </c>
      <c r="I65" s="3">
        <v>0</v>
      </c>
      <c r="K65" s="3">
        <v>0</v>
      </c>
      <c r="M65" s="3">
        <v>0</v>
      </c>
      <c r="O65" s="3">
        <v>0</v>
      </c>
      <c r="Q65" s="3">
        <v>7650810</v>
      </c>
      <c r="S65" s="3">
        <v>23770</v>
      </c>
      <c r="U65" s="3">
        <v>216191190250</v>
      </c>
      <c r="W65" s="3">
        <v>180777688165.48499</v>
      </c>
      <c r="Y65" s="5">
        <v>6.527352742047323E-3</v>
      </c>
      <c r="AA65" s="3"/>
      <c r="AB65" s="3"/>
    </row>
    <row r="66" spans="1:28">
      <c r="A66" s="1" t="s">
        <v>72</v>
      </c>
      <c r="C66" s="3">
        <v>89617774</v>
      </c>
      <c r="E66" s="3">
        <v>563998251425</v>
      </c>
      <c r="G66" s="3">
        <v>1178588573277.3799</v>
      </c>
      <c r="I66" s="3">
        <v>0</v>
      </c>
      <c r="K66" s="3">
        <v>0</v>
      </c>
      <c r="M66" s="3">
        <v>-519482</v>
      </c>
      <c r="O66" s="3">
        <v>7797505409</v>
      </c>
      <c r="Q66" s="3">
        <v>89098292</v>
      </c>
      <c r="S66" s="3">
        <v>15600</v>
      </c>
      <c r="U66" s="3">
        <v>560728956435</v>
      </c>
      <c r="W66" s="3">
        <v>1381663251736.5601</v>
      </c>
      <c r="Y66" s="5">
        <v>4.9887812518948534E-2</v>
      </c>
      <c r="AA66" s="3"/>
      <c r="AB66" s="3"/>
    </row>
    <row r="67" spans="1:28">
      <c r="A67" s="1" t="s">
        <v>73</v>
      </c>
      <c r="C67" s="3">
        <v>20416190</v>
      </c>
      <c r="E67" s="3">
        <v>655115418096</v>
      </c>
      <c r="G67" s="3">
        <v>1280190538272.0601</v>
      </c>
      <c r="I67" s="3">
        <v>70000</v>
      </c>
      <c r="K67" s="3">
        <v>4247337874</v>
      </c>
      <c r="M67" s="3">
        <v>0</v>
      </c>
      <c r="O67" s="3">
        <v>0</v>
      </c>
      <c r="Q67" s="3">
        <v>20486190</v>
      </c>
      <c r="S67" s="3">
        <v>62620</v>
      </c>
      <c r="U67" s="3">
        <v>659362755970</v>
      </c>
      <c r="W67" s="3">
        <v>1275212288754.0901</v>
      </c>
      <c r="Y67" s="5">
        <v>4.6044180087488631E-2</v>
      </c>
      <c r="AA67" s="3"/>
      <c r="AB67" s="3"/>
    </row>
    <row r="68" spans="1:28">
      <c r="A68" s="1" t="s">
        <v>74</v>
      </c>
      <c r="C68" s="3">
        <v>107390004</v>
      </c>
      <c r="E68" s="3">
        <v>685040569288</v>
      </c>
      <c r="G68" s="3">
        <v>1302362608409.6399</v>
      </c>
      <c r="I68" s="3">
        <v>0</v>
      </c>
      <c r="K68" s="3">
        <v>0</v>
      </c>
      <c r="M68" s="3">
        <v>-1000000</v>
      </c>
      <c r="O68" s="3">
        <v>12723840069</v>
      </c>
      <c r="Q68" s="3">
        <v>106390004</v>
      </c>
      <c r="S68" s="3">
        <v>14170</v>
      </c>
      <c r="U68" s="3">
        <v>678661571768</v>
      </c>
      <c r="W68" s="3">
        <v>1498576455857.75</v>
      </c>
      <c r="Y68" s="5">
        <v>5.4109205829407349E-2</v>
      </c>
      <c r="AA68" s="3"/>
      <c r="AB68" s="3"/>
    </row>
    <row r="69" spans="1:28">
      <c r="A69" s="1" t="s">
        <v>75</v>
      </c>
      <c r="C69" s="3">
        <v>7985588</v>
      </c>
      <c r="E69" s="3">
        <v>47321411484</v>
      </c>
      <c r="G69" s="3">
        <v>144949226700.564</v>
      </c>
      <c r="I69" s="3">
        <v>0</v>
      </c>
      <c r="K69" s="3">
        <v>0</v>
      </c>
      <c r="M69" s="3">
        <v>0</v>
      </c>
      <c r="O69" s="3">
        <v>0</v>
      </c>
      <c r="Q69" s="3">
        <v>7985588</v>
      </c>
      <c r="S69" s="3">
        <v>22180</v>
      </c>
      <c r="U69" s="3">
        <v>47321411484</v>
      </c>
      <c r="W69" s="3">
        <v>176066475806.052</v>
      </c>
      <c r="Y69" s="5">
        <v>6.3572446649678011E-3</v>
      </c>
      <c r="AA69" s="3"/>
      <c r="AB69" s="3"/>
    </row>
    <row r="70" spans="1:28">
      <c r="A70" s="1" t="s">
        <v>76</v>
      </c>
      <c r="C70" s="3">
        <v>35010621</v>
      </c>
      <c r="E70" s="3">
        <v>88850781196</v>
      </c>
      <c r="G70" s="3">
        <v>347327031894.39899</v>
      </c>
      <c r="I70" s="3">
        <v>0</v>
      </c>
      <c r="K70" s="3">
        <v>0</v>
      </c>
      <c r="M70" s="3">
        <v>0</v>
      </c>
      <c r="O70" s="3">
        <v>0</v>
      </c>
      <c r="Q70" s="3">
        <v>35010621</v>
      </c>
      <c r="S70" s="3">
        <v>11000</v>
      </c>
      <c r="U70" s="3">
        <v>88850781196</v>
      </c>
      <c r="W70" s="3">
        <v>382825385855.54999</v>
      </c>
      <c r="Y70" s="5">
        <v>1.3822703218784935E-2</v>
      </c>
      <c r="AA70" s="3"/>
      <c r="AB70" s="3"/>
    </row>
    <row r="71" spans="1:28">
      <c r="A71" s="1" t="s">
        <v>77</v>
      </c>
      <c r="C71" s="3">
        <v>700000</v>
      </c>
      <c r="E71" s="3">
        <v>13452472235</v>
      </c>
      <c r="G71" s="3">
        <v>13485282300</v>
      </c>
      <c r="I71" s="3">
        <v>0</v>
      </c>
      <c r="K71" s="3">
        <v>0</v>
      </c>
      <c r="M71" s="3">
        <v>0</v>
      </c>
      <c r="O71" s="3">
        <v>0</v>
      </c>
      <c r="Q71" s="3">
        <v>700000</v>
      </c>
      <c r="S71" s="3">
        <v>21740</v>
      </c>
      <c r="U71" s="3">
        <v>13452472235</v>
      </c>
      <c r="W71" s="3">
        <v>15127452900</v>
      </c>
      <c r="Y71" s="5">
        <v>5.4620800923517454E-4</v>
      </c>
      <c r="AA71" s="3"/>
      <c r="AB71" s="3"/>
    </row>
    <row r="72" spans="1:28">
      <c r="A72" s="1" t="s">
        <v>78</v>
      </c>
      <c r="C72" s="3">
        <v>2595293</v>
      </c>
      <c r="E72" s="3">
        <v>8316439824</v>
      </c>
      <c r="G72" s="3">
        <v>14111785006.3755</v>
      </c>
      <c r="I72" s="3">
        <v>0</v>
      </c>
      <c r="K72" s="3">
        <v>0</v>
      </c>
      <c r="M72" s="3">
        <v>0</v>
      </c>
      <c r="O72" s="3">
        <v>0</v>
      </c>
      <c r="Q72" s="3">
        <v>2595293</v>
      </c>
      <c r="S72" s="3">
        <v>4930</v>
      </c>
      <c r="U72" s="3">
        <v>8316439824</v>
      </c>
      <c r="W72" s="3">
        <v>12718665462.7845</v>
      </c>
      <c r="Y72" s="5">
        <v>4.5923375127849132E-4</v>
      </c>
      <c r="AA72" s="3"/>
      <c r="AB72" s="3"/>
    </row>
    <row r="73" spans="1:28">
      <c r="A73" s="1" t="s">
        <v>79</v>
      </c>
      <c r="C73" s="3">
        <v>72697992</v>
      </c>
      <c r="E73" s="3">
        <v>849642148246</v>
      </c>
      <c r="G73" s="3">
        <v>1086872201771.9</v>
      </c>
      <c r="I73" s="3">
        <v>0</v>
      </c>
      <c r="K73" s="3">
        <v>0</v>
      </c>
      <c r="M73" s="3">
        <v>-800000</v>
      </c>
      <c r="O73" s="3">
        <v>12786757080</v>
      </c>
      <c r="Q73" s="3">
        <v>71897992</v>
      </c>
      <c r="S73" s="3">
        <v>17280</v>
      </c>
      <c r="U73" s="3">
        <v>840292320284</v>
      </c>
      <c r="W73" s="3">
        <v>1235005037814.53</v>
      </c>
      <c r="Y73" s="5">
        <v>4.459241404083869E-2</v>
      </c>
      <c r="AA73" s="3"/>
      <c r="AB73" s="3"/>
    </row>
    <row r="74" spans="1:28">
      <c r="A74" s="1" t="s">
        <v>80</v>
      </c>
      <c r="C74" s="3">
        <v>99511</v>
      </c>
      <c r="E74" s="3">
        <v>4020727336</v>
      </c>
      <c r="G74" s="3">
        <v>7236017152.4920502</v>
      </c>
      <c r="I74" s="3">
        <v>0</v>
      </c>
      <c r="K74" s="3">
        <v>0</v>
      </c>
      <c r="M74" s="3">
        <v>0</v>
      </c>
      <c r="O74" s="3">
        <v>0</v>
      </c>
      <c r="Q74" s="3">
        <v>99511</v>
      </c>
      <c r="S74" s="3">
        <v>67001</v>
      </c>
      <c r="U74" s="3">
        <v>4020727336</v>
      </c>
      <c r="W74" s="3">
        <v>6627665858.7595501</v>
      </c>
      <c r="Y74" s="5">
        <v>2.3930559880235935E-4</v>
      </c>
      <c r="AA74" s="3"/>
      <c r="AB74" s="3"/>
    </row>
    <row r="75" spans="1:28">
      <c r="A75" s="1" t="s">
        <v>81</v>
      </c>
      <c r="C75" s="3">
        <v>28833329</v>
      </c>
      <c r="E75" s="3">
        <v>368671900424</v>
      </c>
      <c r="G75" s="3">
        <v>307540799529.98901</v>
      </c>
      <c r="I75" s="3">
        <v>0</v>
      </c>
      <c r="K75" s="3">
        <v>0</v>
      </c>
      <c r="M75" s="3">
        <v>-1500000</v>
      </c>
      <c r="O75" s="3">
        <v>14925660846</v>
      </c>
      <c r="Q75" s="3">
        <v>27333329</v>
      </c>
      <c r="S75" s="3">
        <v>10270</v>
      </c>
      <c r="U75" s="3">
        <v>349492434514</v>
      </c>
      <c r="W75" s="3">
        <v>279043044761.461</v>
      </c>
      <c r="Y75" s="5">
        <v>1.0075426906143553E-2</v>
      </c>
      <c r="AA75" s="3"/>
      <c r="AB75" s="3"/>
    </row>
    <row r="76" spans="1:28">
      <c r="A76" s="1" t="s">
        <v>82</v>
      </c>
      <c r="C76" s="3">
        <v>8317393</v>
      </c>
      <c r="E76" s="3">
        <v>91773055433</v>
      </c>
      <c r="G76" s="3">
        <v>278959098223.07098</v>
      </c>
      <c r="I76" s="3">
        <v>0</v>
      </c>
      <c r="K76" s="3">
        <v>0</v>
      </c>
      <c r="M76" s="3">
        <v>0</v>
      </c>
      <c r="O76" s="3">
        <v>0</v>
      </c>
      <c r="Q76" s="3">
        <v>8317393</v>
      </c>
      <c r="S76" s="3">
        <v>30020</v>
      </c>
      <c r="U76" s="3">
        <v>91773055433</v>
      </c>
      <c r="W76" s="3">
        <v>248202493439.733</v>
      </c>
      <c r="Y76" s="5">
        <v>8.9618649434977278E-3</v>
      </c>
      <c r="AA76" s="3"/>
      <c r="AB76" s="3"/>
    </row>
    <row r="77" spans="1:28">
      <c r="A77" s="1" t="s">
        <v>83</v>
      </c>
      <c r="C77" s="3">
        <v>6056200</v>
      </c>
      <c r="E77" s="3">
        <v>34829206200</v>
      </c>
      <c r="G77" s="3">
        <v>108663989260.5</v>
      </c>
      <c r="I77" s="3">
        <v>0</v>
      </c>
      <c r="K77" s="3">
        <v>0</v>
      </c>
      <c r="M77" s="3">
        <v>-400000</v>
      </c>
      <c r="O77" s="3">
        <v>7065707420</v>
      </c>
      <c r="Q77" s="3">
        <v>5656200</v>
      </c>
      <c r="S77" s="3">
        <v>20070</v>
      </c>
      <c r="U77" s="3">
        <v>32528806200</v>
      </c>
      <c r="W77" s="3">
        <v>112844490392.7</v>
      </c>
      <c r="Y77" s="5">
        <v>4.0744839767806809E-3</v>
      </c>
      <c r="AA77" s="3"/>
      <c r="AB77" s="3"/>
    </row>
    <row r="78" spans="1:28">
      <c r="A78" s="1" t="s">
        <v>84</v>
      </c>
      <c r="C78" s="3">
        <v>20837840</v>
      </c>
      <c r="E78" s="3">
        <v>133631628838</v>
      </c>
      <c r="G78" s="3">
        <v>408684356229.96002</v>
      </c>
      <c r="I78" s="3">
        <v>0</v>
      </c>
      <c r="K78" s="3">
        <v>0</v>
      </c>
      <c r="M78" s="3">
        <v>0</v>
      </c>
      <c r="O78" s="3">
        <v>0</v>
      </c>
      <c r="Q78" s="3">
        <v>20837840</v>
      </c>
      <c r="S78" s="3">
        <v>24180</v>
      </c>
      <c r="U78" s="3">
        <v>133631628838</v>
      </c>
      <c r="W78" s="3">
        <v>500861010321.35999</v>
      </c>
      <c r="Y78" s="5">
        <v>1.8084623839823573E-2</v>
      </c>
      <c r="AA78" s="3"/>
      <c r="AB78" s="3"/>
    </row>
    <row r="79" spans="1:28">
      <c r="A79" s="1" t="s">
        <v>85</v>
      </c>
      <c r="C79" s="3">
        <v>32936086</v>
      </c>
      <c r="E79" s="3">
        <v>49381768184</v>
      </c>
      <c r="G79" s="3">
        <v>397137610577.07898</v>
      </c>
      <c r="I79" s="3">
        <v>0</v>
      </c>
      <c r="K79" s="3">
        <v>0</v>
      </c>
      <c r="M79" s="3">
        <v>0</v>
      </c>
      <c r="O79" s="3">
        <v>0</v>
      </c>
      <c r="Q79" s="3">
        <v>32936086</v>
      </c>
      <c r="S79" s="3">
        <v>13610</v>
      </c>
      <c r="U79" s="3">
        <v>49381768184</v>
      </c>
      <c r="W79" s="3">
        <v>445592982683.763</v>
      </c>
      <c r="Y79" s="5">
        <v>1.6089057266267331E-2</v>
      </c>
      <c r="AA79" s="3"/>
      <c r="AB79" s="3"/>
    </row>
    <row r="80" spans="1:28">
      <c r="A80" s="1" t="s">
        <v>86</v>
      </c>
      <c r="C80" s="3">
        <v>18564930</v>
      </c>
      <c r="E80" s="3">
        <v>592498092797</v>
      </c>
      <c r="G80" s="3">
        <v>691285941778.42297</v>
      </c>
      <c r="I80" s="3">
        <v>468110</v>
      </c>
      <c r="K80" s="3">
        <v>17979721623</v>
      </c>
      <c r="M80" s="3">
        <v>0</v>
      </c>
      <c r="O80" s="3">
        <v>0</v>
      </c>
      <c r="Q80" s="3">
        <v>19033040</v>
      </c>
      <c r="S80" s="3">
        <v>39888</v>
      </c>
      <c r="U80" s="3">
        <v>610477814420</v>
      </c>
      <c r="W80" s="3">
        <v>754672719617.85596</v>
      </c>
      <c r="Y80" s="5">
        <v>2.7249021136040961E-2</v>
      </c>
      <c r="AA80" s="3"/>
      <c r="AB80" s="3"/>
    </row>
    <row r="81" spans="1:28">
      <c r="A81" s="1" t="s">
        <v>87</v>
      </c>
      <c r="C81" s="3">
        <v>10190365</v>
      </c>
      <c r="E81" s="3">
        <v>74575639859</v>
      </c>
      <c r="G81" s="3">
        <v>159745878816.50299</v>
      </c>
      <c r="I81" s="3">
        <v>0</v>
      </c>
      <c r="K81" s="3">
        <v>0</v>
      </c>
      <c r="M81" s="3">
        <v>0</v>
      </c>
      <c r="O81" s="3">
        <v>0</v>
      </c>
      <c r="Q81" s="3">
        <v>10190365</v>
      </c>
      <c r="S81" s="3">
        <v>15220</v>
      </c>
      <c r="U81" s="3">
        <v>74575639859</v>
      </c>
      <c r="W81" s="3">
        <v>154174526035.965</v>
      </c>
      <c r="Y81" s="5">
        <v>5.566790489949635E-3</v>
      </c>
      <c r="AA81" s="3"/>
      <c r="AB81" s="3"/>
    </row>
    <row r="82" spans="1:28">
      <c r="A82" s="1" t="s">
        <v>88</v>
      </c>
      <c r="C82" s="3">
        <v>5400000</v>
      </c>
      <c r="E82" s="3">
        <v>26892441878</v>
      </c>
      <c r="G82" s="3">
        <v>45251144100</v>
      </c>
      <c r="I82" s="3">
        <v>0</v>
      </c>
      <c r="K82" s="3">
        <v>0</v>
      </c>
      <c r="M82" s="3">
        <v>0</v>
      </c>
      <c r="O82" s="3">
        <v>0</v>
      </c>
      <c r="Q82" s="3">
        <v>5400000</v>
      </c>
      <c r="S82" s="3">
        <v>8180</v>
      </c>
      <c r="U82" s="3">
        <v>26892441878</v>
      </c>
      <c r="W82" s="3">
        <v>43909176600</v>
      </c>
      <c r="Y82" s="5">
        <v>1.5854317376748674E-3</v>
      </c>
      <c r="AA82" s="3"/>
      <c r="AB82" s="3"/>
    </row>
    <row r="83" spans="1:28">
      <c r="A83" s="1" t="s">
        <v>89</v>
      </c>
      <c r="C83" s="3">
        <v>1506553</v>
      </c>
      <c r="E83" s="3">
        <v>4706471572</v>
      </c>
      <c r="G83" s="3">
        <v>50603532636.073502</v>
      </c>
      <c r="I83" s="3">
        <v>0</v>
      </c>
      <c r="K83" s="3">
        <v>0</v>
      </c>
      <c r="M83" s="3">
        <v>0</v>
      </c>
      <c r="O83" s="3">
        <v>0</v>
      </c>
      <c r="Q83" s="3">
        <v>1506553</v>
      </c>
      <c r="S83" s="3">
        <v>34610</v>
      </c>
      <c r="U83" s="3">
        <v>4706471572</v>
      </c>
      <c r="W83" s="3">
        <v>51831555623.986504</v>
      </c>
      <c r="Y83" s="5">
        <v>1.8714856360874793E-3</v>
      </c>
      <c r="AA83" s="3"/>
      <c r="AB83" s="3"/>
    </row>
    <row r="84" spans="1:28">
      <c r="A84" s="1" t="s">
        <v>90</v>
      </c>
      <c r="C84" s="3">
        <v>3100000</v>
      </c>
      <c r="E84" s="3">
        <v>76584003588</v>
      </c>
      <c r="G84" s="3">
        <v>64774286100</v>
      </c>
      <c r="I84" s="3">
        <v>0</v>
      </c>
      <c r="K84" s="3">
        <v>0</v>
      </c>
      <c r="M84" s="3">
        <v>0</v>
      </c>
      <c r="O84" s="3">
        <v>0</v>
      </c>
      <c r="Q84" s="3">
        <v>3100000</v>
      </c>
      <c r="S84" s="3">
        <v>19360</v>
      </c>
      <c r="U84" s="3">
        <v>76584003588</v>
      </c>
      <c r="W84" s="3">
        <v>59658904800</v>
      </c>
      <c r="Y84" s="5">
        <v>2.1541082850741384E-3</v>
      </c>
      <c r="AA84" s="3"/>
      <c r="AB84" s="3"/>
    </row>
    <row r="85" spans="1:28">
      <c r="A85" s="1" t="s">
        <v>91</v>
      </c>
      <c r="C85" s="3">
        <v>10359999</v>
      </c>
      <c r="E85" s="3">
        <v>35783436546</v>
      </c>
      <c r="G85" s="3">
        <v>153651486528.77399</v>
      </c>
      <c r="I85" s="3">
        <v>0</v>
      </c>
      <c r="K85" s="3">
        <v>0</v>
      </c>
      <c r="M85" s="3">
        <v>0</v>
      </c>
      <c r="O85" s="3">
        <v>0</v>
      </c>
      <c r="Q85" s="3">
        <v>10359999</v>
      </c>
      <c r="S85" s="3">
        <v>12900</v>
      </c>
      <c r="U85" s="3">
        <v>35783436546</v>
      </c>
      <c r="W85" s="3">
        <v>132848805376.755</v>
      </c>
      <c r="Y85" s="5">
        <v>4.7967811893903506E-3</v>
      </c>
      <c r="AA85" s="3"/>
      <c r="AB85" s="3"/>
    </row>
    <row r="86" spans="1:28">
      <c r="A86" s="1" t="s">
        <v>92</v>
      </c>
      <c r="C86" s="3">
        <v>0</v>
      </c>
      <c r="E86" s="3">
        <v>0</v>
      </c>
      <c r="G86" s="3">
        <v>0</v>
      </c>
      <c r="I86" s="3">
        <v>370000</v>
      </c>
      <c r="K86" s="3">
        <v>52885523826</v>
      </c>
      <c r="M86" s="3">
        <v>-150000</v>
      </c>
      <c r="O86" s="3">
        <v>21620587505</v>
      </c>
      <c r="Q86" s="3">
        <v>220000</v>
      </c>
      <c r="S86" s="3">
        <v>145887</v>
      </c>
      <c r="U86" s="3">
        <v>31134288855</v>
      </c>
      <c r="W86" s="3">
        <v>31904173917</v>
      </c>
      <c r="Y86" s="5">
        <v>1.1519662587412419E-3</v>
      </c>
      <c r="AA86" s="3"/>
      <c r="AB86" s="3"/>
    </row>
    <row r="87" spans="1:28">
      <c r="A87" s="1" t="s">
        <v>93</v>
      </c>
      <c r="C87" s="3">
        <v>0</v>
      </c>
      <c r="E87" s="3">
        <v>0</v>
      </c>
      <c r="G87" s="3">
        <v>0</v>
      </c>
      <c r="I87" s="3">
        <v>3000000</v>
      </c>
      <c r="K87" s="3">
        <v>82396392339</v>
      </c>
      <c r="M87" s="3">
        <v>0</v>
      </c>
      <c r="O87" s="3">
        <v>0</v>
      </c>
      <c r="Q87" s="3">
        <v>3000000</v>
      </c>
      <c r="S87" s="3">
        <v>29100</v>
      </c>
      <c r="U87" s="3">
        <v>82396392339</v>
      </c>
      <c r="W87" s="3">
        <v>86780565000</v>
      </c>
      <c r="Y87" s="5">
        <v>3.1333919835872478E-3</v>
      </c>
      <c r="AA87" s="3"/>
      <c r="AB87" s="3"/>
    </row>
    <row r="88" spans="1:28">
      <c r="A88" s="1" t="s">
        <v>94</v>
      </c>
      <c r="C88" s="3">
        <v>0</v>
      </c>
      <c r="E88" s="3">
        <v>0</v>
      </c>
      <c r="G88" s="3">
        <v>0</v>
      </c>
      <c r="I88" s="3">
        <v>231600</v>
      </c>
      <c r="K88" s="3">
        <v>246076852800</v>
      </c>
      <c r="M88" s="3">
        <v>0</v>
      </c>
      <c r="O88" s="3">
        <v>0</v>
      </c>
      <c r="Q88" s="3">
        <v>231600</v>
      </c>
      <c r="S88" s="3">
        <v>1089400</v>
      </c>
      <c r="U88" s="3">
        <v>246076852800</v>
      </c>
      <c r="W88" s="3">
        <v>250803825012</v>
      </c>
      <c r="Y88" s="5">
        <v>9.0557914061243985E-3</v>
      </c>
      <c r="AA88" s="3"/>
      <c r="AB88" s="3"/>
    </row>
    <row r="89" spans="1:28">
      <c r="A89" s="1" t="s">
        <v>95</v>
      </c>
      <c r="C89" s="3">
        <v>0</v>
      </c>
      <c r="E89" s="3">
        <v>0</v>
      </c>
      <c r="G89" s="3">
        <v>0</v>
      </c>
      <c r="I89" s="3">
        <v>3800400</v>
      </c>
      <c r="K89" s="3">
        <v>47244802528</v>
      </c>
      <c r="M89" s="3">
        <v>-3800400</v>
      </c>
      <c r="O89" s="3">
        <v>52662360508</v>
      </c>
      <c r="Q89" s="3">
        <v>0</v>
      </c>
      <c r="S89" s="3">
        <v>0</v>
      </c>
      <c r="U89" s="3">
        <v>0</v>
      </c>
      <c r="W89" s="3">
        <v>0</v>
      </c>
      <c r="Y89" s="5">
        <v>0</v>
      </c>
      <c r="AA89" s="3"/>
      <c r="AB89" s="3"/>
    </row>
    <row r="90" spans="1:28" ht="22.5" thickBot="1">
      <c r="E90" s="4">
        <f>SUM(E9:E89)</f>
        <v>12138034907548</v>
      </c>
      <c r="G90" s="4">
        <f>SUM(G9:G89)</f>
        <v>21815953126437.176</v>
      </c>
      <c r="K90" s="4">
        <f>SUM(K9:K89)</f>
        <v>877738378685</v>
      </c>
      <c r="O90" s="4">
        <f>SUM(O9:O89)</f>
        <v>476660190826</v>
      </c>
      <c r="U90" s="4">
        <f>SUM(U9:U89)</f>
        <v>12726126086718</v>
      </c>
      <c r="W90" s="4">
        <f>SUM(W9:W89)</f>
        <v>23986385012660.973</v>
      </c>
      <c r="Y90" s="7">
        <f>SUM(Y9:Y89)</f>
        <v>0.86607809610261521</v>
      </c>
    </row>
    <row r="91" spans="1:28" ht="22.5" thickTop="1"/>
    <row r="92" spans="1:28">
      <c r="Y92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0"/>
  <sheetViews>
    <sheetView rightToLeft="1" topLeftCell="J10" workbookViewId="0">
      <selection activeCell="AE43" sqref="AE43"/>
    </sheetView>
  </sheetViews>
  <sheetFormatPr defaultRowHeight="21.75"/>
  <cols>
    <col min="1" max="1" width="30" style="1" bestFit="1" customWidth="1"/>
    <col min="2" max="2" width="1" style="1" customWidth="1"/>
    <col min="3" max="3" width="21.5703125" style="1" customWidth="1"/>
    <col min="4" max="4" width="1" style="1" customWidth="1"/>
    <col min="5" max="5" width="21" style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11.42578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29.140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22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22.5">
      <c r="A6" s="10" t="s">
        <v>97</v>
      </c>
      <c r="B6" s="10" t="s">
        <v>97</v>
      </c>
      <c r="C6" s="10" t="s">
        <v>97</v>
      </c>
      <c r="D6" s="10" t="s">
        <v>97</v>
      </c>
      <c r="E6" s="10" t="s">
        <v>97</v>
      </c>
      <c r="F6" s="10" t="s">
        <v>97</v>
      </c>
      <c r="G6" s="10" t="s">
        <v>97</v>
      </c>
      <c r="H6" s="10" t="s">
        <v>97</v>
      </c>
      <c r="I6" s="10" t="s">
        <v>97</v>
      </c>
      <c r="J6" s="10" t="s">
        <v>97</v>
      </c>
      <c r="K6" s="10" t="s">
        <v>97</v>
      </c>
      <c r="L6" s="10" t="s">
        <v>97</v>
      </c>
      <c r="M6" s="10" t="s">
        <v>97</v>
      </c>
      <c r="O6" s="10" t="s">
        <v>352</v>
      </c>
      <c r="P6" s="10" t="s">
        <v>4</v>
      </c>
      <c r="Q6" s="10" t="s">
        <v>4</v>
      </c>
      <c r="R6" s="10" t="s">
        <v>4</v>
      </c>
      <c r="S6" s="10" t="s">
        <v>4</v>
      </c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</row>
    <row r="7" spans="1:37" ht="22.5">
      <c r="A7" s="11" t="s">
        <v>98</v>
      </c>
      <c r="C7" s="11" t="s">
        <v>99</v>
      </c>
      <c r="E7" s="11" t="s">
        <v>100</v>
      </c>
      <c r="G7" s="11" t="s">
        <v>101</v>
      </c>
      <c r="I7" s="11" t="s">
        <v>102</v>
      </c>
      <c r="K7" s="11" t="s">
        <v>103</v>
      </c>
      <c r="M7" s="11" t="s">
        <v>96</v>
      </c>
      <c r="O7" s="11" t="s">
        <v>7</v>
      </c>
      <c r="Q7" s="11" t="s">
        <v>8</v>
      </c>
      <c r="S7" s="11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1" t="s">
        <v>7</v>
      </c>
      <c r="AE7" s="11" t="s">
        <v>104</v>
      </c>
      <c r="AG7" s="11" t="s">
        <v>8</v>
      </c>
      <c r="AI7" s="11" t="s">
        <v>9</v>
      </c>
      <c r="AK7" s="11" t="s">
        <v>13</v>
      </c>
    </row>
    <row r="8" spans="1:37" ht="22.5">
      <c r="A8" s="10" t="s">
        <v>98</v>
      </c>
      <c r="C8" s="10" t="s">
        <v>99</v>
      </c>
      <c r="E8" s="10" t="s">
        <v>100</v>
      </c>
      <c r="G8" s="10" t="s">
        <v>101</v>
      </c>
      <c r="I8" s="10" t="s">
        <v>102</v>
      </c>
      <c r="K8" s="10" t="s">
        <v>103</v>
      </c>
      <c r="M8" s="10" t="s">
        <v>96</v>
      </c>
      <c r="O8" s="10" t="s">
        <v>7</v>
      </c>
      <c r="Q8" s="10" t="s">
        <v>8</v>
      </c>
      <c r="S8" s="10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0" t="s">
        <v>7</v>
      </c>
      <c r="AE8" s="10" t="s">
        <v>104</v>
      </c>
      <c r="AG8" s="10" t="s">
        <v>8</v>
      </c>
      <c r="AI8" s="10" t="s">
        <v>9</v>
      </c>
      <c r="AK8" s="10" t="s">
        <v>13</v>
      </c>
    </row>
    <row r="9" spans="1:37">
      <c r="A9" s="1" t="s">
        <v>105</v>
      </c>
      <c r="C9" s="1" t="s">
        <v>106</v>
      </c>
      <c r="E9" s="1" t="s">
        <v>106</v>
      </c>
      <c r="G9" s="1" t="s">
        <v>107</v>
      </c>
      <c r="I9" s="1" t="s">
        <v>108</v>
      </c>
      <c r="K9" s="3">
        <v>19</v>
      </c>
      <c r="M9" s="3">
        <v>19</v>
      </c>
      <c r="O9" s="3">
        <v>70000</v>
      </c>
      <c r="Q9" s="3">
        <v>70050750000</v>
      </c>
      <c r="S9" s="3">
        <v>69287439375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991428</v>
      </c>
      <c r="AG9" s="3">
        <v>70050750000</v>
      </c>
      <c r="AI9" s="3">
        <v>69387381257</v>
      </c>
      <c r="AK9" s="5">
        <v>2.5053750709366305E-3</v>
      </c>
    </row>
    <row r="10" spans="1:37">
      <c r="A10" s="1" t="s">
        <v>109</v>
      </c>
      <c r="C10" s="1" t="s">
        <v>106</v>
      </c>
      <c r="E10" s="1" t="s">
        <v>106</v>
      </c>
      <c r="G10" s="1" t="s">
        <v>110</v>
      </c>
      <c r="I10" s="1" t="s">
        <v>111</v>
      </c>
      <c r="K10" s="3">
        <v>0</v>
      </c>
      <c r="M10" s="3">
        <v>0</v>
      </c>
      <c r="O10" s="3">
        <v>15000</v>
      </c>
      <c r="Q10" s="3">
        <v>12762312728</v>
      </c>
      <c r="S10" s="3">
        <v>12762686343</v>
      </c>
      <c r="U10" s="3">
        <v>300</v>
      </c>
      <c r="W10" s="3">
        <v>255571612</v>
      </c>
      <c r="Y10" s="3">
        <v>0</v>
      </c>
      <c r="AA10" s="3">
        <v>0</v>
      </c>
      <c r="AC10" s="3">
        <v>15300</v>
      </c>
      <c r="AE10" s="3">
        <v>873944</v>
      </c>
      <c r="AG10" s="3">
        <v>13017884340</v>
      </c>
      <c r="AI10" s="3">
        <v>13368919644</v>
      </c>
      <c r="AK10" s="5">
        <v>4.8271252488079198E-4</v>
      </c>
    </row>
    <row r="11" spans="1:37">
      <c r="A11" s="1" t="s">
        <v>112</v>
      </c>
      <c r="C11" s="1" t="s">
        <v>106</v>
      </c>
      <c r="E11" s="1" t="s">
        <v>106</v>
      </c>
      <c r="G11" s="1" t="s">
        <v>113</v>
      </c>
      <c r="I11" s="1" t="s">
        <v>114</v>
      </c>
      <c r="K11" s="3">
        <v>0</v>
      </c>
      <c r="M11" s="3">
        <v>0</v>
      </c>
      <c r="O11" s="3">
        <v>23443</v>
      </c>
      <c r="Q11" s="3">
        <v>19836447478</v>
      </c>
      <c r="S11" s="3">
        <v>19876060810</v>
      </c>
      <c r="U11" s="3">
        <v>0</v>
      </c>
      <c r="W11" s="3">
        <v>0</v>
      </c>
      <c r="Y11" s="3">
        <v>0</v>
      </c>
      <c r="AA11" s="3">
        <v>0</v>
      </c>
      <c r="AC11" s="3">
        <v>23443</v>
      </c>
      <c r="AE11" s="3">
        <v>857570</v>
      </c>
      <c r="AG11" s="3">
        <v>19836447478</v>
      </c>
      <c r="AI11" s="3">
        <v>20100369657</v>
      </c>
      <c r="AK11" s="5">
        <v>7.2576546546319627E-4</v>
      </c>
    </row>
    <row r="12" spans="1:37">
      <c r="A12" s="1" t="s">
        <v>115</v>
      </c>
      <c r="C12" s="1" t="s">
        <v>106</v>
      </c>
      <c r="E12" s="1" t="s">
        <v>106</v>
      </c>
      <c r="G12" s="1" t="s">
        <v>116</v>
      </c>
      <c r="I12" s="1" t="s">
        <v>117</v>
      </c>
      <c r="K12" s="3">
        <v>0</v>
      </c>
      <c r="M12" s="3">
        <v>0</v>
      </c>
      <c r="O12" s="3">
        <v>69832</v>
      </c>
      <c r="Q12" s="3">
        <v>58382588255</v>
      </c>
      <c r="S12" s="3">
        <v>58497996851</v>
      </c>
      <c r="U12" s="3">
        <v>15000</v>
      </c>
      <c r="W12" s="3">
        <v>12590306570</v>
      </c>
      <c r="Y12" s="3">
        <v>0</v>
      </c>
      <c r="AA12" s="3">
        <v>0</v>
      </c>
      <c r="AC12" s="3">
        <v>84832</v>
      </c>
      <c r="AE12" s="3">
        <v>847980</v>
      </c>
      <c r="AG12" s="3">
        <v>70972894825</v>
      </c>
      <c r="AI12" s="3">
        <v>71922800989</v>
      </c>
      <c r="AK12" s="5">
        <v>2.59692165009612E-3</v>
      </c>
    </row>
    <row r="13" spans="1:37">
      <c r="A13" s="1" t="s">
        <v>118</v>
      </c>
      <c r="C13" s="1" t="s">
        <v>106</v>
      </c>
      <c r="E13" s="1" t="s">
        <v>106</v>
      </c>
      <c r="G13" s="1" t="s">
        <v>119</v>
      </c>
      <c r="I13" s="1" t="s">
        <v>120</v>
      </c>
      <c r="K13" s="3">
        <v>0</v>
      </c>
      <c r="M13" s="3">
        <v>0</v>
      </c>
      <c r="O13" s="3">
        <v>11207</v>
      </c>
      <c r="Q13" s="3">
        <v>10210883866</v>
      </c>
      <c r="S13" s="3">
        <v>10242697221</v>
      </c>
      <c r="U13" s="3">
        <v>0</v>
      </c>
      <c r="W13" s="3">
        <v>0</v>
      </c>
      <c r="Y13" s="3">
        <v>0</v>
      </c>
      <c r="AA13" s="3">
        <v>0</v>
      </c>
      <c r="AC13" s="3">
        <v>11207</v>
      </c>
      <c r="AE13" s="3">
        <v>929762</v>
      </c>
      <c r="AG13" s="3">
        <v>10210883866</v>
      </c>
      <c r="AI13" s="3">
        <v>10417954137</v>
      </c>
      <c r="AK13" s="5">
        <v>3.7616180510296755E-4</v>
      </c>
    </row>
    <row r="14" spans="1:37">
      <c r="A14" s="1" t="s">
        <v>121</v>
      </c>
      <c r="C14" s="1" t="s">
        <v>106</v>
      </c>
      <c r="E14" s="1" t="s">
        <v>106</v>
      </c>
      <c r="G14" s="1" t="s">
        <v>122</v>
      </c>
      <c r="I14" s="1" t="s">
        <v>123</v>
      </c>
      <c r="K14" s="3">
        <v>0</v>
      </c>
      <c r="M14" s="3">
        <v>0</v>
      </c>
      <c r="O14" s="3">
        <v>56609</v>
      </c>
      <c r="Q14" s="3">
        <v>45060897500</v>
      </c>
      <c r="S14" s="3">
        <v>44357847207</v>
      </c>
      <c r="U14" s="3">
        <v>0</v>
      </c>
      <c r="W14" s="3">
        <v>0</v>
      </c>
      <c r="Y14" s="3">
        <v>0</v>
      </c>
      <c r="AA14" s="3">
        <v>0</v>
      </c>
      <c r="AC14" s="3">
        <v>56609</v>
      </c>
      <c r="AE14" s="3">
        <v>798240</v>
      </c>
      <c r="AG14" s="3">
        <v>45060897500</v>
      </c>
      <c r="AI14" s="3">
        <v>45179377913</v>
      </c>
      <c r="AK14" s="5">
        <v>1.6312949861072346E-3</v>
      </c>
    </row>
    <row r="15" spans="1:37">
      <c r="A15" s="1" t="s">
        <v>124</v>
      </c>
      <c r="C15" s="1" t="s">
        <v>106</v>
      </c>
      <c r="E15" s="1" t="s">
        <v>106</v>
      </c>
      <c r="G15" s="1" t="s">
        <v>125</v>
      </c>
      <c r="I15" s="1" t="s">
        <v>126</v>
      </c>
      <c r="K15" s="3">
        <v>0</v>
      </c>
      <c r="M15" s="3">
        <v>0</v>
      </c>
      <c r="O15" s="3">
        <v>32134</v>
      </c>
      <c r="Q15" s="3">
        <v>25358855658</v>
      </c>
      <c r="S15" s="3">
        <v>24837682207</v>
      </c>
      <c r="U15" s="3">
        <v>0</v>
      </c>
      <c r="W15" s="3">
        <v>0</v>
      </c>
      <c r="Y15" s="3">
        <v>0</v>
      </c>
      <c r="AA15" s="3">
        <v>0</v>
      </c>
      <c r="AC15" s="3">
        <v>32134</v>
      </c>
      <c r="AE15" s="3">
        <v>791642</v>
      </c>
      <c r="AG15" s="3">
        <v>25358855658</v>
      </c>
      <c r="AI15" s="3">
        <v>25434013277</v>
      </c>
      <c r="AK15" s="5">
        <v>9.1834771198601238E-4</v>
      </c>
    </row>
    <row r="16" spans="1:37">
      <c r="A16" s="1" t="s">
        <v>127</v>
      </c>
      <c r="C16" s="1" t="s">
        <v>106</v>
      </c>
      <c r="E16" s="1" t="s">
        <v>106</v>
      </c>
      <c r="G16" s="1" t="s">
        <v>128</v>
      </c>
      <c r="I16" s="1" t="s">
        <v>129</v>
      </c>
      <c r="K16" s="3">
        <v>0</v>
      </c>
      <c r="M16" s="3">
        <v>0</v>
      </c>
      <c r="O16" s="3">
        <v>51330</v>
      </c>
      <c r="Q16" s="3">
        <v>40031067022</v>
      </c>
      <c r="S16" s="3">
        <v>39281579543</v>
      </c>
      <c r="U16" s="3">
        <v>0</v>
      </c>
      <c r="W16" s="3">
        <v>0</v>
      </c>
      <c r="Y16" s="3">
        <v>0</v>
      </c>
      <c r="AA16" s="3">
        <v>0</v>
      </c>
      <c r="AC16" s="3">
        <v>51330</v>
      </c>
      <c r="AE16" s="3">
        <v>780830</v>
      </c>
      <c r="AG16" s="3">
        <v>40031067022</v>
      </c>
      <c r="AI16" s="3">
        <v>40072739399</v>
      </c>
      <c r="AK16" s="5">
        <v>1.4469092289639675E-3</v>
      </c>
    </row>
    <row r="17" spans="1:37">
      <c r="A17" s="1" t="s">
        <v>130</v>
      </c>
      <c r="C17" s="1" t="s">
        <v>106</v>
      </c>
      <c r="E17" s="1" t="s">
        <v>106</v>
      </c>
      <c r="G17" s="1" t="s">
        <v>131</v>
      </c>
      <c r="I17" s="1" t="s">
        <v>132</v>
      </c>
      <c r="K17" s="3">
        <v>0</v>
      </c>
      <c r="M17" s="3">
        <v>0</v>
      </c>
      <c r="O17" s="3">
        <v>33186</v>
      </c>
      <c r="Q17" s="3">
        <v>25459001489</v>
      </c>
      <c r="S17" s="3">
        <v>24921121781</v>
      </c>
      <c r="U17" s="3">
        <v>0</v>
      </c>
      <c r="W17" s="3">
        <v>0</v>
      </c>
      <c r="Y17" s="3">
        <v>33186</v>
      </c>
      <c r="AA17" s="3">
        <v>25084068690</v>
      </c>
      <c r="AC17" s="3">
        <v>0</v>
      </c>
      <c r="AE17" s="3">
        <v>0</v>
      </c>
      <c r="AG17" s="3">
        <v>0</v>
      </c>
      <c r="AI17" s="3">
        <v>0</v>
      </c>
      <c r="AK17" s="5">
        <v>0</v>
      </c>
    </row>
    <row r="18" spans="1:37">
      <c r="A18" s="1" t="s">
        <v>133</v>
      </c>
      <c r="C18" s="1" t="s">
        <v>106</v>
      </c>
      <c r="E18" s="1" t="s">
        <v>106</v>
      </c>
      <c r="G18" s="1" t="s">
        <v>134</v>
      </c>
      <c r="I18" s="1" t="s">
        <v>135</v>
      </c>
      <c r="K18" s="3">
        <v>0</v>
      </c>
      <c r="M18" s="3">
        <v>0</v>
      </c>
      <c r="O18" s="3">
        <v>89380</v>
      </c>
      <c r="Q18" s="3">
        <v>68620268148</v>
      </c>
      <c r="S18" s="3">
        <v>66909357880</v>
      </c>
      <c r="U18" s="3">
        <v>0</v>
      </c>
      <c r="W18" s="3">
        <v>0</v>
      </c>
      <c r="Y18" s="3">
        <v>0</v>
      </c>
      <c r="AA18" s="3">
        <v>0</v>
      </c>
      <c r="AC18" s="3">
        <v>89380</v>
      </c>
      <c r="AE18" s="3">
        <v>763238</v>
      </c>
      <c r="AG18" s="3">
        <v>68620268148</v>
      </c>
      <c r="AI18" s="3">
        <v>68205847888</v>
      </c>
      <c r="AK18" s="5">
        <v>2.4627133622145744E-3</v>
      </c>
    </row>
    <row r="19" spans="1:37">
      <c r="A19" s="1" t="s">
        <v>136</v>
      </c>
      <c r="C19" s="1" t="s">
        <v>106</v>
      </c>
      <c r="E19" s="1" t="s">
        <v>106</v>
      </c>
      <c r="G19" s="1" t="s">
        <v>137</v>
      </c>
      <c r="I19" s="1" t="s">
        <v>138</v>
      </c>
      <c r="K19" s="3">
        <v>0</v>
      </c>
      <c r="M19" s="3">
        <v>0</v>
      </c>
      <c r="O19" s="3">
        <v>15000</v>
      </c>
      <c r="Q19" s="3">
        <v>13549315571</v>
      </c>
      <c r="S19" s="3">
        <v>13648890690</v>
      </c>
      <c r="U19" s="3">
        <v>0</v>
      </c>
      <c r="W19" s="3">
        <v>0</v>
      </c>
      <c r="Y19" s="3">
        <v>0</v>
      </c>
      <c r="AA19" s="3">
        <v>0</v>
      </c>
      <c r="AC19" s="3">
        <v>15000</v>
      </c>
      <c r="AE19" s="3">
        <v>926404</v>
      </c>
      <c r="AG19" s="3">
        <v>13549315571</v>
      </c>
      <c r="AI19" s="3">
        <v>13893541339</v>
      </c>
      <c r="AK19" s="5">
        <v>5.0165507743883252E-4</v>
      </c>
    </row>
    <row r="20" spans="1:37">
      <c r="A20" s="1" t="s">
        <v>139</v>
      </c>
      <c r="C20" s="1" t="s">
        <v>106</v>
      </c>
      <c r="E20" s="1" t="s">
        <v>106</v>
      </c>
      <c r="G20" s="1" t="s">
        <v>140</v>
      </c>
      <c r="I20" s="1" t="s">
        <v>141</v>
      </c>
      <c r="K20" s="3">
        <v>0</v>
      </c>
      <c r="M20" s="3">
        <v>0</v>
      </c>
      <c r="O20" s="3">
        <v>12320</v>
      </c>
      <c r="Q20" s="3">
        <v>9119631759</v>
      </c>
      <c r="S20" s="3">
        <v>9014807050</v>
      </c>
      <c r="U20" s="3">
        <v>0</v>
      </c>
      <c r="W20" s="3">
        <v>0</v>
      </c>
      <c r="Y20" s="3">
        <v>0</v>
      </c>
      <c r="AA20" s="3">
        <v>0</v>
      </c>
      <c r="AC20" s="3">
        <v>12320</v>
      </c>
      <c r="AE20" s="3">
        <v>744627</v>
      </c>
      <c r="AG20" s="3">
        <v>9119631759</v>
      </c>
      <c r="AI20" s="3">
        <v>9172141887</v>
      </c>
      <c r="AK20" s="5">
        <v>3.3117917428920418E-4</v>
      </c>
    </row>
    <row r="21" spans="1:37">
      <c r="A21" s="1" t="s">
        <v>142</v>
      </c>
      <c r="C21" s="1" t="s">
        <v>106</v>
      </c>
      <c r="E21" s="1" t="s">
        <v>106</v>
      </c>
      <c r="G21" s="1" t="s">
        <v>143</v>
      </c>
      <c r="I21" s="1" t="s">
        <v>144</v>
      </c>
      <c r="K21" s="3">
        <v>0</v>
      </c>
      <c r="M21" s="3">
        <v>0</v>
      </c>
      <c r="O21" s="3">
        <v>5051</v>
      </c>
      <c r="Q21" s="3">
        <v>4742064536</v>
      </c>
      <c r="S21" s="3">
        <v>4764906234</v>
      </c>
      <c r="U21" s="3">
        <v>0</v>
      </c>
      <c r="W21" s="3">
        <v>0</v>
      </c>
      <c r="Y21" s="3">
        <v>0</v>
      </c>
      <c r="AA21" s="3">
        <v>0</v>
      </c>
      <c r="AC21" s="3">
        <v>5051</v>
      </c>
      <c r="AE21" s="3">
        <v>952468</v>
      </c>
      <c r="AG21" s="3">
        <v>4742064536</v>
      </c>
      <c r="AI21" s="3">
        <v>4810043889</v>
      </c>
      <c r="AK21" s="5">
        <v>1.7367659409103214E-4</v>
      </c>
    </row>
    <row r="22" spans="1:37">
      <c r="A22" s="1" t="s">
        <v>145</v>
      </c>
      <c r="C22" s="1" t="s">
        <v>106</v>
      </c>
      <c r="E22" s="1" t="s">
        <v>106</v>
      </c>
      <c r="G22" s="1" t="s">
        <v>146</v>
      </c>
      <c r="I22" s="1" t="s">
        <v>147</v>
      </c>
      <c r="K22" s="3">
        <v>0</v>
      </c>
      <c r="M22" s="3">
        <v>0</v>
      </c>
      <c r="O22" s="3">
        <v>61801</v>
      </c>
      <c r="Q22" s="3">
        <v>54190766084</v>
      </c>
      <c r="S22" s="3">
        <v>54404125735</v>
      </c>
      <c r="U22" s="3">
        <v>4712</v>
      </c>
      <c r="W22" s="3">
        <v>4149962744</v>
      </c>
      <c r="Y22" s="3">
        <v>0</v>
      </c>
      <c r="AA22" s="3">
        <v>0</v>
      </c>
      <c r="AC22" s="3">
        <v>66513</v>
      </c>
      <c r="AE22" s="3">
        <v>920610</v>
      </c>
      <c r="AG22" s="3">
        <v>58340728828</v>
      </c>
      <c r="AI22" s="3">
        <v>61221434533</v>
      </c>
      <c r="AK22" s="5">
        <v>2.210526656393787E-3</v>
      </c>
    </row>
    <row r="23" spans="1:37">
      <c r="A23" s="1" t="s">
        <v>148</v>
      </c>
      <c r="C23" s="1" t="s">
        <v>106</v>
      </c>
      <c r="E23" s="1" t="s">
        <v>106</v>
      </c>
      <c r="G23" s="1" t="s">
        <v>149</v>
      </c>
      <c r="I23" s="1" t="s">
        <v>150</v>
      </c>
      <c r="K23" s="3">
        <v>0</v>
      </c>
      <c r="M23" s="3">
        <v>0</v>
      </c>
      <c r="O23" s="3">
        <v>5000</v>
      </c>
      <c r="Q23" s="3">
        <v>4615071328</v>
      </c>
      <c r="S23" s="3">
        <v>4641543567</v>
      </c>
      <c r="U23" s="3">
        <v>0</v>
      </c>
      <c r="W23" s="3">
        <v>0</v>
      </c>
      <c r="Y23" s="3">
        <v>0</v>
      </c>
      <c r="AA23" s="3">
        <v>0</v>
      </c>
      <c r="AC23" s="3">
        <v>5000</v>
      </c>
      <c r="AE23" s="3">
        <v>940000</v>
      </c>
      <c r="AG23" s="3">
        <v>4615071328</v>
      </c>
      <c r="AI23" s="3">
        <v>4699148125</v>
      </c>
      <c r="AK23" s="5">
        <v>1.6967247291561246E-4</v>
      </c>
    </row>
    <row r="24" spans="1:37">
      <c r="A24" s="1" t="s">
        <v>151</v>
      </c>
      <c r="C24" s="1" t="s">
        <v>106</v>
      </c>
      <c r="E24" s="1" t="s">
        <v>106</v>
      </c>
      <c r="G24" s="1" t="s">
        <v>152</v>
      </c>
      <c r="I24" s="1" t="s">
        <v>153</v>
      </c>
      <c r="K24" s="3">
        <v>0</v>
      </c>
      <c r="M24" s="3">
        <v>0</v>
      </c>
      <c r="O24" s="3">
        <v>15762</v>
      </c>
      <c r="Q24" s="3">
        <v>13704267179</v>
      </c>
      <c r="S24" s="3">
        <v>13711400078</v>
      </c>
      <c r="U24" s="3">
        <v>0</v>
      </c>
      <c r="W24" s="3">
        <v>0</v>
      </c>
      <c r="Y24" s="3">
        <v>0</v>
      </c>
      <c r="AA24" s="3">
        <v>0</v>
      </c>
      <c r="AC24" s="3">
        <v>15762</v>
      </c>
      <c r="AE24" s="3">
        <v>883230</v>
      </c>
      <c r="AG24" s="3">
        <v>13704267179</v>
      </c>
      <c r="AI24" s="3">
        <v>13918947993</v>
      </c>
      <c r="AK24" s="5">
        <v>5.0257243728747344E-4</v>
      </c>
    </row>
    <row r="25" spans="1:37">
      <c r="A25" s="1" t="s">
        <v>154</v>
      </c>
      <c r="C25" s="1" t="s">
        <v>106</v>
      </c>
      <c r="E25" s="1" t="s">
        <v>106</v>
      </c>
      <c r="G25" s="1" t="s">
        <v>155</v>
      </c>
      <c r="I25" s="1" t="s">
        <v>156</v>
      </c>
      <c r="K25" s="3">
        <v>0</v>
      </c>
      <c r="M25" s="3">
        <v>0</v>
      </c>
      <c r="O25" s="3">
        <v>32354</v>
      </c>
      <c r="Q25" s="3">
        <v>22358043754</v>
      </c>
      <c r="S25" s="3">
        <v>22176523308</v>
      </c>
      <c r="U25" s="3">
        <v>0</v>
      </c>
      <c r="W25" s="3">
        <v>0</v>
      </c>
      <c r="Y25" s="3">
        <v>32354</v>
      </c>
      <c r="AA25" s="3">
        <v>22352561871</v>
      </c>
      <c r="AC25" s="3">
        <v>0</v>
      </c>
      <c r="AE25" s="3">
        <v>0</v>
      </c>
      <c r="AG25" s="3">
        <v>0</v>
      </c>
      <c r="AI25" s="3">
        <v>0</v>
      </c>
      <c r="AK25" s="5">
        <v>0</v>
      </c>
    </row>
    <row r="26" spans="1:37">
      <c r="A26" s="1" t="s">
        <v>157</v>
      </c>
      <c r="C26" s="1" t="s">
        <v>106</v>
      </c>
      <c r="E26" s="1" t="s">
        <v>106</v>
      </c>
      <c r="G26" s="1" t="s">
        <v>158</v>
      </c>
      <c r="I26" s="1" t="s">
        <v>159</v>
      </c>
      <c r="K26" s="3">
        <v>0</v>
      </c>
      <c r="M26" s="3">
        <v>0</v>
      </c>
      <c r="O26" s="3">
        <v>15472</v>
      </c>
      <c r="Q26" s="3">
        <v>14318051381</v>
      </c>
      <c r="S26" s="3">
        <v>14413330278</v>
      </c>
      <c r="U26" s="3">
        <v>0</v>
      </c>
      <c r="W26" s="3">
        <v>0</v>
      </c>
      <c r="Y26" s="3">
        <v>0</v>
      </c>
      <c r="AA26" s="3">
        <v>0</v>
      </c>
      <c r="AC26" s="3">
        <v>15472</v>
      </c>
      <c r="AE26" s="3">
        <v>940000</v>
      </c>
      <c r="AG26" s="3">
        <v>14318051381</v>
      </c>
      <c r="AI26" s="3">
        <v>14541043958</v>
      </c>
      <c r="AK26" s="5">
        <v>5.2503450019007118E-4</v>
      </c>
    </row>
    <row r="27" spans="1:37">
      <c r="A27" s="1" t="s">
        <v>160</v>
      </c>
      <c r="C27" s="1" t="s">
        <v>106</v>
      </c>
      <c r="E27" s="1" t="s">
        <v>106</v>
      </c>
      <c r="G27" s="1" t="s">
        <v>161</v>
      </c>
      <c r="I27" s="1" t="s">
        <v>162</v>
      </c>
      <c r="K27" s="3">
        <v>0</v>
      </c>
      <c r="M27" s="3">
        <v>0</v>
      </c>
      <c r="O27" s="3">
        <v>5000</v>
      </c>
      <c r="Q27" s="3">
        <v>4626127225</v>
      </c>
      <c r="S27" s="3">
        <v>4644158093</v>
      </c>
      <c r="U27" s="3">
        <v>0</v>
      </c>
      <c r="W27" s="3">
        <v>0</v>
      </c>
      <c r="Y27" s="3">
        <v>0</v>
      </c>
      <c r="AA27" s="3">
        <v>0</v>
      </c>
      <c r="AC27" s="3">
        <v>5000</v>
      </c>
      <c r="AE27" s="3">
        <v>936504</v>
      </c>
      <c r="AG27" s="3">
        <v>4626127225</v>
      </c>
      <c r="AI27" s="3">
        <v>4681671293</v>
      </c>
      <c r="AK27" s="5">
        <v>1.6904143570944423E-4</v>
      </c>
    </row>
    <row r="28" spans="1:37">
      <c r="A28" s="1" t="s">
        <v>163</v>
      </c>
      <c r="C28" s="1" t="s">
        <v>106</v>
      </c>
      <c r="E28" s="1" t="s">
        <v>106</v>
      </c>
      <c r="G28" s="1" t="s">
        <v>164</v>
      </c>
      <c r="I28" s="1" t="s">
        <v>165</v>
      </c>
      <c r="K28" s="3">
        <v>0</v>
      </c>
      <c r="M28" s="3">
        <v>0</v>
      </c>
      <c r="O28" s="3">
        <v>19151</v>
      </c>
      <c r="Q28" s="3">
        <v>17448774738</v>
      </c>
      <c r="S28" s="3">
        <v>17486002062</v>
      </c>
      <c r="U28" s="3">
        <v>0</v>
      </c>
      <c r="W28" s="3">
        <v>0</v>
      </c>
      <c r="Y28" s="3">
        <v>0</v>
      </c>
      <c r="AA28" s="3">
        <v>0</v>
      </c>
      <c r="AC28" s="3">
        <v>19151</v>
      </c>
      <c r="AE28" s="3">
        <v>923155</v>
      </c>
      <c r="AG28" s="3">
        <v>17448774738</v>
      </c>
      <c r="AI28" s="3">
        <v>17676137024</v>
      </c>
      <c r="AK28" s="5">
        <v>6.3823352673252759E-4</v>
      </c>
    </row>
    <row r="29" spans="1:37">
      <c r="A29" s="1" t="s">
        <v>166</v>
      </c>
      <c r="C29" s="1" t="s">
        <v>106</v>
      </c>
      <c r="E29" s="1" t="s">
        <v>106</v>
      </c>
      <c r="G29" s="1" t="s">
        <v>167</v>
      </c>
      <c r="I29" s="1" t="s">
        <v>168</v>
      </c>
      <c r="K29" s="3">
        <v>0</v>
      </c>
      <c r="M29" s="3">
        <v>0</v>
      </c>
      <c r="O29" s="3">
        <v>20000</v>
      </c>
      <c r="Q29" s="3">
        <v>17708267864</v>
      </c>
      <c r="S29" s="3">
        <v>17705610276</v>
      </c>
      <c r="U29" s="3">
        <v>0</v>
      </c>
      <c r="W29" s="3">
        <v>0</v>
      </c>
      <c r="Y29" s="3">
        <v>0</v>
      </c>
      <c r="AA29" s="3">
        <v>0</v>
      </c>
      <c r="AC29" s="3">
        <v>20000</v>
      </c>
      <c r="AE29" s="3">
        <v>895111</v>
      </c>
      <c r="AG29" s="3">
        <v>17708267864</v>
      </c>
      <c r="AI29" s="3">
        <v>17898975222</v>
      </c>
      <c r="AK29" s="5">
        <v>6.462795612709088E-4</v>
      </c>
    </row>
    <row r="30" spans="1:37">
      <c r="A30" s="1" t="s">
        <v>169</v>
      </c>
      <c r="C30" s="1" t="s">
        <v>106</v>
      </c>
      <c r="E30" s="1" t="s">
        <v>106</v>
      </c>
      <c r="G30" s="1" t="s">
        <v>170</v>
      </c>
      <c r="I30" s="1" t="s">
        <v>171</v>
      </c>
      <c r="K30" s="3">
        <v>0</v>
      </c>
      <c r="M30" s="3">
        <v>0</v>
      </c>
      <c r="O30" s="3">
        <v>28123</v>
      </c>
      <c r="Q30" s="3">
        <v>24523711787</v>
      </c>
      <c r="S30" s="3">
        <v>24586125418</v>
      </c>
      <c r="U30" s="3">
        <v>10000</v>
      </c>
      <c r="W30" s="3">
        <v>8741789153</v>
      </c>
      <c r="Y30" s="3">
        <v>0</v>
      </c>
      <c r="AA30" s="3">
        <v>0</v>
      </c>
      <c r="AC30" s="3">
        <v>38123</v>
      </c>
      <c r="AE30" s="3">
        <v>883372</v>
      </c>
      <c r="AG30" s="3">
        <v>33265500940</v>
      </c>
      <c r="AI30" s="3">
        <v>33670686837</v>
      </c>
      <c r="AK30" s="5">
        <v>1.2157498653867079E-3</v>
      </c>
    </row>
    <row r="31" spans="1:37">
      <c r="A31" s="1" t="s">
        <v>172</v>
      </c>
      <c r="C31" s="1" t="s">
        <v>106</v>
      </c>
      <c r="E31" s="1" t="s">
        <v>106</v>
      </c>
      <c r="G31" s="1" t="s">
        <v>173</v>
      </c>
      <c r="I31" s="1" t="s">
        <v>174</v>
      </c>
      <c r="K31" s="3">
        <v>0</v>
      </c>
      <c r="M31" s="3">
        <v>0</v>
      </c>
      <c r="O31" s="3">
        <v>85329</v>
      </c>
      <c r="Q31" s="3">
        <v>73463265253</v>
      </c>
      <c r="S31" s="3">
        <v>73405385712</v>
      </c>
      <c r="U31" s="3">
        <v>5362</v>
      </c>
      <c r="W31" s="3">
        <v>4614421677</v>
      </c>
      <c r="Y31" s="3">
        <v>0</v>
      </c>
      <c r="AA31" s="3">
        <v>0</v>
      </c>
      <c r="AC31" s="3">
        <v>90691</v>
      </c>
      <c r="AE31" s="3">
        <v>863512</v>
      </c>
      <c r="AG31" s="3">
        <v>78077686930</v>
      </c>
      <c r="AI31" s="3">
        <v>78298572603</v>
      </c>
      <c r="AK31" s="5">
        <v>2.8271320856295911E-3</v>
      </c>
    </row>
    <row r="32" spans="1:37">
      <c r="A32" s="1" t="s">
        <v>175</v>
      </c>
      <c r="C32" s="1" t="s">
        <v>106</v>
      </c>
      <c r="E32" s="1" t="s">
        <v>106</v>
      </c>
      <c r="G32" s="1" t="s">
        <v>176</v>
      </c>
      <c r="I32" s="1" t="s">
        <v>177</v>
      </c>
      <c r="K32" s="3">
        <v>15</v>
      </c>
      <c r="M32" s="3">
        <v>15</v>
      </c>
      <c r="O32" s="3">
        <v>130000</v>
      </c>
      <c r="Q32" s="3">
        <v>127282102187</v>
      </c>
      <c r="S32" s="3">
        <v>129976437500</v>
      </c>
      <c r="U32" s="3">
        <v>0</v>
      </c>
      <c r="W32" s="3">
        <v>0</v>
      </c>
      <c r="Y32" s="3">
        <v>0</v>
      </c>
      <c r="AA32" s="3">
        <v>0</v>
      </c>
      <c r="AC32" s="3">
        <v>130000</v>
      </c>
      <c r="AE32" s="3">
        <v>1000000</v>
      </c>
      <c r="AG32" s="3">
        <v>127282102187</v>
      </c>
      <c r="AI32" s="3">
        <v>129976437500</v>
      </c>
      <c r="AK32" s="5">
        <v>4.6930683997935358E-3</v>
      </c>
    </row>
    <row r="33" spans="1:37">
      <c r="A33" s="1" t="s">
        <v>178</v>
      </c>
      <c r="C33" s="1" t="s">
        <v>106</v>
      </c>
      <c r="E33" s="1" t="s">
        <v>106</v>
      </c>
      <c r="G33" s="1" t="s">
        <v>179</v>
      </c>
      <c r="I33" s="1" t="s">
        <v>180</v>
      </c>
      <c r="K33" s="3">
        <v>15</v>
      </c>
      <c r="M33" s="3">
        <v>15</v>
      </c>
      <c r="O33" s="3">
        <v>600000</v>
      </c>
      <c r="Q33" s="3">
        <v>582480000000</v>
      </c>
      <c r="S33" s="3">
        <v>599891250000</v>
      </c>
      <c r="U33" s="3">
        <v>0</v>
      </c>
      <c r="W33" s="3">
        <v>0</v>
      </c>
      <c r="Y33" s="3">
        <v>0</v>
      </c>
      <c r="AA33" s="3">
        <v>0</v>
      </c>
      <c r="AC33" s="3">
        <v>600000</v>
      </c>
      <c r="AE33" s="3">
        <v>1000000</v>
      </c>
      <c r="AG33" s="3">
        <v>582480000000</v>
      </c>
      <c r="AI33" s="3">
        <v>599891250000</v>
      </c>
      <c r="AK33" s="5">
        <v>2.1660315691354782E-2</v>
      </c>
    </row>
    <row r="34" spans="1:37">
      <c r="A34" s="1" t="s">
        <v>181</v>
      </c>
      <c r="C34" s="1" t="s">
        <v>106</v>
      </c>
      <c r="E34" s="1" t="s">
        <v>106</v>
      </c>
      <c r="G34" s="1" t="s">
        <v>182</v>
      </c>
      <c r="I34" s="1" t="s">
        <v>183</v>
      </c>
      <c r="K34" s="3">
        <v>16</v>
      </c>
      <c r="M34" s="3">
        <v>16</v>
      </c>
      <c r="O34" s="3">
        <v>100000</v>
      </c>
      <c r="Q34" s="3">
        <v>94164000000</v>
      </c>
      <c r="S34" s="3">
        <v>94281908306</v>
      </c>
      <c r="U34" s="3">
        <v>0</v>
      </c>
      <c r="W34" s="3">
        <v>0</v>
      </c>
      <c r="Y34" s="3">
        <v>0</v>
      </c>
      <c r="AA34" s="3">
        <v>0</v>
      </c>
      <c r="AC34" s="3">
        <v>100000</v>
      </c>
      <c r="AE34" s="3">
        <v>943750</v>
      </c>
      <c r="AG34" s="3">
        <v>94164000000</v>
      </c>
      <c r="AI34" s="3">
        <v>94357894531</v>
      </c>
      <c r="AK34" s="5">
        <v>3.4069871556103191E-3</v>
      </c>
    </row>
    <row r="35" spans="1:37">
      <c r="A35" s="1" t="s">
        <v>184</v>
      </c>
      <c r="C35" s="1" t="s">
        <v>106</v>
      </c>
      <c r="E35" s="1" t="s">
        <v>106</v>
      </c>
      <c r="G35" s="1" t="s">
        <v>185</v>
      </c>
      <c r="I35" s="1" t="s">
        <v>186</v>
      </c>
      <c r="K35" s="3">
        <v>16</v>
      </c>
      <c r="M35" s="3">
        <v>16</v>
      </c>
      <c r="O35" s="3">
        <v>100000</v>
      </c>
      <c r="Q35" s="3">
        <v>94368000000</v>
      </c>
      <c r="S35" s="3">
        <v>94432880937</v>
      </c>
      <c r="U35" s="3">
        <v>0</v>
      </c>
      <c r="W35" s="3">
        <v>0</v>
      </c>
      <c r="Y35" s="3">
        <v>0</v>
      </c>
      <c r="AA35" s="3">
        <v>0</v>
      </c>
      <c r="AC35" s="3">
        <v>100000</v>
      </c>
      <c r="AE35" s="3">
        <v>944500</v>
      </c>
      <c r="AG35" s="3">
        <v>94368000000</v>
      </c>
      <c r="AI35" s="3">
        <v>94432880937</v>
      </c>
      <c r="AK35" s="5">
        <v>3.4096946950627118E-3</v>
      </c>
    </row>
    <row r="36" spans="1:37">
      <c r="A36" s="1" t="s">
        <v>187</v>
      </c>
      <c r="C36" s="1" t="s">
        <v>106</v>
      </c>
      <c r="E36" s="1" t="s">
        <v>106</v>
      </c>
      <c r="G36" s="1" t="s">
        <v>188</v>
      </c>
      <c r="I36" s="1" t="s">
        <v>189</v>
      </c>
      <c r="K36" s="3">
        <v>18</v>
      </c>
      <c r="M36" s="3">
        <v>18</v>
      </c>
      <c r="O36" s="3">
        <v>1000000</v>
      </c>
      <c r="Q36" s="3">
        <v>755200000000</v>
      </c>
      <c r="S36" s="3">
        <v>834937640118</v>
      </c>
      <c r="U36" s="3">
        <v>0</v>
      </c>
      <c r="W36" s="3">
        <v>0</v>
      </c>
      <c r="Y36" s="3">
        <v>0</v>
      </c>
      <c r="AA36" s="3">
        <v>0</v>
      </c>
      <c r="AC36" s="3">
        <v>1000000</v>
      </c>
      <c r="AE36" s="3">
        <v>847716</v>
      </c>
      <c r="AG36" s="3">
        <v>755200000000</v>
      </c>
      <c r="AI36" s="3">
        <v>847562351475</v>
      </c>
      <c r="AK36" s="5">
        <v>3.0602993627687518E-2</v>
      </c>
    </row>
    <row r="37" spans="1:37">
      <c r="A37" s="1" t="s">
        <v>190</v>
      </c>
      <c r="C37" s="1" t="s">
        <v>106</v>
      </c>
      <c r="E37" s="1" t="s">
        <v>106</v>
      </c>
      <c r="G37" s="1" t="s">
        <v>191</v>
      </c>
      <c r="I37" s="1" t="s">
        <v>150</v>
      </c>
      <c r="K37" s="3">
        <v>18</v>
      </c>
      <c r="M37" s="3">
        <v>18</v>
      </c>
      <c r="O37" s="3">
        <v>400000</v>
      </c>
      <c r="Q37" s="3">
        <v>343188000000</v>
      </c>
      <c r="S37" s="3">
        <v>378399316610</v>
      </c>
      <c r="U37" s="3">
        <v>0</v>
      </c>
      <c r="W37" s="3">
        <v>0</v>
      </c>
      <c r="Y37" s="3">
        <v>0</v>
      </c>
      <c r="AA37" s="3">
        <v>0</v>
      </c>
      <c r="AC37" s="3">
        <v>400000</v>
      </c>
      <c r="AE37" s="3">
        <v>958476</v>
      </c>
      <c r="AG37" s="3">
        <v>343188000000</v>
      </c>
      <c r="AI37" s="3">
        <v>383321203076</v>
      </c>
      <c r="AK37" s="5">
        <v>1.3840605726147991E-2</v>
      </c>
    </row>
    <row r="38" spans="1:37" ht="22.5" thickBot="1">
      <c r="Q38" s="4">
        <f>SUM(Q9:Q37)</f>
        <v>2646822532790</v>
      </c>
      <c r="S38" s="4">
        <f>SUM(S9:S37)</f>
        <v>2777496711190</v>
      </c>
      <c r="W38" s="4">
        <f>SUM(W9:W37)</f>
        <v>30352051756</v>
      </c>
      <c r="AA38" s="4">
        <f>SUM(AA9:AA37)</f>
        <v>47436630561</v>
      </c>
      <c r="AG38" s="4">
        <f>SUM(AG9:AG37)</f>
        <v>2629357539303</v>
      </c>
      <c r="AI38" s="4">
        <f>SUM(AI9:AI37)</f>
        <v>2788113766383</v>
      </c>
      <c r="AK38" s="7">
        <f>SUM(AK9:AK37)</f>
        <v>0.10067062048874355</v>
      </c>
    </row>
    <row r="39" spans="1:37" ht="22.5" thickTop="1"/>
    <row r="40" spans="1:37">
      <c r="AK40" s="3"/>
    </row>
  </sheetData>
  <mergeCells count="28">
    <mergeCell ref="A4:AK4"/>
    <mergeCell ref="A2:AK2"/>
    <mergeCell ref="A3:AK3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I10" sqref="I10"/>
    </sheetView>
  </sheetViews>
  <sheetFormatPr defaultRowHeight="21.75"/>
  <cols>
    <col min="1" max="1" width="24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2.5">
      <c r="A6" s="9" t="s">
        <v>193</v>
      </c>
      <c r="C6" s="10" t="s">
        <v>194</v>
      </c>
      <c r="D6" s="10" t="s">
        <v>194</v>
      </c>
      <c r="E6" s="10" t="s">
        <v>194</v>
      </c>
      <c r="F6" s="10" t="s">
        <v>194</v>
      </c>
      <c r="G6" s="10" t="s">
        <v>194</v>
      </c>
      <c r="H6" s="10" t="s">
        <v>194</v>
      </c>
      <c r="I6" s="10" t="s">
        <v>194</v>
      </c>
      <c r="K6" s="10" t="s">
        <v>352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22.5">
      <c r="A7" s="10" t="s">
        <v>193</v>
      </c>
      <c r="C7" s="13" t="s">
        <v>195</v>
      </c>
      <c r="E7" s="13" t="s">
        <v>196</v>
      </c>
      <c r="G7" s="13" t="s">
        <v>197</v>
      </c>
      <c r="I7" s="13" t="s">
        <v>103</v>
      </c>
      <c r="K7" s="13" t="s">
        <v>198</v>
      </c>
      <c r="M7" s="13" t="s">
        <v>199</v>
      </c>
      <c r="O7" s="13" t="s">
        <v>200</v>
      </c>
      <c r="Q7" s="13" t="s">
        <v>198</v>
      </c>
      <c r="S7" s="13" t="s">
        <v>192</v>
      </c>
    </row>
    <row r="8" spans="1:19">
      <c r="A8" s="1" t="s">
        <v>201</v>
      </c>
      <c r="C8" s="1" t="s">
        <v>202</v>
      </c>
      <c r="E8" s="1" t="s">
        <v>203</v>
      </c>
      <c r="G8" s="1" t="s">
        <v>204</v>
      </c>
      <c r="I8" s="1">
        <v>8</v>
      </c>
      <c r="K8" s="3">
        <v>912318704932</v>
      </c>
      <c r="M8" s="3">
        <v>1352224769867</v>
      </c>
      <c r="O8" s="3">
        <v>1877993487538</v>
      </c>
      <c r="Q8" s="3">
        <v>386549987261</v>
      </c>
      <c r="S8" s="5">
        <v>1.3957187664534913E-2</v>
      </c>
    </row>
    <row r="9" spans="1:19">
      <c r="A9" s="1" t="s">
        <v>205</v>
      </c>
      <c r="C9" s="1" t="s">
        <v>206</v>
      </c>
      <c r="E9" s="1" t="s">
        <v>203</v>
      </c>
      <c r="G9" s="1" t="s">
        <v>207</v>
      </c>
      <c r="I9" s="1">
        <v>10</v>
      </c>
      <c r="K9" s="3">
        <v>106432053489</v>
      </c>
      <c r="M9" s="3">
        <v>1472729240</v>
      </c>
      <c r="O9" s="3">
        <v>0</v>
      </c>
      <c r="Q9" s="3">
        <v>107904782729</v>
      </c>
      <c r="S9" s="5">
        <v>3.896125603627636E-3</v>
      </c>
    </row>
    <row r="10" spans="1:19" ht="22.5" thickBot="1">
      <c r="K10" s="4">
        <f>SUM(K8:K9)</f>
        <v>1018750758421</v>
      </c>
      <c r="M10" s="4">
        <f>SUM(M8:M9)</f>
        <v>1353697499107</v>
      </c>
      <c r="O10" s="4">
        <f>SUM(O8:O9)</f>
        <v>1877993487538</v>
      </c>
      <c r="Q10" s="4">
        <f>SUM(Q8:Q9)</f>
        <v>494454769990</v>
      </c>
      <c r="S10" s="7">
        <f>SUM(S8:S9)</f>
        <v>1.785331326816255E-2</v>
      </c>
    </row>
    <row r="11" spans="1:19" ht="22.5" thickTop="1"/>
    <row r="13" spans="1:19">
      <c r="S13" s="3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21" sqref="G21"/>
    </sheetView>
  </sheetViews>
  <sheetFormatPr defaultRowHeight="21.75"/>
  <cols>
    <col min="1" max="1" width="24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2.5">
      <c r="A2" s="12" t="s">
        <v>0</v>
      </c>
      <c r="B2" s="12"/>
      <c r="C2" s="12"/>
      <c r="D2" s="12"/>
      <c r="E2" s="12"/>
      <c r="F2" s="12"/>
      <c r="G2" s="12"/>
    </row>
    <row r="3" spans="1:7" ht="22.5">
      <c r="A3" s="12" t="s">
        <v>208</v>
      </c>
      <c r="B3" s="12"/>
      <c r="C3" s="12"/>
      <c r="D3" s="12"/>
      <c r="E3" s="12"/>
      <c r="F3" s="12"/>
      <c r="G3" s="12"/>
    </row>
    <row r="4" spans="1:7" ht="22.5">
      <c r="A4" s="12" t="s">
        <v>2</v>
      </c>
      <c r="B4" s="12"/>
      <c r="C4" s="12"/>
      <c r="D4" s="12"/>
      <c r="E4" s="12"/>
      <c r="F4" s="12"/>
      <c r="G4" s="12"/>
    </row>
    <row r="6" spans="1:7" ht="22.5">
      <c r="A6" s="10" t="s">
        <v>212</v>
      </c>
      <c r="C6" s="10" t="s">
        <v>198</v>
      </c>
      <c r="E6" s="10" t="s">
        <v>340</v>
      </c>
      <c r="G6" s="10" t="s">
        <v>13</v>
      </c>
    </row>
    <row r="7" spans="1:7">
      <c r="A7" s="1" t="s">
        <v>349</v>
      </c>
      <c r="C7" s="3">
        <f>'سرمایه‌گذاری در سهام'!I138</f>
        <v>1838092328904</v>
      </c>
      <c r="E7" s="5">
        <v>0.9777383210989038</v>
      </c>
      <c r="G7" s="5">
        <v>6.6368129413319779E-2</v>
      </c>
    </row>
    <row r="8" spans="1:7">
      <c r="A8" s="1" t="s">
        <v>350</v>
      </c>
      <c r="C8" s="3">
        <f>'سرمایه‌گذاری در اوراق بهادار'!I52</f>
        <v>39839732137</v>
      </c>
      <c r="E8" s="5">
        <v>2.1191989216279926E-2</v>
      </c>
      <c r="G8" s="5">
        <v>1.4384960193142215E-3</v>
      </c>
    </row>
    <row r="9" spans="1:7">
      <c r="A9" s="1" t="s">
        <v>351</v>
      </c>
      <c r="C9" s="3">
        <f>'درآمد سپرده بانکی'!E10</f>
        <v>2010955653</v>
      </c>
      <c r="E9" s="5">
        <v>1.0696896848162952E-3</v>
      </c>
      <c r="G9" s="5">
        <v>7.2609717653482195E-5</v>
      </c>
    </row>
    <row r="10" spans="1:7">
      <c r="A10" s="1" t="s">
        <v>347</v>
      </c>
      <c r="C10" s="1">
        <v>0</v>
      </c>
      <c r="E10" s="5">
        <v>0</v>
      </c>
      <c r="G10" s="5">
        <v>0</v>
      </c>
    </row>
    <row r="11" spans="1:7" ht="22.5" thickBot="1">
      <c r="C11" s="4">
        <f>SUM(C7:C10)</f>
        <v>1879943016694</v>
      </c>
      <c r="E11" s="8">
        <f>SUM(E7:E10)</f>
        <v>1</v>
      </c>
      <c r="G11" s="8">
        <f>SUM(G7:G10)</f>
        <v>6.7879235150287487E-2</v>
      </c>
    </row>
    <row r="12" spans="1:7" ht="22.5" thickTop="1"/>
    <row r="14" spans="1:7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topLeftCell="A7" workbookViewId="0">
      <selection activeCell="G19" sqref="G19"/>
    </sheetView>
  </sheetViews>
  <sheetFormatPr defaultRowHeight="21.75"/>
  <cols>
    <col min="1" max="1" width="30.42578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>
      <c r="A3" s="12" t="s">
        <v>208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2.5">
      <c r="A6" s="10" t="s">
        <v>209</v>
      </c>
      <c r="B6" s="10" t="s">
        <v>209</v>
      </c>
      <c r="C6" s="10" t="s">
        <v>209</v>
      </c>
      <c r="D6" s="10" t="s">
        <v>209</v>
      </c>
      <c r="E6" s="10" t="s">
        <v>209</v>
      </c>
      <c r="F6" s="10" t="s">
        <v>209</v>
      </c>
      <c r="G6" s="10" t="s">
        <v>209</v>
      </c>
      <c r="I6" s="10" t="s">
        <v>210</v>
      </c>
      <c r="J6" s="10" t="s">
        <v>210</v>
      </c>
      <c r="K6" s="10" t="s">
        <v>210</v>
      </c>
      <c r="L6" s="10" t="s">
        <v>210</v>
      </c>
      <c r="M6" s="10" t="s">
        <v>210</v>
      </c>
      <c r="O6" s="10" t="s">
        <v>211</v>
      </c>
      <c r="P6" s="10" t="s">
        <v>211</v>
      </c>
      <c r="Q6" s="10" t="s">
        <v>211</v>
      </c>
      <c r="R6" s="10" t="s">
        <v>211</v>
      </c>
      <c r="S6" s="10" t="s">
        <v>211</v>
      </c>
    </row>
    <row r="7" spans="1:19" ht="22.5">
      <c r="A7" s="13" t="s">
        <v>212</v>
      </c>
      <c r="C7" s="13" t="s">
        <v>213</v>
      </c>
      <c r="E7" s="13" t="s">
        <v>102</v>
      </c>
      <c r="G7" s="13" t="s">
        <v>103</v>
      </c>
      <c r="I7" s="13" t="s">
        <v>214</v>
      </c>
      <c r="K7" s="13" t="s">
        <v>215</v>
      </c>
      <c r="M7" s="13" t="s">
        <v>216</v>
      </c>
      <c r="O7" s="13" t="s">
        <v>214</v>
      </c>
      <c r="Q7" s="13" t="s">
        <v>215</v>
      </c>
      <c r="S7" s="13" t="s">
        <v>216</v>
      </c>
    </row>
    <row r="8" spans="1:19">
      <c r="A8" s="1" t="s">
        <v>181</v>
      </c>
      <c r="C8" s="1" t="s">
        <v>217</v>
      </c>
      <c r="E8" s="1" t="s">
        <v>183</v>
      </c>
      <c r="G8" s="3">
        <v>16</v>
      </c>
      <c r="I8" s="3">
        <v>1249556568</v>
      </c>
      <c r="K8" s="1" t="s">
        <v>217</v>
      </c>
      <c r="M8" s="3">
        <v>1249556568</v>
      </c>
      <c r="O8" s="3">
        <v>1699108360</v>
      </c>
      <c r="Q8" s="1" t="s">
        <v>217</v>
      </c>
      <c r="S8" s="3">
        <v>1699108360</v>
      </c>
    </row>
    <row r="9" spans="1:19">
      <c r="A9" s="1" t="s">
        <v>184</v>
      </c>
      <c r="C9" s="1" t="s">
        <v>217</v>
      </c>
      <c r="E9" s="1" t="s">
        <v>186</v>
      </c>
      <c r="G9" s="3">
        <v>16</v>
      </c>
      <c r="I9" s="3">
        <v>1282075302</v>
      </c>
      <c r="K9" s="1" t="s">
        <v>217</v>
      </c>
      <c r="M9" s="3">
        <v>1282075302</v>
      </c>
      <c r="O9" s="3">
        <v>2241575692</v>
      </c>
      <c r="Q9" s="1" t="s">
        <v>217</v>
      </c>
      <c r="S9" s="3">
        <v>2241575692</v>
      </c>
    </row>
    <row r="10" spans="1:19">
      <c r="A10" s="1" t="s">
        <v>178</v>
      </c>
      <c r="C10" s="1" t="s">
        <v>217</v>
      </c>
      <c r="E10" s="1" t="s">
        <v>180</v>
      </c>
      <c r="G10" s="3">
        <v>15</v>
      </c>
      <c r="I10" s="3">
        <v>7050524053</v>
      </c>
      <c r="K10" s="1" t="s">
        <v>217</v>
      </c>
      <c r="M10" s="3">
        <v>7050524053</v>
      </c>
      <c r="O10" s="3">
        <v>57087174146</v>
      </c>
      <c r="Q10" s="1" t="s">
        <v>217</v>
      </c>
      <c r="S10" s="3">
        <v>57087174146</v>
      </c>
    </row>
    <row r="11" spans="1:19">
      <c r="A11" s="1" t="s">
        <v>175</v>
      </c>
      <c r="C11" s="1" t="s">
        <v>217</v>
      </c>
      <c r="E11" s="1" t="s">
        <v>177</v>
      </c>
      <c r="G11" s="3">
        <v>15</v>
      </c>
      <c r="I11" s="3">
        <v>1545008775</v>
      </c>
      <c r="K11" s="1" t="s">
        <v>217</v>
      </c>
      <c r="M11" s="3">
        <v>1545008775</v>
      </c>
      <c r="O11" s="3">
        <v>15956854613</v>
      </c>
      <c r="Q11" s="1" t="s">
        <v>217</v>
      </c>
      <c r="S11" s="3">
        <v>15956854613</v>
      </c>
    </row>
    <row r="12" spans="1:19">
      <c r="A12" s="1" t="s">
        <v>105</v>
      </c>
      <c r="C12" s="1" t="s">
        <v>217</v>
      </c>
      <c r="E12" s="1" t="s">
        <v>108</v>
      </c>
      <c r="G12" s="3">
        <v>19</v>
      </c>
      <c r="I12" s="3">
        <v>1010933441</v>
      </c>
      <c r="K12" s="1" t="s">
        <v>217</v>
      </c>
      <c r="M12" s="3">
        <v>1010933441</v>
      </c>
      <c r="O12" s="3">
        <v>12265753505</v>
      </c>
      <c r="Q12" s="1" t="s">
        <v>217</v>
      </c>
      <c r="S12" s="3">
        <v>12265753505</v>
      </c>
    </row>
    <row r="13" spans="1:19">
      <c r="A13" s="1" t="s">
        <v>218</v>
      </c>
      <c r="C13" s="1" t="s">
        <v>217</v>
      </c>
      <c r="E13" s="1" t="s">
        <v>219</v>
      </c>
      <c r="G13" s="3">
        <v>20</v>
      </c>
      <c r="I13" s="3">
        <v>0</v>
      </c>
      <c r="K13" s="1" t="s">
        <v>217</v>
      </c>
      <c r="M13" s="3">
        <v>0</v>
      </c>
      <c r="O13" s="3">
        <v>58572346733</v>
      </c>
      <c r="Q13" s="1" t="s">
        <v>217</v>
      </c>
      <c r="S13" s="3">
        <v>58572346733</v>
      </c>
    </row>
    <row r="14" spans="1:19">
      <c r="A14" s="1" t="s">
        <v>220</v>
      </c>
      <c r="C14" s="1" t="s">
        <v>217</v>
      </c>
      <c r="E14" s="1" t="s">
        <v>221</v>
      </c>
      <c r="G14" s="3">
        <v>20</v>
      </c>
      <c r="I14" s="3">
        <v>0</v>
      </c>
      <c r="K14" s="1" t="s">
        <v>217</v>
      </c>
      <c r="M14" s="3">
        <v>0</v>
      </c>
      <c r="O14" s="3">
        <v>4087249736</v>
      </c>
      <c r="Q14" s="1" t="s">
        <v>217</v>
      </c>
      <c r="S14" s="3">
        <v>4087249736</v>
      </c>
    </row>
    <row r="15" spans="1:19">
      <c r="A15" s="1" t="s">
        <v>222</v>
      </c>
      <c r="C15" s="1" t="s">
        <v>217</v>
      </c>
      <c r="E15" s="1" t="s">
        <v>221</v>
      </c>
      <c r="G15" s="3">
        <v>20</v>
      </c>
      <c r="I15" s="3">
        <v>0</v>
      </c>
      <c r="K15" s="1" t="s">
        <v>217</v>
      </c>
      <c r="M15" s="3">
        <v>0</v>
      </c>
      <c r="O15" s="3">
        <v>40872497367</v>
      </c>
      <c r="Q15" s="1" t="s">
        <v>217</v>
      </c>
      <c r="S15" s="3">
        <v>40872497367</v>
      </c>
    </row>
    <row r="16" spans="1:19">
      <c r="A16" s="1" t="s">
        <v>223</v>
      </c>
      <c r="C16" s="1" t="s">
        <v>217</v>
      </c>
      <c r="E16" s="1" t="s">
        <v>224</v>
      </c>
      <c r="G16" s="3">
        <v>21</v>
      </c>
      <c r="I16" s="3">
        <v>0</v>
      </c>
      <c r="K16" s="1" t="s">
        <v>217</v>
      </c>
      <c r="M16" s="3">
        <v>0</v>
      </c>
      <c r="O16" s="3">
        <v>22752310</v>
      </c>
      <c r="Q16" s="1" t="s">
        <v>217</v>
      </c>
      <c r="S16" s="3">
        <v>22752310</v>
      </c>
    </row>
    <row r="17" spans="1:19">
      <c r="A17" s="1" t="s">
        <v>201</v>
      </c>
      <c r="C17" s="3">
        <v>1</v>
      </c>
      <c r="E17" s="1" t="s">
        <v>217</v>
      </c>
      <c r="G17" s="1">
        <v>8</v>
      </c>
      <c r="I17" s="3">
        <v>1228126413</v>
      </c>
      <c r="K17" s="3">
        <v>0</v>
      </c>
      <c r="M17" s="3">
        <v>1228126413</v>
      </c>
      <c r="O17" s="3">
        <v>90452412587</v>
      </c>
      <c r="Q17" s="3">
        <v>0</v>
      </c>
      <c r="S17" s="3">
        <v>90452412587</v>
      </c>
    </row>
    <row r="18" spans="1:19">
      <c r="A18" s="1" t="s">
        <v>205</v>
      </c>
      <c r="C18" s="3">
        <v>17</v>
      </c>
      <c r="E18" s="1" t="s">
        <v>217</v>
      </c>
      <c r="G18" s="1">
        <v>10</v>
      </c>
      <c r="I18" s="3">
        <v>782829240</v>
      </c>
      <c r="K18" s="3">
        <v>0</v>
      </c>
      <c r="M18" s="3">
        <v>782829240</v>
      </c>
      <c r="O18" s="3">
        <v>7947606542</v>
      </c>
      <c r="Q18" s="3">
        <v>0</v>
      </c>
      <c r="S18" s="3">
        <v>7947606542</v>
      </c>
    </row>
    <row r="19" spans="1:19" ht="22.5" thickBot="1">
      <c r="I19" s="4">
        <f>SUM(I8:I18)</f>
        <v>14149053792</v>
      </c>
      <c r="K19" s="4">
        <f>SUM(K8:K18)</f>
        <v>0</v>
      </c>
      <c r="M19" s="4">
        <f>SUM(M8:M18)</f>
        <v>14149053792</v>
      </c>
      <c r="O19" s="4">
        <f>SUM(O8:O18)</f>
        <v>291205331591</v>
      </c>
      <c r="Q19" s="4">
        <f>SUM(Q8:Q18)</f>
        <v>0</v>
      </c>
      <c r="S19" s="4">
        <f>SUM(S8:S18)</f>
        <v>291205331591</v>
      </c>
    </row>
    <row r="20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0"/>
  <sheetViews>
    <sheetView rightToLeft="1" topLeftCell="A52" workbookViewId="0">
      <selection activeCell="I70" sqref="I70"/>
    </sheetView>
  </sheetViews>
  <sheetFormatPr defaultRowHeight="21.75"/>
  <cols>
    <col min="1" max="1" width="27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>
      <c r="A3" s="12" t="s">
        <v>208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2.5">
      <c r="A6" s="9" t="s">
        <v>3</v>
      </c>
      <c r="C6" s="10" t="s">
        <v>225</v>
      </c>
      <c r="D6" s="10" t="s">
        <v>225</v>
      </c>
      <c r="E6" s="10" t="s">
        <v>225</v>
      </c>
      <c r="F6" s="10" t="s">
        <v>225</v>
      </c>
      <c r="G6" s="10" t="s">
        <v>225</v>
      </c>
      <c r="I6" s="10" t="s">
        <v>210</v>
      </c>
      <c r="J6" s="10" t="s">
        <v>210</v>
      </c>
      <c r="K6" s="10" t="s">
        <v>210</v>
      </c>
      <c r="L6" s="10" t="s">
        <v>210</v>
      </c>
      <c r="M6" s="10" t="s">
        <v>210</v>
      </c>
      <c r="O6" s="10" t="s">
        <v>211</v>
      </c>
      <c r="P6" s="10" t="s">
        <v>211</v>
      </c>
      <c r="Q6" s="10" t="s">
        <v>211</v>
      </c>
      <c r="R6" s="10" t="s">
        <v>211</v>
      </c>
      <c r="S6" s="10" t="s">
        <v>211</v>
      </c>
    </row>
    <row r="7" spans="1:19" ht="22.5">
      <c r="A7" s="10" t="s">
        <v>3</v>
      </c>
      <c r="C7" s="13" t="s">
        <v>226</v>
      </c>
      <c r="E7" s="13" t="s">
        <v>227</v>
      </c>
      <c r="G7" s="13" t="s">
        <v>228</v>
      </c>
      <c r="I7" s="13" t="s">
        <v>229</v>
      </c>
      <c r="K7" s="13" t="s">
        <v>215</v>
      </c>
      <c r="M7" s="13" t="s">
        <v>230</v>
      </c>
      <c r="O7" s="13" t="s">
        <v>229</v>
      </c>
      <c r="Q7" s="13" t="s">
        <v>215</v>
      </c>
      <c r="S7" s="13" t="s">
        <v>230</v>
      </c>
    </row>
    <row r="8" spans="1:19">
      <c r="A8" s="1" t="s">
        <v>73</v>
      </c>
      <c r="C8" s="1" t="s">
        <v>231</v>
      </c>
      <c r="E8" s="3">
        <v>18055873</v>
      </c>
      <c r="G8" s="3">
        <v>1600</v>
      </c>
      <c r="I8" s="3">
        <v>0</v>
      </c>
      <c r="K8" s="3">
        <v>0</v>
      </c>
      <c r="M8" s="3">
        <v>0</v>
      </c>
      <c r="O8" s="3">
        <v>28889396800</v>
      </c>
      <c r="Q8" s="3">
        <v>0</v>
      </c>
      <c r="S8" s="3">
        <v>28889396800</v>
      </c>
    </row>
    <row r="9" spans="1:19">
      <c r="A9" s="1" t="s">
        <v>34</v>
      </c>
      <c r="C9" s="1" t="s">
        <v>232</v>
      </c>
      <c r="E9" s="3">
        <v>10254024</v>
      </c>
      <c r="G9" s="3">
        <v>800</v>
      </c>
      <c r="I9" s="3">
        <v>0</v>
      </c>
      <c r="K9" s="3">
        <v>0</v>
      </c>
      <c r="M9" s="3">
        <v>0</v>
      </c>
      <c r="O9" s="3">
        <v>8203219200</v>
      </c>
      <c r="Q9" s="3">
        <v>0</v>
      </c>
      <c r="S9" s="3">
        <v>8203219200</v>
      </c>
    </row>
    <row r="10" spans="1:19">
      <c r="A10" s="1" t="s">
        <v>53</v>
      </c>
      <c r="C10" s="1" t="s">
        <v>233</v>
      </c>
      <c r="E10" s="3">
        <v>2000000</v>
      </c>
      <c r="G10" s="3">
        <v>350</v>
      </c>
      <c r="I10" s="3">
        <v>0</v>
      </c>
      <c r="K10" s="3">
        <v>0</v>
      </c>
      <c r="M10" s="3">
        <v>0</v>
      </c>
      <c r="O10" s="3">
        <v>700000000</v>
      </c>
      <c r="Q10" s="3">
        <v>0</v>
      </c>
      <c r="S10" s="3">
        <v>700000000</v>
      </c>
    </row>
    <row r="11" spans="1:19">
      <c r="A11" s="1" t="s">
        <v>52</v>
      </c>
      <c r="C11" s="1" t="s">
        <v>234</v>
      </c>
      <c r="E11" s="3">
        <v>14764672</v>
      </c>
      <c r="G11" s="3">
        <v>1300</v>
      </c>
      <c r="I11" s="3">
        <v>19194073600</v>
      </c>
      <c r="K11" s="3">
        <v>1378849534</v>
      </c>
      <c r="M11" s="3">
        <v>17815224066</v>
      </c>
      <c r="O11" s="3">
        <v>19194073600</v>
      </c>
      <c r="Q11" s="3">
        <v>1378849534</v>
      </c>
      <c r="S11" s="3">
        <v>17815224066</v>
      </c>
    </row>
    <row r="12" spans="1:19">
      <c r="A12" s="1" t="s">
        <v>51</v>
      </c>
      <c r="C12" s="1" t="s">
        <v>235</v>
      </c>
      <c r="E12" s="3">
        <v>27406363</v>
      </c>
      <c r="G12" s="3">
        <v>270</v>
      </c>
      <c r="I12" s="3">
        <v>0</v>
      </c>
      <c r="K12" s="3">
        <v>0</v>
      </c>
      <c r="M12" s="3">
        <v>0</v>
      </c>
      <c r="O12" s="3">
        <v>7399718010</v>
      </c>
      <c r="Q12" s="3">
        <v>0</v>
      </c>
      <c r="S12" s="3">
        <v>7399718010</v>
      </c>
    </row>
    <row r="13" spans="1:19">
      <c r="A13" s="1" t="s">
        <v>54</v>
      </c>
      <c r="C13" s="1" t="s">
        <v>232</v>
      </c>
      <c r="E13" s="3">
        <v>40650812</v>
      </c>
      <c r="G13" s="3">
        <v>800</v>
      </c>
      <c r="I13" s="3">
        <v>0</v>
      </c>
      <c r="K13" s="3">
        <v>0</v>
      </c>
      <c r="M13" s="3">
        <v>0</v>
      </c>
      <c r="O13" s="3">
        <v>32520649600</v>
      </c>
      <c r="Q13" s="3">
        <v>0</v>
      </c>
      <c r="S13" s="3">
        <v>32520649600</v>
      </c>
    </row>
    <row r="14" spans="1:19">
      <c r="A14" s="1" t="s">
        <v>55</v>
      </c>
      <c r="C14" s="1" t="s">
        <v>236</v>
      </c>
      <c r="E14" s="3">
        <v>61629906</v>
      </c>
      <c r="G14" s="3">
        <v>800</v>
      </c>
      <c r="I14" s="3">
        <v>49303924800</v>
      </c>
      <c r="K14" s="3">
        <v>1057456832</v>
      </c>
      <c r="M14" s="3">
        <v>48246467968</v>
      </c>
      <c r="O14" s="3">
        <v>68903924800</v>
      </c>
      <c r="Q14" s="3">
        <v>1057456832</v>
      </c>
      <c r="S14" s="3">
        <f>O14-Q14</f>
        <v>67846467968</v>
      </c>
    </row>
    <row r="15" spans="1:19">
      <c r="A15" s="1" t="s">
        <v>85</v>
      </c>
      <c r="C15" s="1" t="s">
        <v>232</v>
      </c>
      <c r="E15" s="3">
        <v>46000001</v>
      </c>
      <c r="G15" s="3">
        <v>250</v>
      </c>
      <c r="I15" s="3">
        <v>0</v>
      </c>
      <c r="K15" s="3">
        <v>0</v>
      </c>
      <c r="M15" s="3">
        <v>0</v>
      </c>
      <c r="O15" s="3">
        <v>11500000250</v>
      </c>
      <c r="Q15" s="3">
        <v>0</v>
      </c>
      <c r="S15" s="3">
        <v>11500000250</v>
      </c>
    </row>
    <row r="16" spans="1:19">
      <c r="A16" s="1" t="s">
        <v>35</v>
      </c>
      <c r="C16" s="1" t="s">
        <v>237</v>
      </c>
      <c r="E16" s="3">
        <v>13398054</v>
      </c>
      <c r="G16" s="3">
        <v>900</v>
      </c>
      <c r="I16" s="3">
        <v>0</v>
      </c>
      <c r="K16" s="3">
        <v>0</v>
      </c>
      <c r="M16" s="3">
        <v>0</v>
      </c>
      <c r="O16" s="3">
        <v>12058248600</v>
      </c>
      <c r="Q16" s="3">
        <v>0</v>
      </c>
      <c r="S16" s="3">
        <v>12058248600</v>
      </c>
    </row>
    <row r="17" spans="1:19">
      <c r="A17" s="1" t="s">
        <v>87</v>
      </c>
      <c r="C17" s="1" t="s">
        <v>238</v>
      </c>
      <c r="E17" s="3">
        <v>6181987</v>
      </c>
      <c r="G17" s="3">
        <v>800</v>
      </c>
      <c r="I17" s="3">
        <v>0</v>
      </c>
      <c r="K17" s="3">
        <v>0</v>
      </c>
      <c r="M17" s="3">
        <v>0</v>
      </c>
      <c r="O17" s="3">
        <v>4945589600</v>
      </c>
      <c r="Q17" s="3">
        <v>0</v>
      </c>
      <c r="S17" s="3">
        <v>4945589600</v>
      </c>
    </row>
    <row r="18" spans="1:19">
      <c r="A18" s="1" t="s">
        <v>239</v>
      </c>
      <c r="C18" s="1" t="s">
        <v>240</v>
      </c>
      <c r="E18" s="3">
        <v>9014360</v>
      </c>
      <c r="G18" s="3">
        <v>500</v>
      </c>
      <c r="I18" s="3">
        <v>0</v>
      </c>
      <c r="K18" s="3">
        <v>0</v>
      </c>
      <c r="M18" s="3">
        <v>0</v>
      </c>
      <c r="O18" s="3">
        <v>4507180000</v>
      </c>
      <c r="Q18" s="3">
        <v>0</v>
      </c>
      <c r="S18" s="3">
        <v>4507180000</v>
      </c>
    </row>
    <row r="19" spans="1:19">
      <c r="A19" s="1" t="s">
        <v>28</v>
      </c>
      <c r="C19" s="1" t="s">
        <v>241</v>
      </c>
      <c r="E19" s="3">
        <v>11020888</v>
      </c>
      <c r="G19" s="3">
        <v>200</v>
      </c>
      <c r="I19" s="3">
        <v>0</v>
      </c>
      <c r="K19" s="3">
        <v>0</v>
      </c>
      <c r="M19" s="3">
        <v>0</v>
      </c>
      <c r="O19" s="3">
        <v>2204177600</v>
      </c>
      <c r="Q19" s="3">
        <v>0</v>
      </c>
      <c r="S19" s="3">
        <v>2204177600</v>
      </c>
    </row>
    <row r="20" spans="1:19">
      <c r="A20" s="1" t="s">
        <v>89</v>
      </c>
      <c r="C20" s="1" t="s">
        <v>242</v>
      </c>
      <c r="E20" s="3">
        <v>1969732</v>
      </c>
      <c r="G20" s="3">
        <v>2850</v>
      </c>
      <c r="I20" s="3">
        <v>0</v>
      </c>
      <c r="K20" s="3">
        <v>0</v>
      </c>
      <c r="M20" s="3">
        <v>0</v>
      </c>
      <c r="O20" s="3">
        <v>5613736200</v>
      </c>
      <c r="Q20" s="3">
        <v>3842393</v>
      </c>
      <c r="S20" s="3">
        <v>5609893807</v>
      </c>
    </row>
    <row r="21" spans="1:19">
      <c r="A21" s="1" t="s">
        <v>61</v>
      </c>
      <c r="C21" s="1" t="s">
        <v>243</v>
      </c>
      <c r="E21" s="3">
        <v>3330019</v>
      </c>
      <c r="G21" s="3">
        <v>850</v>
      </c>
      <c r="I21" s="3">
        <v>0</v>
      </c>
      <c r="K21" s="3">
        <v>0</v>
      </c>
      <c r="M21" s="3">
        <v>0</v>
      </c>
      <c r="O21" s="3">
        <v>2830516150</v>
      </c>
      <c r="Q21" s="3">
        <v>0</v>
      </c>
      <c r="S21" s="3">
        <v>2830516150</v>
      </c>
    </row>
    <row r="22" spans="1:19">
      <c r="A22" s="1" t="s">
        <v>244</v>
      </c>
      <c r="C22" s="1" t="s">
        <v>241</v>
      </c>
      <c r="E22" s="3">
        <v>6211002</v>
      </c>
      <c r="G22" s="3">
        <v>400</v>
      </c>
      <c r="I22" s="3">
        <v>0</v>
      </c>
      <c r="K22" s="3">
        <v>0</v>
      </c>
      <c r="M22" s="3">
        <v>0</v>
      </c>
      <c r="O22" s="3">
        <v>2484400800</v>
      </c>
      <c r="Q22" s="3">
        <v>0</v>
      </c>
      <c r="S22" s="3">
        <v>2484400800</v>
      </c>
    </row>
    <row r="23" spans="1:19">
      <c r="A23" s="1" t="s">
        <v>84</v>
      </c>
      <c r="C23" s="1" t="s">
        <v>245</v>
      </c>
      <c r="E23" s="3">
        <v>16971290</v>
      </c>
      <c r="G23" s="3">
        <v>700</v>
      </c>
      <c r="I23" s="3">
        <v>0</v>
      </c>
      <c r="K23" s="3">
        <v>0</v>
      </c>
      <c r="M23" s="3">
        <v>0</v>
      </c>
      <c r="O23" s="3">
        <v>11879903000</v>
      </c>
      <c r="Q23" s="3">
        <v>0</v>
      </c>
      <c r="S23" s="3">
        <v>11879903000</v>
      </c>
    </row>
    <row r="24" spans="1:19">
      <c r="A24" s="1" t="s">
        <v>74</v>
      </c>
      <c r="C24" s="1" t="s">
        <v>246</v>
      </c>
      <c r="E24" s="3">
        <v>75002336</v>
      </c>
      <c r="G24" s="3">
        <v>225</v>
      </c>
      <c r="I24" s="3">
        <v>0</v>
      </c>
      <c r="K24" s="3">
        <v>0</v>
      </c>
      <c r="M24" s="3">
        <v>0</v>
      </c>
      <c r="O24" s="3">
        <v>16875525600</v>
      </c>
      <c r="Q24" s="3">
        <v>0</v>
      </c>
      <c r="S24" s="3">
        <v>16875525600</v>
      </c>
    </row>
    <row r="25" spans="1:19">
      <c r="A25" s="1" t="s">
        <v>72</v>
      </c>
      <c r="C25" s="1" t="s">
        <v>246</v>
      </c>
      <c r="E25" s="3">
        <v>33489648</v>
      </c>
      <c r="G25" s="3">
        <v>530</v>
      </c>
      <c r="I25" s="3">
        <v>0</v>
      </c>
      <c r="K25" s="3">
        <v>0</v>
      </c>
      <c r="M25" s="3">
        <v>0</v>
      </c>
      <c r="O25" s="3">
        <v>17749513440</v>
      </c>
      <c r="Q25" s="3">
        <v>0</v>
      </c>
      <c r="S25" s="3">
        <v>17749513440</v>
      </c>
    </row>
    <row r="26" spans="1:19">
      <c r="A26" s="1" t="s">
        <v>247</v>
      </c>
      <c r="C26" s="1" t="s">
        <v>248</v>
      </c>
      <c r="E26" s="3">
        <v>2500000</v>
      </c>
      <c r="G26" s="3">
        <v>1000</v>
      </c>
      <c r="I26" s="3">
        <v>0</v>
      </c>
      <c r="K26" s="3">
        <v>0</v>
      </c>
      <c r="M26" s="3">
        <v>0</v>
      </c>
      <c r="O26" s="3">
        <v>2500000000</v>
      </c>
      <c r="Q26" s="3">
        <v>0</v>
      </c>
      <c r="S26" s="3">
        <v>2500000000</v>
      </c>
    </row>
    <row r="27" spans="1:19">
      <c r="A27" s="1" t="s">
        <v>24</v>
      </c>
      <c r="C27" s="1" t="s">
        <v>249</v>
      </c>
      <c r="E27" s="3">
        <v>2056727</v>
      </c>
      <c r="G27" s="3">
        <v>11000</v>
      </c>
      <c r="I27" s="3">
        <v>0</v>
      </c>
      <c r="K27" s="3">
        <v>0</v>
      </c>
      <c r="M27" s="3">
        <v>0</v>
      </c>
      <c r="O27" s="3">
        <v>22623997000</v>
      </c>
      <c r="Q27" s="3">
        <v>0</v>
      </c>
      <c r="S27" s="3">
        <v>22623997000</v>
      </c>
    </row>
    <row r="28" spans="1:19">
      <c r="A28" s="1" t="s">
        <v>21</v>
      </c>
      <c r="C28" s="1" t="s">
        <v>250</v>
      </c>
      <c r="E28" s="3">
        <v>8490441</v>
      </c>
      <c r="G28" s="3">
        <v>6800</v>
      </c>
      <c r="I28" s="3">
        <v>0</v>
      </c>
      <c r="K28" s="3">
        <v>0</v>
      </c>
      <c r="M28" s="3">
        <v>0</v>
      </c>
      <c r="O28" s="3">
        <v>57734998800</v>
      </c>
      <c r="Q28" s="3">
        <v>0</v>
      </c>
      <c r="S28" s="3">
        <v>57734998800</v>
      </c>
    </row>
    <row r="29" spans="1:19">
      <c r="A29" s="1" t="s">
        <v>77</v>
      </c>
      <c r="C29" s="1" t="s">
        <v>251</v>
      </c>
      <c r="E29" s="3">
        <v>700000</v>
      </c>
      <c r="G29" s="3">
        <v>1250</v>
      </c>
      <c r="I29" s="3">
        <v>0</v>
      </c>
      <c r="K29" s="3">
        <v>0</v>
      </c>
      <c r="M29" s="3">
        <v>0</v>
      </c>
      <c r="O29" s="3">
        <v>875000000</v>
      </c>
      <c r="Q29" s="3">
        <v>0</v>
      </c>
      <c r="S29" s="3">
        <v>875000000</v>
      </c>
    </row>
    <row r="30" spans="1:19">
      <c r="A30" s="1" t="s">
        <v>18</v>
      </c>
      <c r="C30" s="1" t="s">
        <v>241</v>
      </c>
      <c r="E30" s="3">
        <v>5706507</v>
      </c>
      <c r="G30" s="3">
        <v>700</v>
      </c>
      <c r="I30" s="3">
        <v>0</v>
      </c>
      <c r="K30" s="3">
        <v>0</v>
      </c>
      <c r="M30" s="3">
        <v>0</v>
      </c>
      <c r="O30" s="3">
        <v>3994554900</v>
      </c>
      <c r="Q30" s="3">
        <v>0</v>
      </c>
      <c r="S30" s="3">
        <v>3994554900</v>
      </c>
    </row>
    <row r="31" spans="1:19">
      <c r="A31" s="1" t="s">
        <v>86</v>
      </c>
      <c r="C31" s="1" t="s">
        <v>252</v>
      </c>
      <c r="E31" s="3">
        <v>8741099</v>
      </c>
      <c r="G31" s="3">
        <v>1500</v>
      </c>
      <c r="I31" s="3">
        <v>0</v>
      </c>
      <c r="K31" s="3">
        <v>0</v>
      </c>
      <c r="M31" s="3">
        <v>0</v>
      </c>
      <c r="O31" s="3">
        <v>13111648500</v>
      </c>
      <c r="Q31" s="3">
        <v>0</v>
      </c>
      <c r="S31" s="3">
        <v>13111648500</v>
      </c>
    </row>
    <row r="32" spans="1:19">
      <c r="A32" s="1" t="s">
        <v>36</v>
      </c>
      <c r="C32" s="1" t="s">
        <v>253</v>
      </c>
      <c r="E32" s="3">
        <v>2791741</v>
      </c>
      <c r="G32" s="3">
        <v>3000</v>
      </c>
      <c r="I32" s="3">
        <v>0</v>
      </c>
      <c r="K32" s="3">
        <v>0</v>
      </c>
      <c r="M32" s="3">
        <v>0</v>
      </c>
      <c r="O32" s="3">
        <v>8375223000</v>
      </c>
      <c r="Q32" s="3">
        <v>0</v>
      </c>
      <c r="S32" s="3">
        <v>8375223000</v>
      </c>
    </row>
    <row r="33" spans="1:19">
      <c r="A33" s="1" t="s">
        <v>25</v>
      </c>
      <c r="C33" s="1" t="s">
        <v>231</v>
      </c>
      <c r="E33" s="3">
        <v>7800000</v>
      </c>
      <c r="G33" s="3">
        <v>1650</v>
      </c>
      <c r="I33" s="3">
        <v>0</v>
      </c>
      <c r="K33" s="3">
        <v>0</v>
      </c>
      <c r="M33" s="3">
        <v>0</v>
      </c>
      <c r="O33" s="3">
        <v>12870000000</v>
      </c>
      <c r="Q33" s="3">
        <v>0</v>
      </c>
      <c r="S33" s="3">
        <v>12870000000</v>
      </c>
    </row>
    <row r="34" spans="1:19">
      <c r="A34" s="1" t="s">
        <v>62</v>
      </c>
      <c r="C34" s="1" t="s">
        <v>240</v>
      </c>
      <c r="E34" s="3">
        <v>28700000</v>
      </c>
      <c r="G34" s="3">
        <v>500</v>
      </c>
      <c r="I34" s="3">
        <v>0</v>
      </c>
      <c r="K34" s="3">
        <v>0</v>
      </c>
      <c r="M34" s="3">
        <v>0</v>
      </c>
      <c r="O34" s="3">
        <v>14350000000</v>
      </c>
      <c r="Q34" s="3">
        <v>0</v>
      </c>
      <c r="S34" s="3">
        <v>14350000000</v>
      </c>
    </row>
    <row r="35" spans="1:19">
      <c r="A35" s="1" t="s">
        <v>42</v>
      </c>
      <c r="C35" s="1" t="s">
        <v>231</v>
      </c>
      <c r="E35" s="3">
        <v>4987885</v>
      </c>
      <c r="G35" s="3">
        <v>2220</v>
      </c>
      <c r="I35" s="3">
        <v>0</v>
      </c>
      <c r="K35" s="3">
        <v>0</v>
      </c>
      <c r="M35" s="3">
        <v>0</v>
      </c>
      <c r="O35" s="3">
        <v>11073104700</v>
      </c>
      <c r="Q35" s="3">
        <v>0</v>
      </c>
      <c r="S35" s="3">
        <v>11073104700</v>
      </c>
    </row>
    <row r="36" spans="1:19">
      <c r="A36" s="1" t="s">
        <v>75</v>
      </c>
      <c r="C36" s="1" t="s">
        <v>233</v>
      </c>
      <c r="E36" s="3">
        <v>7485588</v>
      </c>
      <c r="G36" s="3">
        <v>320</v>
      </c>
      <c r="I36" s="3">
        <v>0</v>
      </c>
      <c r="K36" s="3">
        <v>0</v>
      </c>
      <c r="M36" s="3">
        <v>0</v>
      </c>
      <c r="O36" s="3">
        <v>2395388160</v>
      </c>
      <c r="Q36" s="3">
        <v>0</v>
      </c>
      <c r="S36" s="3">
        <v>2395388160</v>
      </c>
    </row>
    <row r="37" spans="1:19">
      <c r="A37" s="1" t="s">
        <v>254</v>
      </c>
      <c r="C37" s="1" t="s">
        <v>255</v>
      </c>
      <c r="E37" s="3">
        <v>19752575</v>
      </c>
      <c r="G37" s="3">
        <v>150</v>
      </c>
      <c r="I37" s="3">
        <v>0</v>
      </c>
      <c r="K37" s="3">
        <v>0</v>
      </c>
      <c r="M37" s="3">
        <v>0</v>
      </c>
      <c r="O37" s="3">
        <v>2962886250</v>
      </c>
      <c r="Q37" s="3">
        <v>0</v>
      </c>
      <c r="S37" s="3">
        <v>2962886250</v>
      </c>
    </row>
    <row r="38" spans="1:19">
      <c r="A38" s="1" t="s">
        <v>79</v>
      </c>
      <c r="C38" s="1" t="s">
        <v>256</v>
      </c>
      <c r="E38" s="3">
        <v>53870616</v>
      </c>
      <c r="G38" s="3">
        <v>1850</v>
      </c>
      <c r="I38" s="3">
        <v>0</v>
      </c>
      <c r="K38" s="3">
        <v>0</v>
      </c>
      <c r="M38" s="3">
        <v>0</v>
      </c>
      <c r="O38" s="3">
        <v>99660639600</v>
      </c>
      <c r="Q38" s="3">
        <v>0</v>
      </c>
      <c r="S38" s="3">
        <v>99660639600</v>
      </c>
    </row>
    <row r="39" spans="1:19">
      <c r="A39" s="1" t="s">
        <v>91</v>
      </c>
      <c r="C39" s="1" t="s">
        <v>257</v>
      </c>
      <c r="E39" s="3">
        <v>10359999</v>
      </c>
      <c r="G39" s="3">
        <v>500</v>
      </c>
      <c r="I39" s="3">
        <v>5179999500</v>
      </c>
      <c r="K39" s="3">
        <v>592107203</v>
      </c>
      <c r="M39" s="3">
        <v>4587892297</v>
      </c>
      <c r="O39" s="3">
        <v>5179999500</v>
      </c>
      <c r="Q39" s="3">
        <v>592107203</v>
      </c>
      <c r="S39" s="3">
        <v>4587892297</v>
      </c>
    </row>
    <row r="40" spans="1:19">
      <c r="A40" s="1" t="s">
        <v>38</v>
      </c>
      <c r="C40" s="1" t="s">
        <v>258</v>
      </c>
      <c r="E40" s="3">
        <v>2703483</v>
      </c>
      <c r="G40" s="3">
        <v>1000</v>
      </c>
      <c r="I40" s="3">
        <v>0</v>
      </c>
      <c r="K40" s="3">
        <v>0</v>
      </c>
      <c r="M40" s="3">
        <v>0</v>
      </c>
      <c r="O40" s="3">
        <v>2703483000</v>
      </c>
      <c r="Q40" s="3">
        <v>0</v>
      </c>
      <c r="S40" s="3">
        <v>2703483000</v>
      </c>
    </row>
    <row r="41" spans="1:19">
      <c r="A41" s="1" t="s">
        <v>23</v>
      </c>
      <c r="C41" s="1" t="s">
        <v>243</v>
      </c>
      <c r="E41" s="3">
        <v>10</v>
      </c>
      <c r="G41" s="3">
        <v>2400</v>
      </c>
      <c r="I41" s="3">
        <v>0</v>
      </c>
      <c r="K41" s="3">
        <v>0</v>
      </c>
      <c r="M41" s="3">
        <v>0</v>
      </c>
      <c r="O41" s="3">
        <v>24000</v>
      </c>
      <c r="Q41" s="3">
        <v>0</v>
      </c>
      <c r="S41" s="3">
        <v>24000</v>
      </c>
    </row>
    <row r="42" spans="1:19">
      <c r="A42" s="1" t="s">
        <v>71</v>
      </c>
      <c r="C42" s="1" t="s">
        <v>191</v>
      </c>
      <c r="E42" s="3">
        <v>4529786</v>
      </c>
      <c r="G42" s="3">
        <v>2000</v>
      </c>
      <c r="I42" s="3">
        <v>0</v>
      </c>
      <c r="K42" s="3">
        <v>0</v>
      </c>
      <c r="M42" s="3">
        <v>0</v>
      </c>
      <c r="O42" s="3">
        <v>9059572000</v>
      </c>
      <c r="Q42" s="3">
        <v>0</v>
      </c>
      <c r="S42" s="3">
        <v>9059572000</v>
      </c>
    </row>
    <row r="43" spans="1:19">
      <c r="A43" s="1" t="s">
        <v>88</v>
      </c>
      <c r="C43" s="1" t="s">
        <v>259</v>
      </c>
      <c r="E43" s="3">
        <v>12182292</v>
      </c>
      <c r="G43" s="3">
        <v>300</v>
      </c>
      <c r="I43" s="3">
        <v>0</v>
      </c>
      <c r="K43" s="3">
        <v>0</v>
      </c>
      <c r="M43" s="3">
        <v>0</v>
      </c>
      <c r="O43" s="3">
        <v>3654687600</v>
      </c>
      <c r="Q43" s="3">
        <v>0</v>
      </c>
      <c r="S43" s="3">
        <v>3654687600</v>
      </c>
    </row>
    <row r="44" spans="1:19">
      <c r="A44" s="1" t="s">
        <v>76</v>
      </c>
      <c r="C44" s="1" t="s">
        <v>260</v>
      </c>
      <c r="E44" s="3">
        <v>36066753</v>
      </c>
      <c r="G44" s="3">
        <v>350</v>
      </c>
      <c r="I44" s="3">
        <v>0</v>
      </c>
      <c r="K44" s="3">
        <v>0</v>
      </c>
      <c r="M44" s="3">
        <v>0</v>
      </c>
      <c r="O44" s="3">
        <v>12623363550</v>
      </c>
      <c r="Q44" s="3">
        <v>312000302</v>
      </c>
      <c r="S44" s="3">
        <v>12311363248</v>
      </c>
    </row>
    <row r="45" spans="1:19">
      <c r="A45" s="1" t="s">
        <v>261</v>
      </c>
      <c r="C45" s="1" t="s">
        <v>262</v>
      </c>
      <c r="E45" s="3">
        <v>100000</v>
      </c>
      <c r="G45" s="3">
        <v>170</v>
      </c>
      <c r="I45" s="3">
        <v>0</v>
      </c>
      <c r="K45" s="3">
        <v>0</v>
      </c>
      <c r="M45" s="3">
        <v>0</v>
      </c>
      <c r="O45" s="3">
        <v>17000000</v>
      </c>
      <c r="Q45" s="3">
        <v>0</v>
      </c>
      <c r="S45" s="3">
        <v>17000000</v>
      </c>
    </row>
    <row r="46" spans="1:19">
      <c r="A46" s="1" t="s">
        <v>263</v>
      </c>
      <c r="C46" s="1" t="s">
        <v>264</v>
      </c>
      <c r="E46" s="3">
        <v>1149184</v>
      </c>
      <c r="G46" s="3">
        <v>1453</v>
      </c>
      <c r="I46" s="3">
        <v>0</v>
      </c>
      <c r="K46" s="3">
        <v>0</v>
      </c>
      <c r="M46" s="3">
        <v>0</v>
      </c>
      <c r="O46" s="3">
        <v>1669764352</v>
      </c>
      <c r="Q46" s="3">
        <v>0</v>
      </c>
      <c r="S46" s="3">
        <v>1669764352</v>
      </c>
    </row>
    <row r="47" spans="1:19">
      <c r="A47" s="1" t="s">
        <v>78</v>
      </c>
      <c r="C47" s="1" t="s">
        <v>265</v>
      </c>
      <c r="E47" s="3">
        <v>2595293</v>
      </c>
      <c r="G47" s="3">
        <v>350</v>
      </c>
      <c r="I47" s="3">
        <v>908352550</v>
      </c>
      <c r="K47" s="3">
        <v>97224279</v>
      </c>
      <c r="M47" s="3">
        <v>811128271</v>
      </c>
      <c r="O47" s="3">
        <v>908352550</v>
      </c>
      <c r="Q47" s="3">
        <v>97224279</v>
      </c>
      <c r="S47" s="3">
        <v>811128271</v>
      </c>
    </row>
    <row r="48" spans="1:19">
      <c r="A48" s="1" t="s">
        <v>20</v>
      </c>
      <c r="C48" s="1" t="s">
        <v>232</v>
      </c>
      <c r="E48" s="3">
        <v>3221046</v>
      </c>
      <c r="G48" s="3">
        <v>9500</v>
      </c>
      <c r="I48" s="3">
        <v>0</v>
      </c>
      <c r="K48" s="3">
        <v>0</v>
      </c>
      <c r="M48" s="3">
        <v>0</v>
      </c>
      <c r="O48" s="3">
        <v>30599937000</v>
      </c>
      <c r="Q48" s="3">
        <v>20944515</v>
      </c>
      <c r="S48" s="3">
        <v>30578992485</v>
      </c>
    </row>
    <row r="49" spans="1:19">
      <c r="A49" s="1" t="s">
        <v>32</v>
      </c>
      <c r="C49" s="1" t="s">
        <v>266</v>
      </c>
      <c r="E49" s="3">
        <v>14104969</v>
      </c>
      <c r="G49" s="3">
        <v>867</v>
      </c>
      <c r="I49" s="3">
        <v>12229008123</v>
      </c>
      <c r="K49" s="3">
        <v>1695467203</v>
      </c>
      <c r="M49" s="3">
        <v>10533540920</v>
      </c>
      <c r="O49" s="3">
        <v>29719169683</v>
      </c>
      <c r="Q49" s="3">
        <v>1695467203</v>
      </c>
      <c r="S49" s="3">
        <f>O49-Q49</f>
        <v>28023702480</v>
      </c>
    </row>
    <row r="50" spans="1:19">
      <c r="A50" s="1" t="s">
        <v>267</v>
      </c>
      <c r="C50" s="1" t="s">
        <v>268</v>
      </c>
      <c r="E50" s="3">
        <v>2200000</v>
      </c>
      <c r="G50" s="3">
        <v>4200</v>
      </c>
      <c r="I50" s="3">
        <v>0</v>
      </c>
      <c r="K50" s="3">
        <v>0</v>
      </c>
      <c r="M50" s="3">
        <v>0</v>
      </c>
      <c r="O50" s="3">
        <v>9240000000</v>
      </c>
      <c r="Q50" s="3">
        <v>0</v>
      </c>
      <c r="S50" s="3">
        <v>9240000000</v>
      </c>
    </row>
    <row r="51" spans="1:19">
      <c r="A51" s="1" t="s">
        <v>33</v>
      </c>
      <c r="C51" s="1" t="s">
        <v>269</v>
      </c>
      <c r="E51" s="3">
        <v>16450782</v>
      </c>
      <c r="G51" s="3">
        <v>750</v>
      </c>
      <c r="I51" s="3">
        <v>0</v>
      </c>
      <c r="K51" s="3">
        <v>0</v>
      </c>
      <c r="M51" s="3">
        <v>0</v>
      </c>
      <c r="O51" s="3">
        <v>12338086500</v>
      </c>
      <c r="Q51" s="3">
        <v>0</v>
      </c>
      <c r="S51" s="3">
        <v>12338086500</v>
      </c>
    </row>
    <row r="52" spans="1:19">
      <c r="A52" s="1" t="s">
        <v>26</v>
      </c>
      <c r="C52" s="1" t="s">
        <v>270</v>
      </c>
      <c r="E52" s="3">
        <v>2300000</v>
      </c>
      <c r="G52" s="3">
        <v>10000</v>
      </c>
      <c r="I52" s="3">
        <v>0</v>
      </c>
      <c r="K52" s="3">
        <v>0</v>
      </c>
      <c r="M52" s="3">
        <v>0</v>
      </c>
      <c r="O52" s="3">
        <v>23000000000</v>
      </c>
      <c r="Q52" s="3">
        <v>0</v>
      </c>
      <c r="S52" s="3">
        <v>23000000000</v>
      </c>
    </row>
    <row r="53" spans="1:19">
      <c r="A53" s="1" t="s">
        <v>30</v>
      </c>
      <c r="C53" s="1" t="s">
        <v>271</v>
      </c>
      <c r="E53" s="3">
        <v>3417776</v>
      </c>
      <c r="G53" s="3">
        <v>5500</v>
      </c>
      <c r="I53" s="3">
        <v>0</v>
      </c>
      <c r="K53" s="3">
        <v>0</v>
      </c>
      <c r="M53" s="3">
        <v>0</v>
      </c>
      <c r="O53" s="3">
        <v>18797768000</v>
      </c>
      <c r="Q53" s="3">
        <v>0</v>
      </c>
      <c r="S53" s="3">
        <v>18797768000</v>
      </c>
    </row>
    <row r="54" spans="1:19">
      <c r="A54" s="1" t="s">
        <v>29</v>
      </c>
      <c r="C54" s="1" t="s">
        <v>258</v>
      </c>
      <c r="E54" s="3">
        <v>3985067</v>
      </c>
      <c r="G54" s="3">
        <v>2915</v>
      </c>
      <c r="I54" s="3">
        <v>0</v>
      </c>
      <c r="K54" s="3">
        <v>0</v>
      </c>
      <c r="M54" s="3">
        <v>0</v>
      </c>
      <c r="O54" s="3">
        <v>11616470305</v>
      </c>
      <c r="Q54" s="3">
        <v>0</v>
      </c>
      <c r="S54" s="3">
        <v>11616470305</v>
      </c>
    </row>
    <row r="55" spans="1:19">
      <c r="A55" s="1" t="s">
        <v>69</v>
      </c>
      <c r="C55" s="1" t="s">
        <v>191</v>
      </c>
      <c r="E55" s="3">
        <v>224405</v>
      </c>
      <c r="G55" s="3">
        <v>2770</v>
      </c>
      <c r="I55" s="3">
        <v>0</v>
      </c>
      <c r="K55" s="3">
        <v>0</v>
      </c>
      <c r="M55" s="3">
        <v>0</v>
      </c>
      <c r="O55" s="3">
        <v>621601850</v>
      </c>
      <c r="Q55" s="3">
        <v>0</v>
      </c>
      <c r="S55" s="3">
        <v>621601850</v>
      </c>
    </row>
    <row r="56" spans="1:19">
      <c r="A56" s="1" t="s">
        <v>80</v>
      </c>
      <c r="C56" s="1" t="s">
        <v>272</v>
      </c>
      <c r="E56" s="3">
        <v>553632</v>
      </c>
      <c r="G56" s="3">
        <v>1500</v>
      </c>
      <c r="I56" s="3">
        <v>0</v>
      </c>
      <c r="K56" s="3">
        <v>0</v>
      </c>
      <c r="M56" s="3">
        <v>0</v>
      </c>
      <c r="O56" s="3">
        <v>830448000</v>
      </c>
      <c r="Q56" s="3">
        <v>0</v>
      </c>
      <c r="S56" s="3">
        <v>830448000</v>
      </c>
    </row>
    <row r="57" spans="1:19">
      <c r="A57" s="1" t="s">
        <v>273</v>
      </c>
      <c r="C57" s="1" t="s">
        <v>258</v>
      </c>
      <c r="E57" s="3">
        <v>183360</v>
      </c>
      <c r="G57" s="3">
        <v>2300</v>
      </c>
      <c r="I57" s="3">
        <v>0</v>
      </c>
      <c r="K57" s="3">
        <v>0</v>
      </c>
      <c r="M57" s="3">
        <v>0</v>
      </c>
      <c r="O57" s="3">
        <v>421728000</v>
      </c>
      <c r="Q57" s="3">
        <v>0</v>
      </c>
      <c r="S57" s="3">
        <v>421728000</v>
      </c>
    </row>
    <row r="58" spans="1:19">
      <c r="A58" s="1" t="s">
        <v>66</v>
      </c>
      <c r="C58" s="1" t="s">
        <v>259</v>
      </c>
      <c r="E58" s="3">
        <v>261240</v>
      </c>
      <c r="G58" s="3">
        <v>326</v>
      </c>
      <c r="I58" s="3">
        <v>0</v>
      </c>
      <c r="K58" s="3">
        <v>0</v>
      </c>
      <c r="M58" s="3">
        <v>0</v>
      </c>
      <c r="O58" s="3">
        <v>85164240</v>
      </c>
      <c r="Q58" s="3">
        <v>0</v>
      </c>
      <c r="S58" s="3">
        <v>85164240</v>
      </c>
    </row>
    <row r="59" spans="1:19">
      <c r="A59" s="1" t="s">
        <v>274</v>
      </c>
      <c r="C59" s="1" t="s">
        <v>255</v>
      </c>
      <c r="E59" s="3">
        <v>1000000</v>
      </c>
      <c r="G59" s="3">
        <v>500</v>
      </c>
      <c r="I59" s="3">
        <v>0</v>
      </c>
      <c r="K59" s="3">
        <v>0</v>
      </c>
      <c r="M59" s="3">
        <v>0</v>
      </c>
      <c r="O59" s="3">
        <v>500000000</v>
      </c>
      <c r="Q59" s="3">
        <v>0</v>
      </c>
      <c r="S59" s="3">
        <v>500000000</v>
      </c>
    </row>
    <row r="60" spans="1:19">
      <c r="A60" s="1" t="s">
        <v>31</v>
      </c>
      <c r="C60" s="1" t="s">
        <v>275</v>
      </c>
      <c r="E60" s="3">
        <v>2205520</v>
      </c>
      <c r="G60" s="3">
        <v>8740</v>
      </c>
      <c r="I60" s="3">
        <v>0</v>
      </c>
      <c r="K60" s="3">
        <v>0</v>
      </c>
      <c r="M60" s="3">
        <v>0</v>
      </c>
      <c r="O60" s="3">
        <v>19276244800</v>
      </c>
      <c r="Q60" s="3">
        <v>0</v>
      </c>
      <c r="S60" s="3">
        <v>19276244800</v>
      </c>
    </row>
    <row r="61" spans="1:19">
      <c r="A61" s="1" t="s">
        <v>50</v>
      </c>
      <c r="C61" s="1" t="s">
        <v>276</v>
      </c>
      <c r="E61" s="3">
        <v>25756537</v>
      </c>
      <c r="G61" s="3">
        <v>4660</v>
      </c>
      <c r="I61" s="3">
        <v>0</v>
      </c>
      <c r="K61" s="3">
        <v>0</v>
      </c>
      <c r="M61" s="3">
        <v>0</v>
      </c>
      <c r="O61" s="3">
        <v>120025462420</v>
      </c>
      <c r="Q61" s="3">
        <v>0</v>
      </c>
      <c r="S61" s="3">
        <v>120025462420</v>
      </c>
    </row>
    <row r="62" spans="1:19">
      <c r="A62" s="1" t="s">
        <v>48</v>
      </c>
      <c r="C62" s="1" t="s">
        <v>277</v>
      </c>
      <c r="E62" s="3">
        <v>13100000</v>
      </c>
      <c r="G62" s="3">
        <v>1200</v>
      </c>
      <c r="I62" s="3">
        <v>0</v>
      </c>
      <c r="K62" s="3">
        <v>0</v>
      </c>
      <c r="M62" s="3">
        <v>0</v>
      </c>
      <c r="O62" s="3">
        <v>15720000000</v>
      </c>
      <c r="Q62" s="3">
        <v>0</v>
      </c>
      <c r="S62" s="3">
        <v>15720000000</v>
      </c>
    </row>
    <row r="63" spans="1:19">
      <c r="A63" s="1" t="s">
        <v>278</v>
      </c>
      <c r="C63" s="1" t="s">
        <v>279</v>
      </c>
      <c r="E63" s="3">
        <v>786763</v>
      </c>
      <c r="G63" s="3">
        <v>356</v>
      </c>
      <c r="I63" s="3">
        <v>0</v>
      </c>
      <c r="K63" s="3">
        <v>0</v>
      </c>
      <c r="M63" s="3">
        <v>0</v>
      </c>
      <c r="O63" s="3">
        <v>280087628</v>
      </c>
      <c r="Q63" s="3">
        <v>6557235</v>
      </c>
      <c r="S63" s="3">
        <v>273530393</v>
      </c>
    </row>
    <row r="64" spans="1:19">
      <c r="A64" s="1" t="s">
        <v>49</v>
      </c>
      <c r="C64" s="1" t="s">
        <v>280</v>
      </c>
      <c r="E64" s="3">
        <v>14346517</v>
      </c>
      <c r="G64" s="3">
        <v>770</v>
      </c>
      <c r="I64" s="3">
        <v>0</v>
      </c>
      <c r="K64" s="3">
        <v>0</v>
      </c>
      <c r="M64" s="3">
        <v>0</v>
      </c>
      <c r="O64" s="3">
        <v>11046818090</v>
      </c>
      <c r="Q64" s="3">
        <v>67679621</v>
      </c>
      <c r="S64" s="3">
        <v>10979138469</v>
      </c>
    </row>
    <row r="65" spans="1:19">
      <c r="A65" s="1" t="s">
        <v>281</v>
      </c>
      <c r="C65" s="1" t="s">
        <v>282</v>
      </c>
      <c r="E65" s="3">
        <v>277849</v>
      </c>
      <c r="G65" s="3">
        <v>15</v>
      </c>
      <c r="I65" s="3">
        <v>0</v>
      </c>
      <c r="K65" s="3">
        <v>0</v>
      </c>
      <c r="M65" s="3">
        <v>0</v>
      </c>
      <c r="O65" s="3">
        <v>4167735</v>
      </c>
      <c r="Q65" s="3">
        <v>164516</v>
      </c>
      <c r="S65" s="3">
        <v>4003219</v>
      </c>
    </row>
    <row r="66" spans="1:19">
      <c r="A66" s="1" t="s">
        <v>283</v>
      </c>
      <c r="C66" s="1" t="s">
        <v>279</v>
      </c>
      <c r="E66" s="3">
        <v>680723</v>
      </c>
      <c r="G66" s="3">
        <v>257</v>
      </c>
      <c r="I66" s="3">
        <v>0</v>
      </c>
      <c r="K66" s="3">
        <v>0</v>
      </c>
      <c r="M66" s="3">
        <v>0</v>
      </c>
      <c r="O66" s="3">
        <v>174945811</v>
      </c>
      <c r="Q66" s="3">
        <v>4095721</v>
      </c>
      <c r="S66" s="3">
        <v>170850090</v>
      </c>
    </row>
    <row r="67" spans="1:19" ht="22.5" thickBot="1">
      <c r="I67" s="4">
        <f>SUM(I8:I66)</f>
        <v>86815358573</v>
      </c>
      <c r="K67" s="4">
        <f>SUM(K8:K66)</f>
        <v>4821105051</v>
      </c>
      <c r="M67" s="4">
        <f>SUM(M8:M66)</f>
        <v>81994253522</v>
      </c>
      <c r="O67" s="4">
        <f>SUM(O8:O66)</f>
        <v>851101560774</v>
      </c>
      <c r="Q67" s="4">
        <f>SUM(Q8:Q66)</f>
        <v>5236389354</v>
      </c>
      <c r="S67" s="4">
        <f>SUM(S8:S66)</f>
        <v>845865171420</v>
      </c>
    </row>
    <row r="68" spans="1:19" ht="22.5" thickTop="1"/>
    <row r="69" spans="1:19">
      <c r="Q69" s="3"/>
    </row>
    <row r="70" spans="1:19">
      <c r="M70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21"/>
  <sheetViews>
    <sheetView rightToLeft="1" topLeftCell="A93" workbookViewId="0">
      <selection activeCell="Q88" sqref="Q88:Q116"/>
    </sheetView>
  </sheetViews>
  <sheetFormatPr defaultRowHeight="21.75"/>
  <cols>
    <col min="1" max="1" width="3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20" ht="22.5">
      <c r="A3" s="12" t="s">
        <v>208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20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20" ht="22.5">
      <c r="A6" s="9" t="s">
        <v>3</v>
      </c>
      <c r="C6" s="10" t="s">
        <v>210</v>
      </c>
      <c r="D6" s="10" t="s">
        <v>210</v>
      </c>
      <c r="E6" s="10" t="s">
        <v>210</v>
      </c>
      <c r="F6" s="10" t="s">
        <v>210</v>
      </c>
      <c r="G6" s="10" t="s">
        <v>210</v>
      </c>
      <c r="H6" s="10" t="s">
        <v>210</v>
      </c>
      <c r="I6" s="10" t="s">
        <v>210</v>
      </c>
      <c r="K6" s="10" t="s">
        <v>211</v>
      </c>
      <c r="L6" s="10" t="s">
        <v>211</v>
      </c>
      <c r="M6" s="10" t="s">
        <v>211</v>
      </c>
      <c r="N6" s="10" t="s">
        <v>211</v>
      </c>
      <c r="O6" s="10" t="s">
        <v>211</v>
      </c>
      <c r="P6" s="10" t="s">
        <v>211</v>
      </c>
      <c r="Q6" s="10" t="s">
        <v>211</v>
      </c>
    </row>
    <row r="7" spans="1:20" ht="22.5">
      <c r="A7" s="10" t="s">
        <v>3</v>
      </c>
      <c r="C7" s="13" t="s">
        <v>7</v>
      </c>
      <c r="E7" s="13" t="s">
        <v>284</v>
      </c>
      <c r="G7" s="13" t="s">
        <v>285</v>
      </c>
      <c r="I7" s="13" t="s">
        <v>286</v>
      </c>
      <c r="K7" s="13" t="s">
        <v>7</v>
      </c>
      <c r="M7" s="13" t="s">
        <v>284</v>
      </c>
      <c r="O7" s="13" t="s">
        <v>285</v>
      </c>
      <c r="Q7" s="13" t="s">
        <v>286</v>
      </c>
    </row>
    <row r="8" spans="1:20">
      <c r="A8" s="1" t="s">
        <v>39</v>
      </c>
      <c r="C8" s="3">
        <v>243478</v>
      </c>
      <c r="E8" s="3">
        <v>7408517053</v>
      </c>
      <c r="G8" s="3">
        <v>7735256615</v>
      </c>
      <c r="I8" s="3">
        <v>-326739562</v>
      </c>
      <c r="K8" s="3">
        <v>243478</v>
      </c>
      <c r="M8" s="3">
        <v>7408517053</v>
      </c>
      <c r="O8" s="3">
        <v>8660512459</v>
      </c>
      <c r="Q8" s="3">
        <v>-1251995406</v>
      </c>
      <c r="S8" s="3"/>
      <c r="T8" s="3"/>
    </row>
    <row r="9" spans="1:20">
      <c r="A9" s="1" t="s">
        <v>86</v>
      </c>
      <c r="C9" s="3">
        <v>19033040</v>
      </c>
      <c r="E9" s="3">
        <v>754672719617</v>
      </c>
      <c r="G9" s="3">
        <v>709265663401</v>
      </c>
      <c r="I9" s="3">
        <v>45407056216</v>
      </c>
      <c r="K9" s="3">
        <v>19033040</v>
      </c>
      <c r="M9" s="3">
        <v>754672719617</v>
      </c>
      <c r="O9" s="3">
        <v>617905369214</v>
      </c>
      <c r="Q9" s="3">
        <v>136767350403</v>
      </c>
      <c r="S9" s="3"/>
      <c r="T9" s="3"/>
    </row>
    <row r="10" spans="1:20">
      <c r="A10" s="1" t="s">
        <v>63</v>
      </c>
      <c r="C10" s="3">
        <v>1700000</v>
      </c>
      <c r="E10" s="3">
        <v>45643793850</v>
      </c>
      <c r="G10" s="3">
        <v>43766597298</v>
      </c>
      <c r="I10" s="3">
        <v>1877196552</v>
      </c>
      <c r="K10" s="3">
        <v>1700000</v>
      </c>
      <c r="M10" s="3">
        <v>45643793850</v>
      </c>
      <c r="O10" s="3">
        <v>45193900869</v>
      </c>
      <c r="Q10" s="3">
        <v>449892981</v>
      </c>
      <c r="S10" s="3"/>
      <c r="T10" s="3"/>
    </row>
    <row r="11" spans="1:20">
      <c r="A11" s="1" t="s">
        <v>25</v>
      </c>
      <c r="C11" s="3">
        <v>5100000</v>
      </c>
      <c r="E11" s="3">
        <v>359904947760</v>
      </c>
      <c r="G11" s="3">
        <v>307525272300</v>
      </c>
      <c r="I11" s="3">
        <v>52379675460</v>
      </c>
      <c r="K11" s="3">
        <v>5100000</v>
      </c>
      <c r="M11" s="3">
        <v>359904947760</v>
      </c>
      <c r="O11" s="3">
        <v>217439590178</v>
      </c>
      <c r="Q11" s="3">
        <v>142465357582</v>
      </c>
      <c r="S11" s="3"/>
      <c r="T11" s="3"/>
    </row>
    <row r="12" spans="1:20">
      <c r="A12" s="1" t="s">
        <v>65</v>
      </c>
      <c r="C12" s="3">
        <v>1593955</v>
      </c>
      <c r="E12" s="3">
        <v>44434903819</v>
      </c>
      <c r="G12" s="3">
        <v>45697727179</v>
      </c>
      <c r="I12" s="3">
        <v>-1262823360</v>
      </c>
      <c r="K12" s="3">
        <v>1593955</v>
      </c>
      <c r="M12" s="3">
        <v>44434903819</v>
      </c>
      <c r="O12" s="3">
        <v>50140123764</v>
      </c>
      <c r="Q12" s="3">
        <v>-5705219945</v>
      </c>
      <c r="S12" s="3"/>
      <c r="T12" s="3"/>
    </row>
    <row r="13" spans="1:20">
      <c r="A13" s="1" t="s">
        <v>62</v>
      </c>
      <c r="C13" s="3">
        <v>45861974</v>
      </c>
      <c r="E13" s="3">
        <v>713514929831</v>
      </c>
      <c r="G13" s="3">
        <v>601684879171</v>
      </c>
      <c r="I13" s="3">
        <v>111830050660</v>
      </c>
      <c r="K13" s="3">
        <v>45861974</v>
      </c>
      <c r="M13" s="3">
        <v>713514929831</v>
      </c>
      <c r="O13" s="3">
        <v>423197270709</v>
      </c>
      <c r="Q13" s="3">
        <v>290317659122</v>
      </c>
      <c r="S13" s="3"/>
      <c r="T13" s="3"/>
    </row>
    <row r="14" spans="1:20">
      <c r="A14" s="1" t="s">
        <v>42</v>
      </c>
      <c r="C14" s="3">
        <v>11144573</v>
      </c>
      <c r="E14" s="3">
        <v>273389369147</v>
      </c>
      <c r="G14" s="3">
        <v>283171475190</v>
      </c>
      <c r="I14" s="3">
        <v>-9782106043</v>
      </c>
      <c r="K14" s="3">
        <v>11144573</v>
      </c>
      <c r="M14" s="3">
        <v>273389369147</v>
      </c>
      <c r="O14" s="3">
        <v>323000644117</v>
      </c>
      <c r="Q14" s="3">
        <v>-49611274970</v>
      </c>
      <c r="S14" s="3"/>
      <c r="T14" s="3"/>
    </row>
    <row r="15" spans="1:20">
      <c r="A15" s="1" t="s">
        <v>92</v>
      </c>
      <c r="C15" s="3">
        <v>220000</v>
      </c>
      <c r="E15" s="3">
        <v>31904173917</v>
      </c>
      <c r="G15" s="3">
        <v>31134288855</v>
      </c>
      <c r="I15" s="3">
        <v>769885062</v>
      </c>
      <c r="K15" s="3">
        <v>220000</v>
      </c>
      <c r="M15" s="3">
        <v>31904173917</v>
      </c>
      <c r="O15" s="3">
        <v>31134288855</v>
      </c>
      <c r="Q15" s="3">
        <v>769885062</v>
      </c>
      <c r="S15" s="3"/>
      <c r="T15" s="3"/>
    </row>
    <row r="16" spans="1:20">
      <c r="A16" s="1" t="s">
        <v>75</v>
      </c>
      <c r="C16" s="3">
        <v>7985588</v>
      </c>
      <c r="E16" s="3">
        <v>176066475806</v>
      </c>
      <c r="G16" s="3">
        <v>144949226700</v>
      </c>
      <c r="I16" s="3">
        <v>31117249106</v>
      </c>
      <c r="K16" s="3">
        <v>7985588</v>
      </c>
      <c r="M16" s="3">
        <v>176066475806</v>
      </c>
      <c r="O16" s="3">
        <v>83287272780</v>
      </c>
      <c r="Q16" s="3">
        <v>92779203026</v>
      </c>
      <c r="S16" s="3"/>
      <c r="T16" s="3"/>
    </row>
    <row r="17" spans="1:20">
      <c r="A17" s="1" t="s">
        <v>79</v>
      </c>
      <c r="C17" s="3">
        <v>71897992</v>
      </c>
      <c r="E17" s="3">
        <v>1235005037814</v>
      </c>
      <c r="G17" s="3">
        <v>1074787627983</v>
      </c>
      <c r="I17" s="3">
        <v>160217409831</v>
      </c>
      <c r="K17" s="3">
        <v>71897992</v>
      </c>
      <c r="M17" s="3">
        <v>1235005037814</v>
      </c>
      <c r="O17" s="3">
        <v>1086070737320</v>
      </c>
      <c r="Q17" s="3">
        <v>148934300494</v>
      </c>
      <c r="S17" s="3"/>
      <c r="T17" s="3"/>
    </row>
    <row r="18" spans="1:20">
      <c r="A18" s="1" t="s">
        <v>91</v>
      </c>
      <c r="C18" s="3">
        <v>10359999</v>
      </c>
      <c r="E18" s="3">
        <v>132848805376</v>
      </c>
      <c r="G18" s="3">
        <v>153651486527</v>
      </c>
      <c r="I18" s="3">
        <v>-20802681151</v>
      </c>
      <c r="K18" s="3">
        <v>10359999</v>
      </c>
      <c r="M18" s="3">
        <v>132848805376</v>
      </c>
      <c r="O18" s="3">
        <v>35783436546</v>
      </c>
      <c r="Q18" s="3">
        <v>97065368830</v>
      </c>
      <c r="S18" s="3"/>
      <c r="T18" s="3"/>
    </row>
    <row r="19" spans="1:20">
      <c r="A19" s="1" t="s">
        <v>38</v>
      </c>
      <c r="C19" s="3">
        <v>10378060</v>
      </c>
      <c r="E19" s="3">
        <v>403481221647</v>
      </c>
      <c r="G19" s="3">
        <v>410743904268</v>
      </c>
      <c r="I19" s="3">
        <v>-7262682621</v>
      </c>
      <c r="K19" s="3">
        <v>10378060</v>
      </c>
      <c r="M19" s="3">
        <v>403481221647</v>
      </c>
      <c r="O19" s="3">
        <v>156688316518</v>
      </c>
      <c r="Q19" s="3">
        <v>246792905129</v>
      </c>
      <c r="S19" s="3"/>
      <c r="T19" s="3"/>
    </row>
    <row r="20" spans="1:20">
      <c r="A20" s="1" t="s">
        <v>23</v>
      </c>
      <c r="C20" s="3">
        <v>800000</v>
      </c>
      <c r="E20" s="3">
        <v>30107786400</v>
      </c>
      <c r="G20" s="3">
        <v>26211110400</v>
      </c>
      <c r="I20" s="3">
        <v>3896676000</v>
      </c>
      <c r="K20" s="3">
        <v>800000</v>
      </c>
      <c r="M20" s="3">
        <v>30107786400</v>
      </c>
      <c r="O20" s="3">
        <v>29257076335</v>
      </c>
      <c r="Q20" s="3">
        <v>850710065</v>
      </c>
      <c r="S20" s="3"/>
      <c r="T20" s="3"/>
    </row>
    <row r="21" spans="1:20">
      <c r="A21" s="1" t="s">
        <v>64</v>
      </c>
      <c r="C21" s="3">
        <v>11000000</v>
      </c>
      <c r="E21" s="3">
        <v>53732378700</v>
      </c>
      <c r="G21" s="3">
        <v>57154892850</v>
      </c>
      <c r="I21" s="3">
        <v>-3422514150</v>
      </c>
      <c r="K21" s="3">
        <v>11000000</v>
      </c>
      <c r="M21" s="3">
        <v>53732378700</v>
      </c>
      <c r="O21" s="3">
        <v>75066097775</v>
      </c>
      <c r="Q21" s="3">
        <v>-21333719075</v>
      </c>
      <c r="S21" s="3"/>
      <c r="T21" s="3"/>
    </row>
    <row r="22" spans="1:20">
      <c r="A22" s="1" t="s">
        <v>71</v>
      </c>
      <c r="C22" s="3">
        <v>7650810</v>
      </c>
      <c r="E22" s="3">
        <v>180777688165</v>
      </c>
      <c r="G22" s="3">
        <v>180625582411</v>
      </c>
      <c r="I22" s="3">
        <v>152105754</v>
      </c>
      <c r="K22" s="3">
        <v>7650810</v>
      </c>
      <c r="M22" s="3">
        <v>180777688165</v>
      </c>
      <c r="O22" s="3">
        <v>216191190249</v>
      </c>
      <c r="Q22" s="3">
        <v>-35413502084</v>
      </c>
      <c r="S22" s="3"/>
      <c r="T22" s="3"/>
    </row>
    <row r="23" spans="1:20">
      <c r="A23" s="1" t="s">
        <v>88</v>
      </c>
      <c r="C23" s="3">
        <v>5400000</v>
      </c>
      <c r="E23" s="3">
        <v>43909176600</v>
      </c>
      <c r="G23" s="3">
        <v>45251144100</v>
      </c>
      <c r="I23" s="3">
        <v>-1341967500</v>
      </c>
      <c r="K23" s="3">
        <v>5400000</v>
      </c>
      <c r="M23" s="3">
        <v>43909176600</v>
      </c>
      <c r="O23" s="3">
        <v>44474160239</v>
      </c>
      <c r="Q23" s="3">
        <v>-564983639</v>
      </c>
      <c r="S23" s="3"/>
      <c r="T23" s="3"/>
    </row>
    <row r="24" spans="1:20">
      <c r="A24" s="1" t="s">
        <v>76</v>
      </c>
      <c r="C24" s="3">
        <v>35010621</v>
      </c>
      <c r="E24" s="3">
        <v>382825385855</v>
      </c>
      <c r="G24" s="3">
        <v>347327031894</v>
      </c>
      <c r="I24" s="3">
        <v>35498353961</v>
      </c>
      <c r="K24" s="3">
        <v>35010621</v>
      </c>
      <c r="M24" s="3">
        <v>382825385855</v>
      </c>
      <c r="O24" s="3">
        <v>156510651122</v>
      </c>
      <c r="Q24" s="3">
        <v>226314734733</v>
      </c>
      <c r="S24" s="3"/>
      <c r="T24" s="3"/>
    </row>
    <row r="25" spans="1:20">
      <c r="A25" s="1" t="s">
        <v>78</v>
      </c>
      <c r="C25" s="3">
        <v>2595293</v>
      </c>
      <c r="E25" s="3">
        <v>12718665462</v>
      </c>
      <c r="G25" s="3">
        <v>14111785005</v>
      </c>
      <c r="I25" s="3">
        <v>-1393119543</v>
      </c>
      <c r="K25" s="3">
        <v>2595293</v>
      </c>
      <c r="M25" s="3">
        <v>12718665462</v>
      </c>
      <c r="O25" s="3">
        <v>8316439824</v>
      </c>
      <c r="Q25" s="3">
        <v>4402225638</v>
      </c>
      <c r="S25" s="3"/>
      <c r="T25" s="3"/>
    </row>
    <row r="26" spans="1:20">
      <c r="A26" s="1" t="s">
        <v>82</v>
      </c>
      <c r="C26" s="3">
        <v>8317393</v>
      </c>
      <c r="E26" s="3">
        <v>248202493439</v>
      </c>
      <c r="G26" s="3">
        <v>278959098222</v>
      </c>
      <c r="I26" s="3">
        <v>-30756604783</v>
      </c>
      <c r="K26" s="3">
        <v>8317393</v>
      </c>
      <c r="M26" s="3">
        <v>248202493439</v>
      </c>
      <c r="O26" s="3">
        <v>313554392950</v>
      </c>
      <c r="Q26" s="3">
        <v>-65351899511</v>
      </c>
      <c r="S26" s="3"/>
      <c r="T26" s="3"/>
    </row>
    <row r="27" spans="1:20">
      <c r="A27" s="1" t="s">
        <v>20</v>
      </c>
      <c r="C27" s="3">
        <v>2619907</v>
      </c>
      <c r="E27" s="3">
        <v>420988094149</v>
      </c>
      <c r="G27" s="3">
        <v>343040839847</v>
      </c>
      <c r="I27" s="3">
        <v>77947254302</v>
      </c>
      <c r="K27" s="3">
        <v>2619907</v>
      </c>
      <c r="M27" s="3">
        <v>420988094149</v>
      </c>
      <c r="O27" s="3">
        <v>231141888930</v>
      </c>
      <c r="Q27" s="3">
        <v>189846205219</v>
      </c>
      <c r="S27" s="3"/>
      <c r="T27" s="3"/>
    </row>
    <row r="28" spans="1:20">
      <c r="A28" s="1" t="s">
        <v>32</v>
      </c>
      <c r="C28" s="3">
        <v>14104969</v>
      </c>
      <c r="E28" s="3">
        <v>150025175448</v>
      </c>
      <c r="G28" s="3">
        <v>143715705453</v>
      </c>
      <c r="I28" s="3">
        <v>6309469995</v>
      </c>
      <c r="K28" s="3">
        <v>14104969</v>
      </c>
      <c r="M28" s="3">
        <v>150025175448</v>
      </c>
      <c r="O28" s="3">
        <v>63159062903</v>
      </c>
      <c r="Q28" s="3">
        <v>86866112545</v>
      </c>
      <c r="S28" s="3"/>
      <c r="T28" s="3"/>
    </row>
    <row r="29" spans="1:20">
      <c r="A29" s="1" t="s">
        <v>33</v>
      </c>
      <c r="C29" s="3">
        <v>28417969</v>
      </c>
      <c r="E29" s="3">
        <v>220906257900</v>
      </c>
      <c r="G29" s="3">
        <v>179097912415</v>
      </c>
      <c r="I29" s="3">
        <v>41808345485</v>
      </c>
      <c r="K29" s="3">
        <v>28417969</v>
      </c>
      <c r="M29" s="3">
        <v>220906257900</v>
      </c>
      <c r="O29" s="3">
        <v>145766313520</v>
      </c>
      <c r="Q29" s="3">
        <v>75139944380</v>
      </c>
      <c r="S29" s="3"/>
      <c r="T29" s="3"/>
    </row>
    <row r="30" spans="1:20">
      <c r="A30" s="1" t="s">
        <v>26</v>
      </c>
      <c r="C30" s="3">
        <v>5988099</v>
      </c>
      <c r="E30" s="3">
        <v>385720043749</v>
      </c>
      <c r="G30" s="3">
        <v>318040461999</v>
      </c>
      <c r="I30" s="3">
        <v>67679581750</v>
      </c>
      <c r="K30" s="3">
        <v>5988099</v>
      </c>
      <c r="M30" s="3">
        <v>385720043749</v>
      </c>
      <c r="O30" s="3">
        <v>135999990878</v>
      </c>
      <c r="Q30" s="3">
        <v>249720052871</v>
      </c>
      <c r="S30" s="3"/>
      <c r="T30" s="3"/>
    </row>
    <row r="31" spans="1:20">
      <c r="A31" s="1" t="s">
        <v>57</v>
      </c>
      <c r="C31" s="3">
        <v>113300</v>
      </c>
      <c r="E31" s="3">
        <v>123208649234</v>
      </c>
      <c r="G31" s="3">
        <v>133446540053</v>
      </c>
      <c r="I31" s="3">
        <v>-10237890819</v>
      </c>
      <c r="K31" s="3">
        <v>113300</v>
      </c>
      <c r="M31" s="3">
        <v>123208649234</v>
      </c>
      <c r="O31" s="3">
        <v>72777107299</v>
      </c>
      <c r="Q31" s="3">
        <v>50431541935</v>
      </c>
      <c r="S31" s="3"/>
      <c r="T31" s="3"/>
    </row>
    <row r="32" spans="1:20">
      <c r="A32" s="1" t="s">
        <v>70</v>
      </c>
      <c r="C32" s="3">
        <v>210000</v>
      </c>
      <c r="E32" s="3">
        <v>7619393250</v>
      </c>
      <c r="G32" s="3">
        <v>6955169299</v>
      </c>
      <c r="I32" s="3">
        <v>664223951</v>
      </c>
      <c r="K32" s="3">
        <v>210000</v>
      </c>
      <c r="M32" s="3">
        <v>7619393250</v>
      </c>
      <c r="O32" s="3">
        <v>7025913975</v>
      </c>
      <c r="Q32" s="3">
        <v>593479275</v>
      </c>
      <c r="S32" s="3"/>
      <c r="T32" s="3"/>
    </row>
    <row r="33" spans="1:20">
      <c r="A33" s="1" t="s">
        <v>30</v>
      </c>
      <c r="C33" s="3">
        <v>3892776</v>
      </c>
      <c r="E33" s="3">
        <v>320442733915</v>
      </c>
      <c r="G33" s="3">
        <v>265332849335</v>
      </c>
      <c r="I33" s="3">
        <v>55109884580</v>
      </c>
      <c r="K33" s="3">
        <v>3892776</v>
      </c>
      <c r="M33" s="3">
        <v>320442733915</v>
      </c>
      <c r="O33" s="3">
        <v>235384851117</v>
      </c>
      <c r="Q33" s="3">
        <v>85057882798</v>
      </c>
      <c r="S33" s="3"/>
      <c r="T33" s="3"/>
    </row>
    <row r="34" spans="1:20">
      <c r="A34" s="1" t="s">
        <v>47</v>
      </c>
      <c r="C34" s="3">
        <v>11359792</v>
      </c>
      <c r="E34" s="3">
        <v>113452745834</v>
      </c>
      <c r="G34" s="3">
        <v>116298380545</v>
      </c>
      <c r="I34" s="3">
        <v>-2845634711</v>
      </c>
      <c r="K34" s="3">
        <v>11359792</v>
      </c>
      <c r="M34" s="3">
        <v>113452745834</v>
      </c>
      <c r="O34" s="3">
        <v>98926912707</v>
      </c>
      <c r="Q34" s="3">
        <v>14525833127</v>
      </c>
      <c r="S34" s="3"/>
      <c r="T34" s="3"/>
    </row>
    <row r="35" spans="1:20">
      <c r="A35" s="1" t="s">
        <v>29</v>
      </c>
      <c r="C35" s="3">
        <v>10238699</v>
      </c>
      <c r="E35" s="3">
        <v>288936960676</v>
      </c>
      <c r="G35" s="3">
        <v>279656387407</v>
      </c>
      <c r="I35" s="3">
        <v>9280573269</v>
      </c>
      <c r="K35" s="3">
        <v>10238699</v>
      </c>
      <c r="M35" s="3">
        <v>288936960676</v>
      </c>
      <c r="O35" s="3">
        <v>268657874620</v>
      </c>
      <c r="Q35" s="3">
        <v>20279086056</v>
      </c>
      <c r="S35" s="3"/>
      <c r="T35" s="3"/>
    </row>
    <row r="36" spans="1:20">
      <c r="A36" s="1" t="s">
        <v>69</v>
      </c>
      <c r="C36" s="3">
        <v>785417</v>
      </c>
      <c r="E36" s="3">
        <v>22737600780</v>
      </c>
      <c r="G36" s="3">
        <v>22011509075</v>
      </c>
      <c r="I36" s="3">
        <v>726091705</v>
      </c>
      <c r="K36" s="3">
        <v>785417</v>
      </c>
      <c r="M36" s="3">
        <v>22737600780</v>
      </c>
      <c r="O36" s="3">
        <v>6073550390</v>
      </c>
      <c r="Q36" s="3">
        <v>16664050390</v>
      </c>
      <c r="S36" s="3"/>
      <c r="T36" s="3"/>
    </row>
    <row r="37" spans="1:20">
      <c r="A37" s="1" t="s">
        <v>80</v>
      </c>
      <c r="C37" s="3">
        <v>99511</v>
      </c>
      <c r="E37" s="3">
        <v>6627665858</v>
      </c>
      <c r="G37" s="3">
        <v>7236017151</v>
      </c>
      <c r="I37" s="3">
        <v>-608351293</v>
      </c>
      <c r="K37" s="3">
        <v>99511</v>
      </c>
      <c r="M37" s="3">
        <v>6627665858</v>
      </c>
      <c r="O37" s="3">
        <v>4020727336</v>
      </c>
      <c r="Q37" s="3">
        <v>2606938522</v>
      </c>
      <c r="S37" s="3"/>
      <c r="T37" s="3"/>
    </row>
    <row r="38" spans="1:20">
      <c r="A38" s="1" t="s">
        <v>58</v>
      </c>
      <c r="C38" s="3">
        <v>80000</v>
      </c>
      <c r="E38" s="3">
        <v>86422945572</v>
      </c>
      <c r="G38" s="3">
        <v>93888658692</v>
      </c>
      <c r="I38" s="3">
        <v>-7465713120</v>
      </c>
      <c r="K38" s="3">
        <v>80000</v>
      </c>
      <c r="M38" s="3">
        <v>86422945572</v>
      </c>
      <c r="O38" s="3">
        <v>50312478688</v>
      </c>
      <c r="Q38" s="3">
        <v>36110466884</v>
      </c>
      <c r="S38" s="3"/>
      <c r="T38" s="3"/>
    </row>
    <row r="39" spans="1:20">
      <c r="A39" s="1" t="s">
        <v>66</v>
      </c>
      <c r="C39" s="3">
        <v>261240</v>
      </c>
      <c r="E39" s="3">
        <v>5895382990</v>
      </c>
      <c r="G39" s="3">
        <v>5778005089</v>
      </c>
      <c r="I39" s="3">
        <v>117377901</v>
      </c>
      <c r="K39" s="3">
        <v>261240</v>
      </c>
      <c r="M39" s="3">
        <v>5895382990</v>
      </c>
      <c r="O39" s="3">
        <v>3271527195</v>
      </c>
      <c r="Q39" s="3">
        <v>2623855795</v>
      </c>
      <c r="S39" s="3"/>
      <c r="T39" s="3"/>
    </row>
    <row r="40" spans="1:20">
      <c r="A40" s="1" t="s">
        <v>43</v>
      </c>
      <c r="C40" s="3">
        <v>86842</v>
      </c>
      <c r="E40" s="3">
        <v>7965493493</v>
      </c>
      <c r="G40" s="3">
        <v>3626352786</v>
      </c>
      <c r="I40" s="3">
        <v>4339140707</v>
      </c>
      <c r="K40" s="3">
        <v>86842</v>
      </c>
      <c r="M40" s="3">
        <v>7965493493</v>
      </c>
      <c r="O40" s="3">
        <v>2173839798</v>
      </c>
      <c r="Q40" s="3">
        <v>5791653695</v>
      </c>
      <c r="S40" s="3"/>
      <c r="T40" s="3"/>
    </row>
    <row r="41" spans="1:20">
      <c r="A41" s="1" t="s">
        <v>22</v>
      </c>
      <c r="C41" s="3">
        <v>22276849</v>
      </c>
      <c r="E41" s="3">
        <v>219649329042</v>
      </c>
      <c r="G41" s="3">
        <v>190393063257</v>
      </c>
      <c r="I41" s="3">
        <v>29256265785</v>
      </c>
      <c r="K41" s="3">
        <v>22276849</v>
      </c>
      <c r="M41" s="3">
        <v>219649329042</v>
      </c>
      <c r="O41" s="3">
        <v>235921479873</v>
      </c>
      <c r="Q41" s="3">
        <v>-16272150831</v>
      </c>
      <c r="S41" s="3"/>
      <c r="T41" s="3"/>
    </row>
    <row r="42" spans="1:20">
      <c r="A42" s="1" t="s">
        <v>31</v>
      </c>
      <c r="C42" s="3">
        <v>3311040</v>
      </c>
      <c r="E42" s="3">
        <v>295976978970</v>
      </c>
      <c r="G42" s="3">
        <v>250698024055</v>
      </c>
      <c r="I42" s="3">
        <v>45278954915</v>
      </c>
      <c r="K42" s="3">
        <v>3311040</v>
      </c>
      <c r="M42" s="3">
        <v>295976978970</v>
      </c>
      <c r="O42" s="3">
        <v>107898218739</v>
      </c>
      <c r="Q42" s="3">
        <v>188078760231</v>
      </c>
      <c r="S42" s="3"/>
      <c r="T42" s="3"/>
    </row>
    <row r="43" spans="1:20">
      <c r="A43" s="1" t="s">
        <v>50</v>
      </c>
      <c r="C43" s="3">
        <v>82469611</v>
      </c>
      <c r="E43" s="3">
        <v>678949389058</v>
      </c>
      <c r="G43" s="3">
        <v>621810084038</v>
      </c>
      <c r="I43" s="3">
        <v>57139305020</v>
      </c>
      <c r="K43" s="3">
        <v>82469611</v>
      </c>
      <c r="M43" s="3">
        <v>678949389058</v>
      </c>
      <c r="O43" s="3">
        <v>570963801336</v>
      </c>
      <c r="Q43" s="3">
        <v>107985587722</v>
      </c>
      <c r="S43" s="3"/>
      <c r="T43" s="3"/>
    </row>
    <row r="44" spans="1:20">
      <c r="A44" s="1" t="s">
        <v>48</v>
      </c>
      <c r="C44" s="3">
        <v>21477500</v>
      </c>
      <c r="E44" s="3">
        <v>227331700101</v>
      </c>
      <c r="G44" s="3">
        <v>265217510250</v>
      </c>
      <c r="I44" s="3">
        <v>-37885810149</v>
      </c>
      <c r="K44" s="3">
        <v>21477500</v>
      </c>
      <c r="M44" s="3">
        <v>227331700101</v>
      </c>
      <c r="O44" s="3">
        <v>178253341504</v>
      </c>
      <c r="Q44" s="3">
        <v>49078358597</v>
      </c>
      <c r="S44" s="3"/>
      <c r="T44" s="3"/>
    </row>
    <row r="45" spans="1:20">
      <c r="A45" s="1" t="s">
        <v>49</v>
      </c>
      <c r="C45" s="3">
        <v>8046517</v>
      </c>
      <c r="E45" s="3">
        <v>123818950665</v>
      </c>
      <c r="G45" s="3">
        <v>120299548966</v>
      </c>
      <c r="I45" s="3">
        <v>3519401699</v>
      </c>
      <c r="K45" s="3">
        <v>8046517</v>
      </c>
      <c r="M45" s="3">
        <v>123818950665</v>
      </c>
      <c r="O45" s="3">
        <v>126908167454</v>
      </c>
      <c r="Q45" s="3">
        <v>-3089216789</v>
      </c>
      <c r="S45" s="3"/>
      <c r="T45" s="3"/>
    </row>
    <row r="46" spans="1:20">
      <c r="A46" s="1" t="s">
        <v>19</v>
      </c>
      <c r="C46" s="3">
        <v>1717429</v>
      </c>
      <c r="E46" s="3">
        <v>78412168961</v>
      </c>
      <c r="G46" s="3">
        <v>73239321760</v>
      </c>
      <c r="I46" s="3">
        <v>5172847201</v>
      </c>
      <c r="K46" s="3">
        <v>1717429</v>
      </c>
      <c r="M46" s="3">
        <v>78412168961</v>
      </c>
      <c r="O46" s="3">
        <v>71219113526</v>
      </c>
      <c r="Q46" s="3">
        <v>7193055435</v>
      </c>
      <c r="S46" s="3"/>
      <c r="T46" s="3"/>
    </row>
    <row r="47" spans="1:20">
      <c r="A47" s="1" t="s">
        <v>44</v>
      </c>
      <c r="C47" s="3">
        <v>60</v>
      </c>
      <c r="E47" s="3">
        <v>2217944</v>
      </c>
      <c r="G47" s="3">
        <v>1860623</v>
      </c>
      <c r="I47" s="3">
        <v>357321</v>
      </c>
      <c r="K47" s="3">
        <v>60</v>
      </c>
      <c r="M47" s="3">
        <v>2217944</v>
      </c>
      <c r="O47" s="3">
        <v>1231114</v>
      </c>
      <c r="Q47" s="3">
        <v>986830</v>
      </c>
      <c r="S47" s="3"/>
      <c r="T47" s="3"/>
    </row>
    <row r="48" spans="1:20">
      <c r="A48" s="1" t="s">
        <v>94</v>
      </c>
      <c r="C48" s="3">
        <v>231600</v>
      </c>
      <c r="E48" s="3">
        <v>250803825012</v>
      </c>
      <c r="G48" s="3">
        <v>246076852800</v>
      </c>
      <c r="I48" s="3">
        <v>4726972212</v>
      </c>
      <c r="K48" s="3">
        <v>231600</v>
      </c>
      <c r="M48" s="3">
        <v>250803825012</v>
      </c>
      <c r="O48" s="3">
        <v>246076852800</v>
      </c>
      <c r="Q48" s="3">
        <v>4726972212</v>
      </c>
      <c r="S48" s="3"/>
      <c r="T48" s="3"/>
    </row>
    <row r="49" spans="1:20">
      <c r="A49" s="1" t="s">
        <v>73</v>
      </c>
      <c r="C49" s="3">
        <v>20486190</v>
      </c>
      <c r="E49" s="3">
        <v>1275212288754</v>
      </c>
      <c r="G49" s="3">
        <v>1284437876145</v>
      </c>
      <c r="I49" s="3">
        <v>-9225587391</v>
      </c>
      <c r="K49" s="3">
        <v>20486190</v>
      </c>
      <c r="M49" s="3">
        <v>1275212288754</v>
      </c>
      <c r="O49" s="3">
        <v>818394020138</v>
      </c>
      <c r="Q49" s="3">
        <v>456818268616</v>
      </c>
      <c r="S49" s="3"/>
      <c r="T49" s="3"/>
    </row>
    <row r="50" spans="1:20">
      <c r="A50" s="1" t="s">
        <v>34</v>
      </c>
      <c r="C50" s="3">
        <v>13644051</v>
      </c>
      <c r="E50" s="3">
        <v>360365426581</v>
      </c>
      <c r="G50" s="3">
        <v>328899570741</v>
      </c>
      <c r="I50" s="3">
        <v>31465855840</v>
      </c>
      <c r="K50" s="3">
        <v>13644051</v>
      </c>
      <c r="M50" s="3">
        <v>360365426581</v>
      </c>
      <c r="O50" s="3">
        <v>293724191997</v>
      </c>
      <c r="Q50" s="3">
        <v>66641234584</v>
      </c>
      <c r="S50" s="3"/>
      <c r="T50" s="3"/>
    </row>
    <row r="51" spans="1:20">
      <c r="A51" s="1" t="s">
        <v>81</v>
      </c>
      <c r="C51" s="3">
        <v>27333329</v>
      </c>
      <c r="E51" s="3">
        <v>279043044761</v>
      </c>
      <c r="G51" s="3">
        <v>288361333618</v>
      </c>
      <c r="I51" s="3">
        <v>-9318288857</v>
      </c>
      <c r="K51" s="3">
        <v>27333329</v>
      </c>
      <c r="M51" s="3">
        <v>279043044761</v>
      </c>
      <c r="O51" s="3">
        <v>349492434513</v>
      </c>
      <c r="Q51" s="3">
        <v>-70449389752</v>
      </c>
      <c r="S51" s="3"/>
      <c r="T51" s="3"/>
    </row>
    <row r="52" spans="1:20">
      <c r="A52" s="1" t="s">
        <v>53</v>
      </c>
      <c r="C52" s="3">
        <v>9495314</v>
      </c>
      <c r="E52" s="3">
        <v>164612966416</v>
      </c>
      <c r="G52" s="3">
        <v>171031361895</v>
      </c>
      <c r="I52" s="3">
        <v>-6418395479</v>
      </c>
      <c r="K52" s="3">
        <v>9495314</v>
      </c>
      <c r="M52" s="3">
        <v>164612966416</v>
      </c>
      <c r="O52" s="3">
        <v>149914706366</v>
      </c>
      <c r="Q52" s="3">
        <v>14698260050</v>
      </c>
      <c r="S52" s="3"/>
      <c r="T52" s="3"/>
    </row>
    <row r="53" spans="1:20">
      <c r="A53" s="1" t="s">
        <v>52</v>
      </c>
      <c r="C53" s="3">
        <v>32433588</v>
      </c>
      <c r="E53" s="3">
        <v>233099596934</v>
      </c>
      <c r="G53" s="3">
        <v>196742007643</v>
      </c>
      <c r="I53" s="3">
        <v>36357589291</v>
      </c>
      <c r="K53" s="3">
        <v>32433588</v>
      </c>
      <c r="M53" s="3">
        <v>233099596934</v>
      </c>
      <c r="O53" s="3">
        <v>172123894608</v>
      </c>
      <c r="Q53" s="3">
        <v>60975702326</v>
      </c>
      <c r="S53" s="3"/>
      <c r="T53" s="3"/>
    </row>
    <row r="54" spans="1:20">
      <c r="A54" s="1" t="s">
        <v>51</v>
      </c>
      <c r="C54" s="3">
        <v>29763400</v>
      </c>
      <c r="E54" s="3">
        <v>652378086328</v>
      </c>
      <c r="G54" s="3">
        <v>699745074172</v>
      </c>
      <c r="I54" s="3">
        <v>-47366987844</v>
      </c>
      <c r="K54" s="3">
        <v>29763400</v>
      </c>
      <c r="M54" s="3">
        <v>652378086328</v>
      </c>
      <c r="O54" s="3">
        <v>602744100495</v>
      </c>
      <c r="Q54" s="3">
        <v>49633985833</v>
      </c>
      <c r="S54" s="3"/>
      <c r="T54" s="3"/>
    </row>
    <row r="55" spans="1:20">
      <c r="A55" s="1" t="s">
        <v>54</v>
      </c>
      <c r="C55" s="3">
        <v>40664165</v>
      </c>
      <c r="E55" s="3">
        <v>616438751578</v>
      </c>
      <c r="G55" s="3">
        <v>560656097337</v>
      </c>
      <c r="I55" s="3">
        <v>55782654241</v>
      </c>
      <c r="K55" s="3">
        <v>40664165</v>
      </c>
      <c r="M55" s="3">
        <v>616438751578</v>
      </c>
      <c r="O55" s="3">
        <v>336877382767</v>
      </c>
      <c r="Q55" s="3">
        <v>279561368811</v>
      </c>
      <c r="S55" s="3"/>
      <c r="T55" s="3"/>
    </row>
    <row r="56" spans="1:20">
      <c r="A56" s="1" t="s">
        <v>55</v>
      </c>
      <c r="C56" s="3">
        <v>60629906</v>
      </c>
      <c r="E56" s="3">
        <v>706957224035</v>
      </c>
      <c r="G56" s="3">
        <v>734625549919</v>
      </c>
      <c r="I56" s="3">
        <v>-27668325884</v>
      </c>
      <c r="K56" s="3">
        <v>60629906</v>
      </c>
      <c r="M56" s="3">
        <v>706957224035</v>
      </c>
      <c r="O56" s="3">
        <v>607971728632</v>
      </c>
      <c r="Q56" s="3">
        <v>98985495403</v>
      </c>
      <c r="S56" s="3"/>
      <c r="T56" s="3"/>
    </row>
    <row r="57" spans="1:20">
      <c r="A57" s="1" t="s">
        <v>85</v>
      </c>
      <c r="C57" s="3">
        <v>32936086</v>
      </c>
      <c r="E57" s="3">
        <v>445592982683</v>
      </c>
      <c r="G57" s="3">
        <v>397137610577</v>
      </c>
      <c r="I57" s="3">
        <v>48455372106</v>
      </c>
      <c r="K57" s="3">
        <v>32936086</v>
      </c>
      <c r="M57" s="3">
        <v>445592982683</v>
      </c>
      <c r="O57" s="3">
        <v>151666217897</v>
      </c>
      <c r="Q57" s="3">
        <v>293926764786</v>
      </c>
      <c r="S57" s="3"/>
      <c r="T57" s="3"/>
    </row>
    <row r="58" spans="1:20">
      <c r="A58" s="1" t="s">
        <v>35</v>
      </c>
      <c r="C58" s="3">
        <v>11693117</v>
      </c>
      <c r="E58" s="3">
        <v>337198981091</v>
      </c>
      <c r="G58" s="3">
        <v>310348596867</v>
      </c>
      <c r="I58" s="3">
        <v>26850384224</v>
      </c>
      <c r="K58" s="3">
        <v>11693117</v>
      </c>
      <c r="M58" s="3">
        <v>337198981091</v>
      </c>
      <c r="O58" s="3">
        <v>193787970061</v>
      </c>
      <c r="Q58" s="3">
        <v>143411011030</v>
      </c>
      <c r="S58" s="3"/>
      <c r="T58" s="3"/>
    </row>
    <row r="59" spans="1:20">
      <c r="A59" s="1" t="s">
        <v>87</v>
      </c>
      <c r="C59" s="3">
        <v>10190365</v>
      </c>
      <c r="E59" s="3">
        <v>154174526035</v>
      </c>
      <c r="G59" s="3">
        <v>159745878815</v>
      </c>
      <c r="I59" s="3">
        <v>-5571352780</v>
      </c>
      <c r="K59" s="3">
        <v>10190365</v>
      </c>
      <c r="M59" s="3">
        <v>154174526035</v>
      </c>
      <c r="O59" s="3">
        <v>145932978887</v>
      </c>
      <c r="Q59" s="3">
        <v>8241547148</v>
      </c>
      <c r="S59" s="3"/>
      <c r="T59" s="3"/>
    </row>
    <row r="60" spans="1:20">
      <c r="A60" s="1" t="s">
        <v>90</v>
      </c>
      <c r="C60" s="3">
        <v>3100000</v>
      </c>
      <c r="E60" s="3">
        <v>59658904800</v>
      </c>
      <c r="G60" s="3">
        <v>64774286100</v>
      </c>
      <c r="I60" s="3">
        <v>-5115381300</v>
      </c>
      <c r="K60" s="3">
        <v>3100000</v>
      </c>
      <c r="M60" s="3">
        <v>59658904800</v>
      </c>
      <c r="O60" s="3">
        <v>76584003588</v>
      </c>
      <c r="Q60" s="3">
        <v>-16925098788</v>
      </c>
      <c r="S60" s="3"/>
      <c r="T60" s="3"/>
    </row>
    <row r="61" spans="1:20">
      <c r="A61" s="1" t="s">
        <v>37</v>
      </c>
      <c r="C61" s="3">
        <v>35780358</v>
      </c>
      <c r="E61" s="3">
        <v>488696967312</v>
      </c>
      <c r="G61" s="3">
        <v>422465606706</v>
      </c>
      <c r="I61" s="3">
        <v>66231360606</v>
      </c>
      <c r="K61" s="3">
        <v>35780358</v>
      </c>
      <c r="M61" s="3">
        <v>488696967312</v>
      </c>
      <c r="O61" s="3">
        <v>386876828000</v>
      </c>
      <c r="Q61" s="3">
        <v>101820139312</v>
      </c>
      <c r="S61" s="3"/>
      <c r="T61" s="3"/>
    </row>
    <row r="62" spans="1:20">
      <c r="A62" s="1" t="s">
        <v>28</v>
      </c>
      <c r="C62" s="3">
        <v>11020888</v>
      </c>
      <c r="E62" s="3">
        <v>639133002214</v>
      </c>
      <c r="G62" s="3">
        <v>585342411867</v>
      </c>
      <c r="I62" s="3">
        <v>53790590347</v>
      </c>
      <c r="K62" s="3">
        <v>11020888</v>
      </c>
      <c r="M62" s="3">
        <v>639133002214</v>
      </c>
      <c r="O62" s="3">
        <v>328471781586</v>
      </c>
      <c r="Q62" s="3">
        <v>310661220628</v>
      </c>
      <c r="S62" s="3"/>
      <c r="T62" s="3"/>
    </row>
    <row r="63" spans="1:20">
      <c r="A63" s="1" t="s">
        <v>89</v>
      </c>
      <c r="C63" s="3">
        <v>1506553</v>
      </c>
      <c r="E63" s="3">
        <v>51831555623</v>
      </c>
      <c r="G63" s="3">
        <v>50603532636</v>
      </c>
      <c r="I63" s="3">
        <v>1228022987</v>
      </c>
      <c r="K63" s="3">
        <v>1506553</v>
      </c>
      <c r="M63" s="3">
        <v>51831555623</v>
      </c>
      <c r="O63" s="3">
        <v>4706471572</v>
      </c>
      <c r="Q63" s="3">
        <v>47125084051</v>
      </c>
      <c r="S63" s="3"/>
      <c r="T63" s="3"/>
    </row>
    <row r="64" spans="1:20">
      <c r="A64" s="1" t="s">
        <v>61</v>
      </c>
      <c r="C64" s="3">
        <v>4525772</v>
      </c>
      <c r="E64" s="3">
        <v>114945455426</v>
      </c>
      <c r="G64" s="3">
        <v>116160143212</v>
      </c>
      <c r="I64" s="3">
        <v>-1214687786</v>
      </c>
      <c r="K64" s="3">
        <v>4525772</v>
      </c>
      <c r="M64" s="3">
        <v>114945455426</v>
      </c>
      <c r="O64" s="3">
        <v>65246712226</v>
      </c>
      <c r="Q64" s="3">
        <v>49698743200</v>
      </c>
      <c r="S64" s="3"/>
      <c r="T64" s="3"/>
    </row>
    <row r="65" spans="1:20">
      <c r="A65" s="1" t="s">
        <v>60</v>
      </c>
      <c r="C65" s="3">
        <v>1537407</v>
      </c>
      <c r="E65" s="3">
        <v>57309728563</v>
      </c>
      <c r="G65" s="3">
        <v>47773389730</v>
      </c>
      <c r="I65" s="3">
        <v>9536338833</v>
      </c>
      <c r="K65" s="3">
        <v>1537407</v>
      </c>
      <c r="M65" s="3">
        <v>57309728563</v>
      </c>
      <c r="O65" s="3">
        <v>28914726556</v>
      </c>
      <c r="Q65" s="3">
        <v>28395002007</v>
      </c>
      <c r="S65" s="3"/>
      <c r="T65" s="3"/>
    </row>
    <row r="66" spans="1:20">
      <c r="A66" s="1" t="s">
        <v>59</v>
      </c>
      <c r="C66" s="3">
        <v>1023131</v>
      </c>
      <c r="E66" s="3">
        <v>42207299877</v>
      </c>
      <c r="G66" s="3">
        <v>40976677399</v>
      </c>
      <c r="I66" s="3">
        <v>1230622478</v>
      </c>
      <c r="K66" s="3">
        <v>1023131</v>
      </c>
      <c r="M66" s="3">
        <v>42207299877</v>
      </c>
      <c r="O66" s="3">
        <v>34820206312</v>
      </c>
      <c r="Q66" s="3">
        <v>7387093565</v>
      </c>
      <c r="S66" s="3"/>
      <c r="T66" s="3"/>
    </row>
    <row r="67" spans="1:20">
      <c r="A67" s="1" t="s">
        <v>45</v>
      </c>
      <c r="C67" s="3">
        <v>538214</v>
      </c>
      <c r="E67" s="3">
        <v>219756025667</v>
      </c>
      <c r="G67" s="3">
        <v>223533207750</v>
      </c>
      <c r="I67" s="3">
        <v>-3777182083</v>
      </c>
      <c r="K67" s="3">
        <v>538214</v>
      </c>
      <c r="M67" s="3">
        <v>219756025667</v>
      </c>
      <c r="O67" s="3">
        <v>173702413977</v>
      </c>
      <c r="Q67" s="3">
        <v>46053611690</v>
      </c>
      <c r="S67" s="3"/>
      <c r="T67" s="3"/>
    </row>
    <row r="68" spans="1:20">
      <c r="A68" s="1" t="s">
        <v>17</v>
      </c>
      <c r="C68" s="3">
        <v>10125945</v>
      </c>
      <c r="E68" s="3">
        <v>332167955699</v>
      </c>
      <c r="G68" s="3">
        <v>292101588044</v>
      </c>
      <c r="I68" s="3">
        <v>40066367655</v>
      </c>
      <c r="K68" s="3">
        <v>10125945</v>
      </c>
      <c r="M68" s="3">
        <v>332167955699</v>
      </c>
      <c r="O68" s="3">
        <v>296623014609</v>
      </c>
      <c r="Q68" s="3">
        <v>35544941090</v>
      </c>
      <c r="S68" s="3"/>
      <c r="T68" s="3"/>
    </row>
    <row r="69" spans="1:20">
      <c r="A69" s="1" t="s">
        <v>84</v>
      </c>
      <c r="C69" s="3">
        <v>20837840</v>
      </c>
      <c r="E69" s="3">
        <v>500861010321</v>
      </c>
      <c r="G69" s="3">
        <v>408684356229</v>
      </c>
      <c r="I69" s="3">
        <v>92176654092</v>
      </c>
      <c r="K69" s="3">
        <v>20837840</v>
      </c>
      <c r="M69" s="3">
        <v>500861010321</v>
      </c>
      <c r="O69" s="3">
        <v>188854429092</v>
      </c>
      <c r="Q69" s="3">
        <v>312006581229</v>
      </c>
      <c r="S69" s="3"/>
      <c r="T69" s="3"/>
    </row>
    <row r="70" spans="1:20">
      <c r="A70" s="1" t="s">
        <v>83</v>
      </c>
      <c r="C70" s="3">
        <v>5656200</v>
      </c>
      <c r="E70" s="3">
        <v>112844490392</v>
      </c>
      <c r="G70" s="3">
        <v>106363589260</v>
      </c>
      <c r="I70" s="3">
        <v>6480901132</v>
      </c>
      <c r="K70" s="3">
        <v>5656200</v>
      </c>
      <c r="M70" s="3">
        <v>112844490392</v>
      </c>
      <c r="O70" s="3">
        <v>32528806200</v>
      </c>
      <c r="Q70" s="3">
        <v>80315684192</v>
      </c>
      <c r="S70" s="3"/>
      <c r="T70" s="3"/>
    </row>
    <row r="71" spans="1:20">
      <c r="A71" s="1" t="s">
        <v>74</v>
      </c>
      <c r="C71" s="3">
        <v>106390004</v>
      </c>
      <c r="E71" s="3">
        <v>1498576455857</v>
      </c>
      <c r="G71" s="3">
        <v>1293749396389</v>
      </c>
      <c r="I71" s="3">
        <v>204827059468</v>
      </c>
      <c r="K71" s="3">
        <v>106390004</v>
      </c>
      <c r="M71" s="3">
        <v>1498576455857</v>
      </c>
      <c r="O71" s="3">
        <v>916359661336</v>
      </c>
      <c r="Q71" s="3">
        <v>582216794521</v>
      </c>
      <c r="S71" s="3"/>
      <c r="T71" s="3"/>
    </row>
    <row r="72" spans="1:20">
      <c r="A72" s="1" t="s">
        <v>72</v>
      </c>
      <c r="C72" s="3">
        <v>89098292</v>
      </c>
      <c r="E72" s="3">
        <v>1381663251736</v>
      </c>
      <c r="G72" s="3">
        <v>1174771625116</v>
      </c>
      <c r="I72" s="3">
        <v>206891626620</v>
      </c>
      <c r="K72" s="3">
        <v>89098292</v>
      </c>
      <c r="M72" s="3">
        <v>1381663251736</v>
      </c>
      <c r="O72" s="3">
        <v>654658990945</v>
      </c>
      <c r="Q72" s="3">
        <v>727004260791</v>
      </c>
      <c r="S72" s="3"/>
      <c r="T72" s="3"/>
    </row>
    <row r="73" spans="1:20">
      <c r="A73" s="1" t="s">
        <v>27</v>
      </c>
      <c r="C73" s="3">
        <v>4088326</v>
      </c>
      <c r="E73" s="3">
        <v>188447701344</v>
      </c>
      <c r="G73" s="3">
        <v>176534766587</v>
      </c>
      <c r="I73" s="3">
        <v>11912934757</v>
      </c>
      <c r="K73" s="3">
        <v>4088326</v>
      </c>
      <c r="M73" s="3">
        <v>188447701344</v>
      </c>
      <c r="O73" s="3">
        <v>183709465934</v>
      </c>
      <c r="Q73" s="3">
        <v>4738235410</v>
      </c>
      <c r="S73" s="3"/>
      <c r="T73" s="3"/>
    </row>
    <row r="74" spans="1:20">
      <c r="A74" s="1" t="s">
        <v>15</v>
      </c>
      <c r="C74" s="3">
        <v>265200000</v>
      </c>
      <c r="E74" s="3">
        <v>764503974000</v>
      </c>
      <c r="G74" s="3">
        <v>761371849559</v>
      </c>
      <c r="I74" s="3">
        <v>3132124441</v>
      </c>
      <c r="K74" s="3">
        <v>265200000</v>
      </c>
      <c r="M74" s="3">
        <v>764503974000</v>
      </c>
      <c r="O74" s="3">
        <v>307158018219</v>
      </c>
      <c r="Q74" s="3">
        <v>457345955781</v>
      </c>
      <c r="S74" s="3"/>
      <c r="T74" s="3"/>
    </row>
    <row r="75" spans="1:20">
      <c r="A75" s="1" t="s">
        <v>16</v>
      </c>
      <c r="C75" s="3">
        <v>110500000</v>
      </c>
      <c r="E75" s="3">
        <v>294377967000</v>
      </c>
      <c r="G75" s="3">
        <v>286688990250</v>
      </c>
      <c r="I75" s="3">
        <v>7688976750</v>
      </c>
      <c r="K75" s="3">
        <v>110500000</v>
      </c>
      <c r="M75" s="3">
        <v>294377967000</v>
      </c>
      <c r="O75" s="3">
        <v>148342235894</v>
      </c>
      <c r="Q75" s="3">
        <v>146035731106</v>
      </c>
      <c r="S75" s="3"/>
      <c r="T75" s="3"/>
    </row>
    <row r="76" spans="1:20">
      <c r="A76" s="1" t="s">
        <v>41</v>
      </c>
      <c r="C76" s="3">
        <v>74331608</v>
      </c>
      <c r="E76" s="3">
        <v>560081158787</v>
      </c>
      <c r="G76" s="3">
        <v>525342872812</v>
      </c>
      <c r="I76" s="3">
        <v>34738285975</v>
      </c>
      <c r="K76" s="3">
        <v>74331608</v>
      </c>
      <c r="M76" s="3">
        <v>560081158787</v>
      </c>
      <c r="O76" s="3">
        <v>500569301137</v>
      </c>
      <c r="Q76" s="3">
        <v>59511857650</v>
      </c>
      <c r="S76" s="3"/>
      <c r="T76" s="3"/>
    </row>
    <row r="77" spans="1:20">
      <c r="A77" s="1" t="s">
        <v>24</v>
      </c>
      <c r="C77" s="3">
        <v>2556727</v>
      </c>
      <c r="E77" s="3">
        <v>578606268259</v>
      </c>
      <c r="G77" s="3">
        <v>482880125583</v>
      </c>
      <c r="I77" s="3">
        <v>95726142676</v>
      </c>
      <c r="K77" s="3">
        <v>2556727</v>
      </c>
      <c r="M77" s="3">
        <v>578606268259</v>
      </c>
      <c r="O77" s="3">
        <v>271159988728</v>
      </c>
      <c r="Q77" s="3">
        <v>307446279531</v>
      </c>
      <c r="S77" s="3"/>
      <c r="T77" s="3"/>
    </row>
    <row r="78" spans="1:20">
      <c r="A78" s="1" t="s">
        <v>67</v>
      </c>
      <c r="C78" s="3">
        <v>1200000</v>
      </c>
      <c r="E78" s="3">
        <v>47249184600</v>
      </c>
      <c r="G78" s="3">
        <v>43396246800</v>
      </c>
      <c r="I78" s="3">
        <v>3852937800</v>
      </c>
      <c r="K78" s="3">
        <v>1200000</v>
      </c>
      <c r="M78" s="3">
        <v>47249184600</v>
      </c>
      <c r="O78" s="3">
        <v>49329735363</v>
      </c>
      <c r="Q78" s="3">
        <v>-2080550763</v>
      </c>
      <c r="S78" s="3"/>
      <c r="T78" s="3"/>
    </row>
    <row r="79" spans="1:20">
      <c r="A79" s="1" t="s">
        <v>21</v>
      </c>
      <c r="C79" s="3">
        <v>8669833</v>
      </c>
      <c r="E79" s="3">
        <v>900089768236</v>
      </c>
      <c r="G79" s="3">
        <v>812651911161</v>
      </c>
      <c r="I79" s="3">
        <v>87437857075</v>
      </c>
      <c r="K79" s="3">
        <v>8669833</v>
      </c>
      <c r="M79" s="3">
        <v>900089768236</v>
      </c>
      <c r="O79" s="3">
        <v>380355760790</v>
      </c>
      <c r="Q79" s="3">
        <v>519734007446</v>
      </c>
      <c r="S79" s="3"/>
      <c r="T79" s="3"/>
    </row>
    <row r="80" spans="1:20">
      <c r="A80" s="1" t="s">
        <v>77</v>
      </c>
      <c r="C80" s="3">
        <v>700000</v>
      </c>
      <c r="E80" s="3">
        <v>15127452900</v>
      </c>
      <c r="G80" s="3">
        <v>13485282300</v>
      </c>
      <c r="I80" s="3">
        <v>1642170600</v>
      </c>
      <c r="K80" s="3">
        <v>700000</v>
      </c>
      <c r="M80" s="3">
        <v>15127452900</v>
      </c>
      <c r="O80" s="3">
        <v>13452472235</v>
      </c>
      <c r="Q80" s="3">
        <v>1674980665</v>
      </c>
      <c r="S80" s="3"/>
      <c r="T80" s="3"/>
    </row>
    <row r="81" spans="1:20">
      <c r="A81" s="1" t="s">
        <v>93</v>
      </c>
      <c r="C81" s="3">
        <v>3000000</v>
      </c>
      <c r="E81" s="3">
        <v>86780565000</v>
      </c>
      <c r="G81" s="3">
        <v>82396392339</v>
      </c>
      <c r="I81" s="3">
        <v>4384172661</v>
      </c>
      <c r="K81" s="3">
        <v>3000000</v>
      </c>
      <c r="M81" s="3">
        <v>86780565000</v>
      </c>
      <c r="O81" s="3">
        <v>82396392339</v>
      </c>
      <c r="Q81" s="3">
        <v>4384172661</v>
      </c>
      <c r="S81" s="3"/>
      <c r="T81" s="3"/>
    </row>
    <row r="82" spans="1:20">
      <c r="A82" s="1" t="s">
        <v>18</v>
      </c>
      <c r="C82" s="3">
        <v>5691313</v>
      </c>
      <c r="E82" s="3">
        <v>659952820963</v>
      </c>
      <c r="G82" s="3">
        <v>611496764389</v>
      </c>
      <c r="I82" s="3">
        <v>48456056574</v>
      </c>
      <c r="K82" s="3">
        <v>5691313</v>
      </c>
      <c r="M82" s="3">
        <v>659952820963</v>
      </c>
      <c r="O82" s="3">
        <v>418869650566</v>
      </c>
      <c r="Q82" s="3">
        <v>241083170397</v>
      </c>
      <c r="S82" s="3"/>
      <c r="T82" s="3"/>
    </row>
    <row r="83" spans="1:20">
      <c r="A83" s="1" t="s">
        <v>40</v>
      </c>
      <c r="C83" s="3">
        <v>0</v>
      </c>
      <c r="E83" s="3">
        <v>0</v>
      </c>
      <c r="G83" s="3">
        <v>28347736360</v>
      </c>
      <c r="I83" s="3">
        <v>-28347736360</v>
      </c>
      <c r="K83" s="3">
        <v>0</v>
      </c>
      <c r="M83" s="3">
        <v>0</v>
      </c>
      <c r="O83" s="3">
        <v>0</v>
      </c>
      <c r="Q83" s="3">
        <v>0</v>
      </c>
      <c r="S83" s="3"/>
      <c r="T83" s="3"/>
    </row>
    <row r="84" spans="1:20">
      <c r="A84" s="1" t="s">
        <v>36</v>
      </c>
      <c r="C84" s="3">
        <v>0</v>
      </c>
      <c r="E84" s="3">
        <v>0</v>
      </c>
      <c r="G84" s="3">
        <v>-694708</v>
      </c>
      <c r="I84" s="3">
        <v>694708</v>
      </c>
      <c r="K84" s="3">
        <v>0</v>
      </c>
      <c r="M84" s="3">
        <v>0</v>
      </c>
      <c r="O84" s="3">
        <v>0</v>
      </c>
      <c r="Q84" s="3">
        <v>0</v>
      </c>
      <c r="S84" s="3"/>
      <c r="T84" s="3"/>
    </row>
    <row r="85" spans="1:20">
      <c r="A85" s="1" t="s">
        <v>56</v>
      </c>
      <c r="C85" s="3">
        <v>0</v>
      </c>
      <c r="E85" s="3">
        <v>0</v>
      </c>
      <c r="G85" s="3">
        <v>123874498519</v>
      </c>
      <c r="I85" s="3">
        <v>-123874498519</v>
      </c>
      <c r="K85" s="3">
        <v>0</v>
      </c>
      <c r="M85" s="3">
        <v>0</v>
      </c>
      <c r="O85" s="3">
        <v>0</v>
      </c>
      <c r="Q85" s="3">
        <v>0</v>
      </c>
      <c r="S85" s="3"/>
      <c r="T85" s="3"/>
    </row>
    <row r="86" spans="1:20">
      <c r="A86" s="1" t="s">
        <v>68</v>
      </c>
      <c r="C86" s="3">
        <v>0</v>
      </c>
      <c r="E86" s="3">
        <v>0</v>
      </c>
      <c r="G86" s="3">
        <v>4191931903</v>
      </c>
      <c r="I86" s="3">
        <v>-4191931903</v>
      </c>
      <c r="K86" s="3">
        <v>0</v>
      </c>
      <c r="M86" s="3">
        <v>0</v>
      </c>
      <c r="O86" s="3">
        <v>0</v>
      </c>
      <c r="Q86" s="3">
        <v>0</v>
      </c>
      <c r="S86" s="3"/>
      <c r="T86" s="3"/>
    </row>
    <row r="87" spans="1:20">
      <c r="A87" s="1" t="s">
        <v>46</v>
      </c>
      <c r="C87" s="3">
        <v>0</v>
      </c>
      <c r="E87" s="3">
        <v>0</v>
      </c>
      <c r="G87" s="3">
        <v>1599870043</v>
      </c>
      <c r="I87" s="3">
        <v>-1599870043</v>
      </c>
      <c r="K87" s="3">
        <v>0</v>
      </c>
      <c r="M87" s="3">
        <v>0</v>
      </c>
      <c r="O87" s="3">
        <v>0</v>
      </c>
      <c r="Q87" s="3">
        <v>0</v>
      </c>
      <c r="S87" s="3"/>
      <c r="T87" s="3"/>
    </row>
    <row r="88" spans="1:20">
      <c r="A88" s="1" t="s">
        <v>105</v>
      </c>
      <c r="C88" s="3">
        <v>70000</v>
      </c>
      <c r="E88" s="3">
        <v>69387381257</v>
      </c>
      <c r="G88" s="3">
        <v>69287439375</v>
      </c>
      <c r="I88" s="3">
        <v>99941882</v>
      </c>
      <c r="K88" s="3">
        <v>70000</v>
      </c>
      <c r="M88" s="3">
        <v>69387381257</v>
      </c>
      <c r="O88" s="3">
        <v>69249757500</v>
      </c>
      <c r="Q88" s="3">
        <v>137623757</v>
      </c>
      <c r="S88" s="3"/>
      <c r="T88" s="3"/>
    </row>
    <row r="89" spans="1:20">
      <c r="A89" s="1" t="s">
        <v>118</v>
      </c>
      <c r="C89" s="3">
        <v>11207</v>
      </c>
      <c r="E89" s="3">
        <v>10417954137</v>
      </c>
      <c r="G89" s="3">
        <v>10242697221</v>
      </c>
      <c r="I89" s="3">
        <v>175256916</v>
      </c>
      <c r="K89" s="3">
        <v>11207</v>
      </c>
      <c r="M89" s="3">
        <v>10417954137</v>
      </c>
      <c r="O89" s="3">
        <v>10210883866</v>
      </c>
      <c r="Q89" s="3">
        <v>207070271</v>
      </c>
      <c r="S89" s="3"/>
      <c r="T89" s="3"/>
    </row>
    <row r="90" spans="1:20">
      <c r="A90" s="1" t="s">
        <v>151</v>
      </c>
      <c r="C90" s="3">
        <v>15762</v>
      </c>
      <c r="E90" s="3">
        <v>13918947993</v>
      </c>
      <c r="G90" s="3">
        <v>13711400078</v>
      </c>
      <c r="I90" s="3">
        <v>207547915</v>
      </c>
      <c r="K90" s="3">
        <v>15762</v>
      </c>
      <c r="M90" s="3">
        <v>13918947993</v>
      </c>
      <c r="O90" s="3">
        <v>13704267179</v>
      </c>
      <c r="Q90" s="3">
        <v>214680814</v>
      </c>
      <c r="S90" s="3"/>
      <c r="T90" s="3"/>
    </row>
    <row r="91" spans="1:20">
      <c r="A91" s="1" t="s">
        <v>136</v>
      </c>
      <c r="C91" s="3">
        <v>15000</v>
      </c>
      <c r="E91" s="3">
        <v>13893541339</v>
      </c>
      <c r="G91" s="3">
        <v>13648890690</v>
      </c>
      <c r="I91" s="3">
        <v>244650649</v>
      </c>
      <c r="K91" s="3">
        <v>15000</v>
      </c>
      <c r="M91" s="3">
        <v>13893541339</v>
      </c>
      <c r="O91" s="3">
        <v>13549315571</v>
      </c>
      <c r="Q91" s="3">
        <v>344225768</v>
      </c>
      <c r="S91" s="3"/>
      <c r="T91" s="3"/>
    </row>
    <row r="92" spans="1:20">
      <c r="A92" s="1" t="s">
        <v>142</v>
      </c>
      <c r="C92" s="3">
        <v>5051</v>
      </c>
      <c r="E92" s="3">
        <v>4810043889</v>
      </c>
      <c r="G92" s="3">
        <v>4764906234</v>
      </c>
      <c r="I92" s="3">
        <v>45137655</v>
      </c>
      <c r="K92" s="3">
        <v>5051</v>
      </c>
      <c r="M92" s="3">
        <v>4810043889</v>
      </c>
      <c r="O92" s="3">
        <v>4742064536</v>
      </c>
      <c r="Q92" s="3">
        <v>67979353</v>
      </c>
      <c r="S92" s="3"/>
      <c r="T92" s="3"/>
    </row>
    <row r="93" spans="1:20">
      <c r="A93" s="1" t="s">
        <v>145</v>
      </c>
      <c r="C93" s="3">
        <v>66513</v>
      </c>
      <c r="E93" s="3">
        <v>61221434533</v>
      </c>
      <c r="G93" s="3">
        <v>58554088479</v>
      </c>
      <c r="I93" s="3">
        <v>2667346054</v>
      </c>
      <c r="K93" s="3">
        <v>66513</v>
      </c>
      <c r="M93" s="3">
        <v>61221434533</v>
      </c>
      <c r="O93" s="3">
        <v>58340728828</v>
      </c>
      <c r="Q93" s="3">
        <v>2880705705</v>
      </c>
      <c r="S93" s="3"/>
      <c r="T93" s="3"/>
    </row>
    <row r="94" spans="1:20">
      <c r="A94" s="1" t="s">
        <v>148</v>
      </c>
      <c r="C94" s="3">
        <v>5000</v>
      </c>
      <c r="E94" s="3">
        <v>4699148125</v>
      </c>
      <c r="G94" s="3">
        <v>4641543567</v>
      </c>
      <c r="I94" s="3">
        <v>57604558</v>
      </c>
      <c r="K94" s="3">
        <v>5000</v>
      </c>
      <c r="M94" s="3">
        <v>4699148125</v>
      </c>
      <c r="O94" s="3">
        <v>4615071328</v>
      </c>
      <c r="Q94" s="3">
        <v>84076797</v>
      </c>
      <c r="S94" s="3"/>
      <c r="T94" s="3"/>
    </row>
    <row r="95" spans="1:20">
      <c r="A95" s="1" t="s">
        <v>127</v>
      </c>
      <c r="C95" s="3">
        <v>51330</v>
      </c>
      <c r="E95" s="3">
        <v>40072739399</v>
      </c>
      <c r="G95" s="3">
        <v>39281579543</v>
      </c>
      <c r="I95" s="3">
        <v>791159856</v>
      </c>
      <c r="K95" s="3">
        <v>51330</v>
      </c>
      <c r="M95" s="3">
        <v>40072739399</v>
      </c>
      <c r="O95" s="3">
        <v>40031067022</v>
      </c>
      <c r="Q95" s="3">
        <v>41672377</v>
      </c>
      <c r="S95" s="3"/>
      <c r="T95" s="3"/>
    </row>
    <row r="96" spans="1:20">
      <c r="A96" s="1" t="s">
        <v>112</v>
      </c>
      <c r="C96" s="3">
        <v>23443</v>
      </c>
      <c r="E96" s="3">
        <v>20100369657</v>
      </c>
      <c r="G96" s="3">
        <v>19876060810</v>
      </c>
      <c r="I96" s="3">
        <v>224308847</v>
      </c>
      <c r="K96" s="3">
        <v>23443</v>
      </c>
      <c r="M96" s="3">
        <v>20100369657</v>
      </c>
      <c r="O96" s="3">
        <v>19836447478</v>
      </c>
      <c r="Q96" s="3">
        <v>263922179</v>
      </c>
      <c r="S96" s="3"/>
      <c r="T96" s="3"/>
    </row>
    <row r="97" spans="1:20">
      <c r="A97" s="1" t="s">
        <v>166</v>
      </c>
      <c r="C97" s="3">
        <v>20000</v>
      </c>
      <c r="E97" s="3">
        <v>17898975222</v>
      </c>
      <c r="G97" s="3">
        <v>17705610276</v>
      </c>
      <c r="I97" s="3">
        <v>193364946</v>
      </c>
      <c r="K97" s="3">
        <v>20000</v>
      </c>
      <c r="M97" s="3">
        <v>17898975222</v>
      </c>
      <c r="O97" s="3">
        <v>17708267864</v>
      </c>
      <c r="Q97" s="3">
        <v>190707358</v>
      </c>
      <c r="S97" s="3"/>
      <c r="T97" s="3"/>
    </row>
    <row r="98" spans="1:20">
      <c r="A98" s="1" t="s">
        <v>160</v>
      </c>
      <c r="C98" s="3">
        <v>5000</v>
      </c>
      <c r="E98" s="3">
        <v>4681671293</v>
      </c>
      <c r="G98" s="3">
        <v>4644158093</v>
      </c>
      <c r="I98" s="3">
        <v>37513200</v>
      </c>
      <c r="K98" s="3">
        <v>5000</v>
      </c>
      <c r="M98" s="3">
        <v>4681671293</v>
      </c>
      <c r="O98" s="3">
        <v>4626127225</v>
      </c>
      <c r="Q98" s="3">
        <v>55544068</v>
      </c>
      <c r="S98" s="3"/>
      <c r="T98" s="3"/>
    </row>
    <row r="99" spans="1:20">
      <c r="A99" s="1" t="s">
        <v>172</v>
      </c>
      <c r="C99" s="3">
        <v>90691</v>
      </c>
      <c r="E99" s="3">
        <v>78298572603</v>
      </c>
      <c r="G99" s="3">
        <v>78019807389</v>
      </c>
      <c r="I99" s="3">
        <v>278765214</v>
      </c>
      <c r="K99" s="3">
        <v>90691</v>
      </c>
      <c r="M99" s="3">
        <v>78298572603</v>
      </c>
      <c r="O99" s="3">
        <v>78077686930</v>
      </c>
      <c r="Q99" s="3">
        <v>220885673</v>
      </c>
      <c r="S99" s="3"/>
      <c r="T99" s="3"/>
    </row>
    <row r="100" spans="1:20">
      <c r="A100" s="1" t="s">
        <v>124</v>
      </c>
      <c r="C100" s="3">
        <v>32134</v>
      </c>
      <c r="E100" s="3">
        <v>25434013277</v>
      </c>
      <c r="G100" s="3">
        <v>24837682207</v>
      </c>
      <c r="I100" s="3">
        <v>596331070</v>
      </c>
      <c r="K100" s="3">
        <v>32134</v>
      </c>
      <c r="M100" s="3">
        <v>25434013277</v>
      </c>
      <c r="O100" s="3">
        <v>25358855658</v>
      </c>
      <c r="Q100" s="3">
        <v>75157619</v>
      </c>
      <c r="S100" s="3"/>
      <c r="T100" s="3"/>
    </row>
    <row r="101" spans="1:20">
      <c r="A101" s="1" t="s">
        <v>163</v>
      </c>
      <c r="C101" s="3">
        <v>19151</v>
      </c>
      <c r="E101" s="3">
        <v>17676137024</v>
      </c>
      <c r="G101" s="3">
        <v>17486002062</v>
      </c>
      <c r="I101" s="3">
        <v>190134962</v>
      </c>
      <c r="K101" s="3">
        <v>19151</v>
      </c>
      <c r="M101" s="3">
        <v>17676137024</v>
      </c>
      <c r="O101" s="3">
        <v>17448774738</v>
      </c>
      <c r="Q101" s="3">
        <v>227362286</v>
      </c>
      <c r="S101" s="3"/>
      <c r="T101" s="3"/>
    </row>
    <row r="102" spans="1:20">
      <c r="A102" s="1" t="s">
        <v>157</v>
      </c>
      <c r="C102" s="3">
        <v>15472</v>
      </c>
      <c r="E102" s="3">
        <v>14541043958</v>
      </c>
      <c r="G102" s="3">
        <v>14413330278</v>
      </c>
      <c r="I102" s="3">
        <v>127713680</v>
      </c>
      <c r="K102" s="3">
        <v>15472</v>
      </c>
      <c r="M102" s="3">
        <v>14541043958</v>
      </c>
      <c r="O102" s="3">
        <v>14318051381</v>
      </c>
      <c r="Q102" s="3">
        <v>222992577</v>
      </c>
      <c r="S102" s="3"/>
      <c r="T102" s="3"/>
    </row>
    <row r="103" spans="1:20">
      <c r="A103" s="1" t="s">
        <v>121</v>
      </c>
      <c r="C103" s="3">
        <v>56609</v>
      </c>
      <c r="E103" s="3">
        <v>45179377913</v>
      </c>
      <c r="G103" s="3">
        <v>44357847207</v>
      </c>
      <c r="I103" s="3">
        <v>821530706</v>
      </c>
      <c r="K103" s="3">
        <v>56609</v>
      </c>
      <c r="M103" s="3">
        <v>45179377913</v>
      </c>
      <c r="O103" s="3">
        <v>45060897500</v>
      </c>
      <c r="Q103" s="3">
        <v>118480413</v>
      </c>
      <c r="S103" s="3"/>
      <c r="T103" s="3"/>
    </row>
    <row r="104" spans="1:20">
      <c r="A104" s="1" t="s">
        <v>169</v>
      </c>
      <c r="C104" s="3">
        <v>38123</v>
      </c>
      <c r="E104" s="3">
        <v>33670686837</v>
      </c>
      <c r="G104" s="3">
        <v>33327914571</v>
      </c>
      <c r="I104" s="3">
        <v>342772266</v>
      </c>
      <c r="K104" s="3">
        <v>38123</v>
      </c>
      <c r="M104" s="3">
        <v>33670686837</v>
      </c>
      <c r="O104" s="3">
        <v>33265500940</v>
      </c>
      <c r="Q104" s="3">
        <v>405185897</v>
      </c>
      <c r="S104" s="3"/>
      <c r="T104" s="3"/>
    </row>
    <row r="105" spans="1:20">
      <c r="A105" s="1" t="s">
        <v>115</v>
      </c>
      <c r="C105" s="3">
        <v>84832</v>
      </c>
      <c r="E105" s="3">
        <v>71922800989</v>
      </c>
      <c r="G105" s="3">
        <v>71088303421</v>
      </c>
      <c r="I105" s="3">
        <v>834497568</v>
      </c>
      <c r="K105" s="3">
        <v>84832</v>
      </c>
      <c r="M105" s="3">
        <v>71922800989</v>
      </c>
      <c r="O105" s="3">
        <v>70972894825</v>
      </c>
      <c r="Q105" s="3">
        <v>949906164</v>
      </c>
      <c r="S105" s="3"/>
      <c r="T105" s="3"/>
    </row>
    <row r="106" spans="1:20">
      <c r="A106" s="1" t="s">
        <v>109</v>
      </c>
      <c r="C106" s="3">
        <v>15300</v>
      </c>
      <c r="E106" s="3">
        <v>13368919644</v>
      </c>
      <c r="G106" s="3">
        <v>13018257955</v>
      </c>
      <c r="I106" s="3">
        <v>350661689</v>
      </c>
      <c r="K106" s="3">
        <v>15300</v>
      </c>
      <c r="M106" s="3">
        <v>13368919644</v>
      </c>
      <c r="O106" s="3">
        <v>13017884340</v>
      </c>
      <c r="Q106" s="3">
        <v>351035304</v>
      </c>
      <c r="S106" s="3"/>
      <c r="T106" s="3"/>
    </row>
    <row r="107" spans="1:20">
      <c r="A107" s="1" t="s">
        <v>133</v>
      </c>
      <c r="C107" s="3">
        <v>89380</v>
      </c>
      <c r="E107" s="3">
        <v>68205847888</v>
      </c>
      <c r="G107" s="3">
        <v>66909357880</v>
      </c>
      <c r="I107" s="3">
        <v>1296490008</v>
      </c>
      <c r="K107" s="3">
        <v>89380</v>
      </c>
      <c r="M107" s="3">
        <v>68205847888</v>
      </c>
      <c r="O107" s="3">
        <v>68620268147</v>
      </c>
      <c r="Q107" s="3">
        <v>-414420259</v>
      </c>
      <c r="S107" s="3"/>
      <c r="T107" s="3"/>
    </row>
    <row r="108" spans="1:20">
      <c r="A108" s="1" t="s">
        <v>139</v>
      </c>
      <c r="C108" s="3">
        <v>12320</v>
      </c>
      <c r="E108" s="3">
        <v>9172141887</v>
      </c>
      <c r="G108" s="3">
        <v>9014807050</v>
      </c>
      <c r="I108" s="3">
        <v>157334837</v>
      </c>
      <c r="K108" s="3">
        <v>12320</v>
      </c>
      <c r="M108" s="3">
        <v>9172141887</v>
      </c>
      <c r="O108" s="3">
        <v>9119631759</v>
      </c>
      <c r="Q108" s="3">
        <v>52510128</v>
      </c>
      <c r="S108" s="3"/>
      <c r="T108" s="3"/>
    </row>
    <row r="109" spans="1:20">
      <c r="A109" s="1" t="s">
        <v>181</v>
      </c>
      <c r="C109" s="3">
        <v>100000</v>
      </c>
      <c r="E109" s="3">
        <v>94357894531</v>
      </c>
      <c r="G109" s="3">
        <v>94281908306</v>
      </c>
      <c r="I109" s="3">
        <v>75986225</v>
      </c>
      <c r="K109" s="3">
        <v>100000</v>
      </c>
      <c r="M109" s="3">
        <v>94357894531</v>
      </c>
      <c r="O109" s="3">
        <v>94164000000</v>
      </c>
      <c r="Q109" s="3">
        <v>193894531</v>
      </c>
      <c r="S109" s="3"/>
      <c r="T109" s="3"/>
    </row>
    <row r="110" spans="1:20">
      <c r="A110" s="1" t="s">
        <v>187</v>
      </c>
      <c r="C110" s="3">
        <v>1000000</v>
      </c>
      <c r="E110" s="3">
        <v>847562351475</v>
      </c>
      <c r="G110" s="3">
        <v>834937640118</v>
      </c>
      <c r="I110" s="3">
        <v>12624711357</v>
      </c>
      <c r="K110" s="3">
        <v>1000000</v>
      </c>
      <c r="M110" s="3">
        <v>847562351475</v>
      </c>
      <c r="O110" s="3">
        <v>755200000000</v>
      </c>
      <c r="Q110" s="3">
        <v>92362351475</v>
      </c>
      <c r="S110" s="3"/>
      <c r="T110" s="3"/>
    </row>
    <row r="111" spans="1:20">
      <c r="A111" s="1" t="s">
        <v>190</v>
      </c>
      <c r="C111" s="3">
        <v>400000</v>
      </c>
      <c r="E111" s="3">
        <v>383321203076</v>
      </c>
      <c r="G111" s="3">
        <v>378399316610</v>
      </c>
      <c r="I111" s="3">
        <v>4921886466</v>
      </c>
      <c r="K111" s="3">
        <v>400000</v>
      </c>
      <c r="M111" s="3">
        <v>383321203076</v>
      </c>
      <c r="O111" s="3">
        <v>343188000000</v>
      </c>
      <c r="Q111" s="3">
        <v>40133203076</v>
      </c>
      <c r="S111" s="3"/>
      <c r="T111" s="3"/>
    </row>
    <row r="112" spans="1:20">
      <c r="A112" s="1" t="s">
        <v>175</v>
      </c>
      <c r="C112" s="3">
        <v>0</v>
      </c>
      <c r="E112" s="3">
        <v>0</v>
      </c>
      <c r="G112" s="3">
        <v>0</v>
      </c>
      <c r="I112" s="3">
        <v>0</v>
      </c>
      <c r="K112" s="3">
        <v>130000</v>
      </c>
      <c r="M112" s="3">
        <v>129976437500</v>
      </c>
      <c r="O112" s="3">
        <v>127282102187</v>
      </c>
      <c r="Q112" s="3">
        <v>2694335313</v>
      </c>
      <c r="S112" s="3"/>
      <c r="T112" s="3"/>
    </row>
    <row r="113" spans="1:20">
      <c r="A113" s="1" t="s">
        <v>178</v>
      </c>
      <c r="C113" s="3">
        <v>0</v>
      </c>
      <c r="E113" s="3">
        <v>0</v>
      </c>
      <c r="G113" s="3">
        <v>0</v>
      </c>
      <c r="I113" s="3">
        <v>0</v>
      </c>
      <c r="K113" s="3">
        <v>600000</v>
      </c>
      <c r="M113" s="3">
        <v>599891250000</v>
      </c>
      <c r="O113" s="3">
        <v>582480000000</v>
      </c>
      <c r="Q113" s="3">
        <v>17411250000</v>
      </c>
      <c r="S113" s="3"/>
      <c r="T113" s="3"/>
    </row>
    <row r="114" spans="1:20">
      <c r="A114" s="1" t="s">
        <v>184</v>
      </c>
      <c r="C114" s="3">
        <v>0</v>
      </c>
      <c r="E114" s="3">
        <v>0</v>
      </c>
      <c r="G114" s="3">
        <v>0</v>
      </c>
      <c r="I114" s="3">
        <v>0</v>
      </c>
      <c r="K114" s="3">
        <v>100000</v>
      </c>
      <c r="M114" s="3">
        <v>94432880937</v>
      </c>
      <c r="O114" s="3">
        <v>94368000000</v>
      </c>
      <c r="Q114" s="3">
        <v>64880937</v>
      </c>
      <c r="S114" s="3"/>
      <c r="T114" s="3"/>
    </row>
    <row r="115" spans="1:20">
      <c r="A115" s="1" t="s">
        <v>130</v>
      </c>
      <c r="C115" s="3">
        <v>0</v>
      </c>
      <c r="E115" s="3">
        <v>0</v>
      </c>
      <c r="G115" s="3">
        <v>-537879708</v>
      </c>
      <c r="I115" s="3">
        <v>537879708</v>
      </c>
      <c r="K115" s="3">
        <v>0</v>
      </c>
      <c r="M115" s="3">
        <v>0</v>
      </c>
      <c r="O115" s="3">
        <v>0</v>
      </c>
      <c r="Q115" s="3">
        <v>0</v>
      </c>
      <c r="S115" s="3"/>
      <c r="T115" s="3"/>
    </row>
    <row r="116" spans="1:20">
      <c r="A116" s="1" t="s">
        <v>154</v>
      </c>
      <c r="C116" s="3">
        <v>0</v>
      </c>
      <c r="E116" s="3">
        <v>0</v>
      </c>
      <c r="G116" s="3">
        <v>-181520446</v>
      </c>
      <c r="I116" s="3">
        <v>181520446</v>
      </c>
      <c r="K116" s="3">
        <v>0</v>
      </c>
      <c r="M116" s="3">
        <v>0</v>
      </c>
      <c r="O116" s="3">
        <v>0</v>
      </c>
      <c r="Q116" s="3">
        <v>0</v>
      </c>
      <c r="S116" s="3"/>
      <c r="T116" s="3"/>
    </row>
    <row r="117" spans="1:20" ht="22.5" thickBot="1">
      <c r="E117" s="4">
        <f>SUM(E8:E116)</f>
        <v>25950198210577</v>
      </c>
      <c r="G117" s="4">
        <f>SUM(G8:G116)</f>
        <v>24298635566594</v>
      </c>
      <c r="I117" s="4">
        <f>SUM(I8:I116)</f>
        <v>1651562643983</v>
      </c>
      <c r="M117" s="4">
        <f>SUM(M8:M116)</f>
        <v>26774498779014</v>
      </c>
      <c r="O117" s="4">
        <f>SUM(O8:O116)</f>
        <v>18778682957892</v>
      </c>
      <c r="Q117" s="4">
        <f>SUM(Q8:Q116)</f>
        <v>7995815821122</v>
      </c>
    </row>
    <row r="118" spans="1:20" ht="22.5" thickTop="1"/>
    <row r="119" spans="1:20">
      <c r="Q119" s="3"/>
    </row>
    <row r="121" spans="1:20">
      <c r="I121" s="3"/>
      <c r="Q121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42"/>
  <sheetViews>
    <sheetView rightToLeft="1" topLeftCell="A116" workbookViewId="0">
      <selection activeCell="Q112" sqref="Q112:Q138"/>
    </sheetView>
  </sheetViews>
  <sheetFormatPr defaultRowHeight="21.75"/>
  <cols>
    <col min="1" max="1" width="30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85546875" style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2.5">
      <c r="A3" s="12" t="s">
        <v>208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2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2.5">
      <c r="A6" s="9" t="s">
        <v>3</v>
      </c>
      <c r="C6" s="10" t="s">
        <v>210</v>
      </c>
      <c r="D6" s="10" t="s">
        <v>210</v>
      </c>
      <c r="E6" s="10" t="s">
        <v>210</v>
      </c>
      <c r="F6" s="10" t="s">
        <v>210</v>
      </c>
      <c r="G6" s="10" t="s">
        <v>210</v>
      </c>
      <c r="H6" s="10" t="s">
        <v>210</v>
      </c>
      <c r="I6" s="10" t="s">
        <v>210</v>
      </c>
      <c r="K6" s="10" t="s">
        <v>211</v>
      </c>
      <c r="L6" s="10" t="s">
        <v>211</v>
      </c>
      <c r="M6" s="10" t="s">
        <v>211</v>
      </c>
      <c r="N6" s="10" t="s">
        <v>211</v>
      </c>
      <c r="O6" s="10" t="s">
        <v>211</v>
      </c>
      <c r="P6" s="10" t="s">
        <v>211</v>
      </c>
      <c r="Q6" s="10" t="s">
        <v>211</v>
      </c>
    </row>
    <row r="7" spans="1:17" ht="22.5">
      <c r="A7" s="10" t="s">
        <v>3</v>
      </c>
      <c r="C7" s="13" t="s">
        <v>7</v>
      </c>
      <c r="E7" s="13" t="s">
        <v>284</v>
      </c>
      <c r="G7" s="13" t="s">
        <v>285</v>
      </c>
      <c r="I7" s="13" t="s">
        <v>287</v>
      </c>
      <c r="K7" s="13" t="s">
        <v>7</v>
      </c>
      <c r="M7" s="13" t="s">
        <v>284</v>
      </c>
      <c r="O7" s="13" t="s">
        <v>285</v>
      </c>
      <c r="Q7" s="13" t="s">
        <v>287</v>
      </c>
    </row>
    <row r="8" spans="1:17">
      <c r="A8" s="1" t="s">
        <v>83</v>
      </c>
      <c r="C8" s="3">
        <v>400000</v>
      </c>
      <c r="E8" s="3">
        <v>7065707420</v>
      </c>
      <c r="G8" s="3">
        <v>2300400000</v>
      </c>
      <c r="I8" s="3">
        <v>4765307420</v>
      </c>
      <c r="K8" s="3">
        <v>12168800</v>
      </c>
      <c r="M8" s="3">
        <v>178568636032</v>
      </c>
      <c r="O8" s="3">
        <v>132941746925</v>
      </c>
      <c r="Q8" s="3">
        <v>45626889107</v>
      </c>
    </row>
    <row r="9" spans="1:17">
      <c r="A9" s="1" t="s">
        <v>92</v>
      </c>
      <c r="C9" s="3">
        <v>150000</v>
      </c>
      <c r="E9" s="3">
        <v>21620587505</v>
      </c>
      <c r="G9" s="3">
        <v>21751234971</v>
      </c>
      <c r="I9" s="3">
        <v>-130647466</v>
      </c>
      <c r="K9" s="3">
        <v>150000</v>
      </c>
      <c r="M9" s="3">
        <v>21620587505</v>
      </c>
      <c r="O9" s="3">
        <v>21751234971</v>
      </c>
      <c r="Q9" s="3">
        <v>-130647466</v>
      </c>
    </row>
    <row r="10" spans="1:17">
      <c r="A10" s="1" t="s">
        <v>29</v>
      </c>
      <c r="C10" s="3">
        <v>700000</v>
      </c>
      <c r="E10" s="3">
        <v>20215398801</v>
      </c>
      <c r="G10" s="3">
        <v>18367618004</v>
      </c>
      <c r="I10" s="3">
        <v>1847780797</v>
      </c>
      <c r="K10" s="3">
        <v>900000</v>
      </c>
      <c r="M10" s="3">
        <v>26571950937</v>
      </c>
      <c r="O10" s="3">
        <v>25753273945</v>
      </c>
      <c r="Q10" s="3">
        <v>818676992</v>
      </c>
    </row>
    <row r="11" spans="1:17">
      <c r="A11" s="1" t="s">
        <v>40</v>
      </c>
      <c r="C11" s="3">
        <v>13255623</v>
      </c>
      <c r="E11" s="3">
        <v>38410439660</v>
      </c>
      <c r="G11" s="3">
        <v>38410439660</v>
      </c>
      <c r="I11" s="3">
        <v>0</v>
      </c>
      <c r="K11" s="3">
        <v>13255623</v>
      </c>
      <c r="M11" s="3">
        <v>38410439660</v>
      </c>
      <c r="O11" s="3">
        <v>38410439660</v>
      </c>
      <c r="Q11" s="3">
        <v>0</v>
      </c>
    </row>
    <row r="12" spans="1:17">
      <c r="A12" s="1" t="s">
        <v>81</v>
      </c>
      <c r="C12" s="3">
        <v>1500000</v>
      </c>
      <c r="E12" s="3">
        <v>14925660846</v>
      </c>
      <c r="G12" s="3">
        <v>19179465910</v>
      </c>
      <c r="I12" s="3">
        <v>-4253805064</v>
      </c>
      <c r="K12" s="3">
        <v>37803622</v>
      </c>
      <c r="M12" s="3">
        <v>549026769603</v>
      </c>
      <c r="O12" s="3">
        <v>390982792080</v>
      </c>
      <c r="Q12" s="3">
        <v>158043977523</v>
      </c>
    </row>
    <row r="13" spans="1:17">
      <c r="A13" s="1" t="s">
        <v>46</v>
      </c>
      <c r="C13" s="3">
        <v>54946</v>
      </c>
      <c r="E13" s="3">
        <v>4015976458</v>
      </c>
      <c r="G13" s="3">
        <v>2188836456</v>
      </c>
      <c r="I13" s="3">
        <v>1827140002</v>
      </c>
      <c r="K13" s="3">
        <v>54946</v>
      </c>
      <c r="M13" s="3">
        <v>4015976458</v>
      </c>
      <c r="O13" s="3">
        <v>2188836456</v>
      </c>
      <c r="Q13" s="3">
        <v>1827140002</v>
      </c>
    </row>
    <row r="14" spans="1:17">
      <c r="A14" s="1" t="s">
        <v>55</v>
      </c>
      <c r="C14" s="3">
        <v>3000000</v>
      </c>
      <c r="E14" s="3">
        <v>35686395153</v>
      </c>
      <c r="G14" s="3">
        <v>30082764516</v>
      </c>
      <c r="I14" s="3">
        <v>5603630637</v>
      </c>
      <c r="K14" s="3">
        <v>19000000</v>
      </c>
      <c r="M14" s="3">
        <v>315839396070</v>
      </c>
      <c r="O14" s="3">
        <v>140499477685</v>
      </c>
      <c r="Q14" s="3">
        <v>175339918385</v>
      </c>
    </row>
    <row r="15" spans="1:17">
      <c r="A15" s="1" t="s">
        <v>72</v>
      </c>
      <c r="C15" s="3">
        <v>519482</v>
      </c>
      <c r="E15" s="3">
        <v>7797505409</v>
      </c>
      <c r="G15" s="3">
        <v>3816948161</v>
      </c>
      <c r="I15" s="3">
        <v>3980557248</v>
      </c>
      <c r="K15" s="3">
        <v>519482</v>
      </c>
      <c r="M15" s="3">
        <v>7797505409</v>
      </c>
      <c r="O15" s="3">
        <v>3816948161</v>
      </c>
      <c r="Q15" s="3">
        <v>3980557248</v>
      </c>
    </row>
    <row r="16" spans="1:17">
      <c r="A16" s="1" t="s">
        <v>63</v>
      </c>
      <c r="C16" s="3">
        <v>500000</v>
      </c>
      <c r="E16" s="3">
        <v>12952471569</v>
      </c>
      <c r="G16" s="3">
        <v>14588525571</v>
      </c>
      <c r="I16" s="3">
        <v>-1636054002</v>
      </c>
      <c r="K16" s="3">
        <v>600000</v>
      </c>
      <c r="M16" s="3">
        <v>16469420490</v>
      </c>
      <c r="O16" s="3">
        <v>17506230685</v>
      </c>
      <c r="Q16" s="3">
        <v>-1036810195</v>
      </c>
    </row>
    <row r="17" spans="1:17">
      <c r="A17" s="1" t="s">
        <v>95</v>
      </c>
      <c r="C17" s="3">
        <v>3800400</v>
      </c>
      <c r="E17" s="3">
        <v>52662360508</v>
      </c>
      <c r="G17" s="3">
        <v>47244802528</v>
      </c>
      <c r="I17" s="3">
        <v>5417557980</v>
      </c>
      <c r="K17" s="3">
        <v>3800400</v>
      </c>
      <c r="M17" s="3">
        <v>52662360508</v>
      </c>
      <c r="O17" s="3">
        <v>47244802528</v>
      </c>
      <c r="Q17" s="3">
        <v>5417557980</v>
      </c>
    </row>
    <row r="18" spans="1:17">
      <c r="A18" s="1" t="s">
        <v>74</v>
      </c>
      <c r="C18" s="3">
        <v>1000000</v>
      </c>
      <c r="E18" s="3">
        <v>12723840069</v>
      </c>
      <c r="G18" s="3">
        <v>8613212020</v>
      </c>
      <c r="I18" s="3">
        <v>4110628049</v>
      </c>
      <c r="K18" s="3">
        <v>46470182</v>
      </c>
      <c r="M18" s="3">
        <v>941821244566</v>
      </c>
      <c r="O18" s="3">
        <v>280291708161</v>
      </c>
      <c r="Q18" s="3">
        <v>661529536405</v>
      </c>
    </row>
    <row r="19" spans="1:17">
      <c r="A19" s="1" t="s">
        <v>36</v>
      </c>
      <c r="C19" s="3">
        <v>4493</v>
      </c>
      <c r="E19" s="3">
        <v>312250112</v>
      </c>
      <c r="G19" s="3">
        <v>309304800</v>
      </c>
      <c r="I19" s="3">
        <v>2945312</v>
      </c>
      <c r="K19" s="3">
        <v>2791741</v>
      </c>
      <c r="M19" s="3">
        <v>160618882401</v>
      </c>
      <c r="O19" s="3">
        <v>192187599592</v>
      </c>
      <c r="Q19" s="3">
        <v>-31568717191</v>
      </c>
    </row>
    <row r="20" spans="1:17">
      <c r="A20" s="1" t="s">
        <v>68</v>
      </c>
      <c r="C20" s="3">
        <v>108898</v>
      </c>
      <c r="E20" s="3">
        <v>6513947176</v>
      </c>
      <c r="G20" s="3">
        <v>2724921982</v>
      </c>
      <c r="I20" s="3">
        <v>3789025194</v>
      </c>
      <c r="K20" s="3">
        <v>108898</v>
      </c>
      <c r="M20" s="3">
        <v>6513947176</v>
      </c>
      <c r="O20" s="3">
        <v>2724921982</v>
      </c>
      <c r="Q20" s="3">
        <v>3789025194</v>
      </c>
    </row>
    <row r="21" spans="1:17">
      <c r="A21" s="1" t="s">
        <v>15</v>
      </c>
      <c r="C21" s="3">
        <v>6000000</v>
      </c>
      <c r="E21" s="3">
        <v>16043967305</v>
      </c>
      <c r="G21" s="3">
        <v>6949276441</v>
      </c>
      <c r="I21" s="3">
        <v>9094690864</v>
      </c>
      <c r="K21" s="3">
        <v>331110224</v>
      </c>
      <c r="M21" s="3">
        <v>1253470200668</v>
      </c>
      <c r="O21" s="3">
        <v>383496016206</v>
      </c>
      <c r="Q21" s="3">
        <v>869974184462</v>
      </c>
    </row>
    <row r="22" spans="1:17">
      <c r="A22" s="1" t="s">
        <v>79</v>
      </c>
      <c r="C22" s="3">
        <v>800000</v>
      </c>
      <c r="E22" s="3">
        <v>12786757080</v>
      </c>
      <c r="G22" s="3">
        <v>12084573788</v>
      </c>
      <c r="I22" s="3">
        <v>702183292</v>
      </c>
      <c r="K22" s="3">
        <v>5699405</v>
      </c>
      <c r="M22" s="3">
        <v>115256544443</v>
      </c>
      <c r="O22" s="3">
        <v>117103614222</v>
      </c>
      <c r="Q22" s="3">
        <v>-1847069779</v>
      </c>
    </row>
    <row r="23" spans="1:17">
      <c r="A23" s="1" t="s">
        <v>56</v>
      </c>
      <c r="C23" s="3">
        <v>231600</v>
      </c>
      <c r="E23" s="3">
        <v>246076852800</v>
      </c>
      <c r="G23" s="3">
        <v>148536407673</v>
      </c>
      <c r="I23" s="3">
        <v>97540445127</v>
      </c>
      <c r="K23" s="3">
        <v>261600</v>
      </c>
      <c r="M23" s="3">
        <v>287954839802</v>
      </c>
      <c r="O23" s="3">
        <v>167776874986</v>
      </c>
      <c r="Q23" s="3">
        <v>120177964816</v>
      </c>
    </row>
    <row r="24" spans="1:17">
      <c r="A24" s="1" t="s">
        <v>70</v>
      </c>
      <c r="C24" s="3">
        <v>150000</v>
      </c>
      <c r="E24" s="3">
        <v>5260512615</v>
      </c>
      <c r="G24" s="3">
        <v>5304417926</v>
      </c>
      <c r="I24" s="3">
        <v>-43905311</v>
      </c>
      <c r="K24" s="3">
        <v>150000</v>
      </c>
      <c r="M24" s="3">
        <v>5260512615</v>
      </c>
      <c r="O24" s="3">
        <v>5304417926</v>
      </c>
      <c r="Q24" s="3">
        <v>-43905311</v>
      </c>
    </row>
    <row r="25" spans="1:17">
      <c r="A25" s="1" t="s">
        <v>288</v>
      </c>
      <c r="C25" s="3">
        <v>0</v>
      </c>
      <c r="E25" s="3">
        <v>0</v>
      </c>
      <c r="G25" s="3">
        <v>0</v>
      </c>
      <c r="I25" s="3">
        <v>0</v>
      </c>
      <c r="K25" s="3">
        <v>6325000</v>
      </c>
      <c r="M25" s="3">
        <v>30050075000</v>
      </c>
      <c r="O25" s="3">
        <v>30050075000</v>
      </c>
      <c r="Q25" s="3">
        <v>0</v>
      </c>
    </row>
    <row r="26" spans="1:17">
      <c r="A26" s="1" t="s">
        <v>42</v>
      </c>
      <c r="C26" s="3">
        <v>0</v>
      </c>
      <c r="E26" s="3">
        <v>0</v>
      </c>
      <c r="G26" s="3">
        <v>0</v>
      </c>
      <c r="I26" s="3">
        <v>0</v>
      </c>
      <c r="K26" s="3">
        <v>1080431</v>
      </c>
      <c r="M26" s="3">
        <v>28832496488</v>
      </c>
      <c r="O26" s="3">
        <v>31319442220</v>
      </c>
      <c r="Q26" s="3">
        <v>-2486945732</v>
      </c>
    </row>
    <row r="27" spans="1:17">
      <c r="A27" s="1" t="s">
        <v>289</v>
      </c>
      <c r="C27" s="3">
        <v>0</v>
      </c>
      <c r="E27" s="3">
        <v>0</v>
      </c>
      <c r="G27" s="3">
        <v>0</v>
      </c>
      <c r="I27" s="3">
        <v>0</v>
      </c>
      <c r="K27" s="3">
        <v>8000</v>
      </c>
      <c r="M27" s="3">
        <v>50312478688</v>
      </c>
      <c r="O27" s="3">
        <v>50312478690</v>
      </c>
      <c r="Q27" s="3">
        <v>-2</v>
      </c>
    </row>
    <row r="28" spans="1:17">
      <c r="A28" s="1" t="s">
        <v>290</v>
      </c>
      <c r="C28" s="3">
        <v>0</v>
      </c>
      <c r="E28" s="3">
        <v>0</v>
      </c>
      <c r="G28" s="3">
        <v>0</v>
      </c>
      <c r="I28" s="3">
        <v>0</v>
      </c>
      <c r="K28" s="3">
        <v>14104969</v>
      </c>
      <c r="M28" s="3">
        <v>17349111870</v>
      </c>
      <c r="O28" s="3">
        <v>17349111870</v>
      </c>
      <c r="Q28" s="3">
        <v>0</v>
      </c>
    </row>
    <row r="29" spans="1:17">
      <c r="A29" s="1" t="s">
        <v>31</v>
      </c>
      <c r="C29" s="3">
        <v>0</v>
      </c>
      <c r="E29" s="3">
        <v>0</v>
      </c>
      <c r="G29" s="3">
        <v>0</v>
      </c>
      <c r="I29" s="3">
        <v>0</v>
      </c>
      <c r="K29" s="3">
        <v>550000</v>
      </c>
      <c r="M29" s="3">
        <v>93991906125</v>
      </c>
      <c r="O29" s="3">
        <v>35846151260</v>
      </c>
      <c r="Q29" s="3">
        <v>58145754865</v>
      </c>
    </row>
    <row r="30" spans="1:17">
      <c r="A30" s="1" t="s">
        <v>49</v>
      </c>
      <c r="C30" s="3">
        <v>0</v>
      </c>
      <c r="E30" s="3">
        <v>0</v>
      </c>
      <c r="G30" s="3">
        <v>0</v>
      </c>
      <c r="I30" s="3">
        <v>0</v>
      </c>
      <c r="K30" s="3">
        <v>6300000</v>
      </c>
      <c r="M30" s="3">
        <v>176801010049</v>
      </c>
      <c r="O30" s="3">
        <v>99362426625</v>
      </c>
      <c r="Q30" s="3">
        <v>77438583424</v>
      </c>
    </row>
    <row r="31" spans="1:17">
      <c r="A31" s="1" t="s">
        <v>291</v>
      </c>
      <c r="C31" s="3">
        <v>0</v>
      </c>
      <c r="E31" s="3">
        <v>0</v>
      </c>
      <c r="G31" s="3">
        <v>0</v>
      </c>
      <c r="I31" s="3">
        <v>0</v>
      </c>
      <c r="K31" s="3">
        <v>692300</v>
      </c>
      <c r="M31" s="3">
        <v>8994930401</v>
      </c>
      <c r="O31" s="3">
        <v>10036377960</v>
      </c>
      <c r="Q31" s="3">
        <v>-1041447559</v>
      </c>
    </row>
    <row r="32" spans="1:17">
      <c r="A32" s="1" t="s">
        <v>292</v>
      </c>
      <c r="C32" s="3">
        <v>0</v>
      </c>
      <c r="E32" s="3">
        <v>0</v>
      </c>
      <c r="G32" s="3">
        <v>0</v>
      </c>
      <c r="I32" s="3">
        <v>0</v>
      </c>
      <c r="K32" s="3">
        <v>22770904</v>
      </c>
      <c r="M32" s="3">
        <v>62473752738</v>
      </c>
      <c r="O32" s="3">
        <v>39886061941</v>
      </c>
      <c r="Q32" s="3">
        <v>22587690797</v>
      </c>
    </row>
    <row r="33" spans="1:17">
      <c r="A33" s="1" t="s">
        <v>293</v>
      </c>
      <c r="C33" s="3">
        <v>0</v>
      </c>
      <c r="E33" s="3">
        <v>0</v>
      </c>
      <c r="G33" s="3">
        <v>0</v>
      </c>
      <c r="I33" s="3">
        <v>0</v>
      </c>
      <c r="K33" s="3">
        <v>4660889</v>
      </c>
      <c r="M33" s="3">
        <v>20163005814</v>
      </c>
      <c r="O33" s="3">
        <v>26908046287</v>
      </c>
      <c r="Q33" s="3">
        <v>-6745040473</v>
      </c>
    </row>
    <row r="34" spans="1:17">
      <c r="A34" s="1" t="s">
        <v>53</v>
      </c>
      <c r="C34" s="3">
        <v>0</v>
      </c>
      <c r="E34" s="3">
        <v>0</v>
      </c>
      <c r="G34" s="3">
        <v>0</v>
      </c>
      <c r="I34" s="3">
        <v>0</v>
      </c>
      <c r="K34" s="3">
        <v>400000</v>
      </c>
      <c r="M34" s="3">
        <v>6910635683</v>
      </c>
      <c r="O34" s="3">
        <v>6315313277</v>
      </c>
      <c r="Q34" s="3">
        <v>595322406</v>
      </c>
    </row>
    <row r="35" spans="1:17">
      <c r="A35" s="1" t="s">
        <v>27</v>
      </c>
      <c r="C35" s="3">
        <v>0</v>
      </c>
      <c r="E35" s="3">
        <v>0</v>
      </c>
      <c r="G35" s="3">
        <v>0</v>
      </c>
      <c r="I35" s="3">
        <v>0</v>
      </c>
      <c r="K35" s="3">
        <v>1213875</v>
      </c>
      <c r="M35" s="3">
        <v>47662771638</v>
      </c>
      <c r="O35" s="3">
        <v>49170573663</v>
      </c>
      <c r="Q35" s="3">
        <v>-1507802025</v>
      </c>
    </row>
    <row r="36" spans="1:17">
      <c r="A36" s="1" t="s">
        <v>294</v>
      </c>
      <c r="C36" s="3">
        <v>0</v>
      </c>
      <c r="E36" s="3">
        <v>0</v>
      </c>
      <c r="G36" s="3">
        <v>0</v>
      </c>
      <c r="I36" s="3">
        <v>0</v>
      </c>
      <c r="K36" s="3">
        <v>20322337</v>
      </c>
      <c r="M36" s="3">
        <v>142091247873</v>
      </c>
      <c r="O36" s="3">
        <v>72326354006</v>
      </c>
      <c r="Q36" s="3">
        <v>69764893867</v>
      </c>
    </row>
    <row r="37" spans="1:17">
      <c r="A37" s="1" t="s">
        <v>295</v>
      </c>
      <c r="C37" s="3">
        <v>0</v>
      </c>
      <c r="E37" s="3">
        <v>0</v>
      </c>
      <c r="G37" s="3">
        <v>0</v>
      </c>
      <c r="I37" s="3">
        <v>0</v>
      </c>
      <c r="K37" s="3">
        <v>10360000</v>
      </c>
      <c r="M37" s="3">
        <v>25423437547</v>
      </c>
      <c r="O37" s="3">
        <v>122553894540</v>
      </c>
      <c r="Q37" s="3">
        <v>-97130456993</v>
      </c>
    </row>
    <row r="38" spans="1:17">
      <c r="A38" s="1" t="s">
        <v>32</v>
      </c>
      <c r="C38" s="3">
        <v>0</v>
      </c>
      <c r="E38" s="3">
        <v>0</v>
      </c>
      <c r="G38" s="3">
        <v>0</v>
      </c>
      <c r="I38" s="3">
        <v>0</v>
      </c>
      <c r="K38" s="3">
        <v>28209938</v>
      </c>
      <c r="M38" s="3">
        <v>536249913404</v>
      </c>
      <c r="O38" s="3">
        <v>196381859341</v>
      </c>
      <c r="Q38" s="3">
        <v>339868054063</v>
      </c>
    </row>
    <row r="39" spans="1:17">
      <c r="A39" s="1" t="s">
        <v>22</v>
      </c>
      <c r="C39" s="3">
        <v>0</v>
      </c>
      <c r="E39" s="3">
        <v>0</v>
      </c>
      <c r="G39" s="3">
        <v>0</v>
      </c>
      <c r="I39" s="3">
        <v>0</v>
      </c>
      <c r="K39" s="3">
        <v>4990000</v>
      </c>
      <c r="M39" s="3">
        <v>53482369444</v>
      </c>
      <c r="O39" s="3">
        <v>43557978212</v>
      </c>
      <c r="Q39" s="3">
        <v>9924391232</v>
      </c>
    </row>
    <row r="40" spans="1:17">
      <c r="A40" s="1" t="s">
        <v>296</v>
      </c>
      <c r="C40" s="3">
        <v>0</v>
      </c>
      <c r="E40" s="3">
        <v>0</v>
      </c>
      <c r="G40" s="3">
        <v>0</v>
      </c>
      <c r="I40" s="3">
        <v>0</v>
      </c>
      <c r="K40" s="3">
        <v>10967187</v>
      </c>
      <c r="M40" s="3">
        <v>26156740995</v>
      </c>
      <c r="O40" s="3">
        <v>26156740995</v>
      </c>
      <c r="Q40" s="3">
        <v>0</v>
      </c>
    </row>
    <row r="41" spans="1:17">
      <c r="A41" s="1" t="s">
        <v>34</v>
      </c>
      <c r="C41" s="3">
        <v>0</v>
      </c>
      <c r="E41" s="3">
        <v>0</v>
      </c>
      <c r="G41" s="3">
        <v>0</v>
      </c>
      <c r="I41" s="3">
        <v>0</v>
      </c>
      <c r="K41" s="3">
        <v>8491538</v>
      </c>
      <c r="M41" s="3">
        <v>220654837158</v>
      </c>
      <c r="O41" s="3">
        <v>202825257959</v>
      </c>
      <c r="Q41" s="3">
        <v>17829579199</v>
      </c>
    </row>
    <row r="42" spans="1:17">
      <c r="A42" s="1" t="s">
        <v>35</v>
      </c>
      <c r="C42" s="3">
        <v>0</v>
      </c>
      <c r="E42" s="3">
        <v>0</v>
      </c>
      <c r="G42" s="3">
        <v>0</v>
      </c>
      <c r="I42" s="3">
        <v>0</v>
      </c>
      <c r="K42" s="3">
        <v>1704937</v>
      </c>
      <c r="M42" s="3">
        <v>53360996254</v>
      </c>
      <c r="O42" s="3">
        <v>28255620823</v>
      </c>
      <c r="Q42" s="3">
        <v>25105375431</v>
      </c>
    </row>
    <row r="43" spans="1:17">
      <c r="A43" s="1" t="s">
        <v>297</v>
      </c>
      <c r="C43" s="3">
        <v>0</v>
      </c>
      <c r="E43" s="3">
        <v>0</v>
      </c>
      <c r="G43" s="3">
        <v>0</v>
      </c>
      <c r="I43" s="3">
        <v>0</v>
      </c>
      <c r="K43" s="3">
        <v>400000</v>
      </c>
      <c r="M43" s="3">
        <v>26639187649</v>
      </c>
      <c r="O43" s="3">
        <v>24392027193</v>
      </c>
      <c r="Q43" s="3">
        <v>2247160456</v>
      </c>
    </row>
    <row r="44" spans="1:17">
      <c r="A44" s="1" t="s">
        <v>84</v>
      </c>
      <c r="C44" s="3">
        <v>0</v>
      </c>
      <c r="E44" s="3">
        <v>0</v>
      </c>
      <c r="G44" s="3">
        <v>0</v>
      </c>
      <c r="I44" s="3">
        <v>0</v>
      </c>
      <c r="K44" s="3">
        <v>12784304</v>
      </c>
      <c r="M44" s="3">
        <v>260157948596</v>
      </c>
      <c r="O44" s="3">
        <v>102355565403</v>
      </c>
      <c r="Q44" s="3">
        <v>157802383193</v>
      </c>
    </row>
    <row r="45" spans="1:17">
      <c r="A45" s="1" t="s">
        <v>86</v>
      </c>
      <c r="C45" s="3">
        <v>0</v>
      </c>
      <c r="E45" s="3">
        <v>0</v>
      </c>
      <c r="G45" s="3">
        <v>0</v>
      </c>
      <c r="I45" s="3">
        <v>0</v>
      </c>
      <c r="K45" s="3">
        <v>488460</v>
      </c>
      <c r="M45" s="3">
        <v>18331999693</v>
      </c>
      <c r="O45" s="3">
        <v>14975223229</v>
      </c>
      <c r="Q45" s="3">
        <v>3356776464</v>
      </c>
    </row>
    <row r="46" spans="1:17">
      <c r="A46" s="1" t="s">
        <v>25</v>
      </c>
      <c r="C46" s="3">
        <v>0</v>
      </c>
      <c r="E46" s="3">
        <v>0</v>
      </c>
      <c r="G46" s="3">
        <v>0</v>
      </c>
      <c r="I46" s="3">
        <v>0</v>
      </c>
      <c r="K46" s="3">
        <v>3399732</v>
      </c>
      <c r="M46" s="3">
        <v>198827643241</v>
      </c>
      <c r="O46" s="3">
        <v>144948300459</v>
      </c>
      <c r="Q46" s="3">
        <v>53879342782</v>
      </c>
    </row>
    <row r="47" spans="1:17">
      <c r="A47" s="1" t="s">
        <v>267</v>
      </c>
      <c r="C47" s="3">
        <v>0</v>
      </c>
      <c r="E47" s="3">
        <v>0</v>
      </c>
      <c r="G47" s="3">
        <v>0</v>
      </c>
      <c r="I47" s="3">
        <v>0</v>
      </c>
      <c r="K47" s="3">
        <v>2200000</v>
      </c>
      <c r="M47" s="3">
        <v>166081653666</v>
      </c>
      <c r="O47" s="3">
        <v>93152619450</v>
      </c>
      <c r="Q47" s="3">
        <v>72929034216</v>
      </c>
    </row>
    <row r="48" spans="1:17">
      <c r="A48" s="1" t="s">
        <v>26</v>
      </c>
      <c r="C48" s="3">
        <v>0</v>
      </c>
      <c r="E48" s="3">
        <v>0</v>
      </c>
      <c r="G48" s="3">
        <v>0</v>
      </c>
      <c r="I48" s="3">
        <v>0</v>
      </c>
      <c r="K48" s="3">
        <v>503967</v>
      </c>
      <c r="M48" s="3">
        <v>55338644404</v>
      </c>
      <c r="O48" s="3">
        <v>20710834572</v>
      </c>
      <c r="Q48" s="3">
        <v>34627809832</v>
      </c>
    </row>
    <row r="49" spans="1:17">
      <c r="A49" s="1" t="s">
        <v>47</v>
      </c>
      <c r="C49" s="3">
        <v>0</v>
      </c>
      <c r="E49" s="3">
        <v>0</v>
      </c>
      <c r="G49" s="3">
        <v>0</v>
      </c>
      <c r="I49" s="3">
        <v>0</v>
      </c>
      <c r="K49" s="3">
        <v>1000000</v>
      </c>
      <c r="M49" s="3">
        <v>9319850813</v>
      </c>
      <c r="O49" s="3">
        <v>8601611709</v>
      </c>
      <c r="Q49" s="3">
        <v>718239104</v>
      </c>
    </row>
    <row r="50" spans="1:17">
      <c r="A50" s="1" t="s">
        <v>50</v>
      </c>
      <c r="C50" s="3">
        <v>0</v>
      </c>
      <c r="E50" s="3">
        <v>0</v>
      </c>
      <c r="G50" s="3">
        <v>0</v>
      </c>
      <c r="I50" s="3">
        <v>0</v>
      </c>
      <c r="K50" s="3">
        <v>9800000</v>
      </c>
      <c r="M50" s="3">
        <v>95906397425</v>
      </c>
      <c r="O50" s="3">
        <v>82953298884</v>
      </c>
      <c r="Q50" s="3">
        <v>12953098541</v>
      </c>
    </row>
    <row r="51" spans="1:17">
      <c r="A51" s="1" t="s">
        <v>298</v>
      </c>
      <c r="C51" s="3">
        <v>0</v>
      </c>
      <c r="E51" s="3">
        <v>0</v>
      </c>
      <c r="G51" s="3">
        <v>0</v>
      </c>
      <c r="I51" s="3">
        <v>0</v>
      </c>
      <c r="K51" s="3">
        <v>750245</v>
      </c>
      <c r="M51" s="3">
        <v>22336143057</v>
      </c>
      <c r="O51" s="3">
        <v>13892135107</v>
      </c>
      <c r="Q51" s="3">
        <v>8444007950</v>
      </c>
    </row>
    <row r="52" spans="1:17">
      <c r="A52" s="1" t="s">
        <v>87</v>
      </c>
      <c r="C52" s="3">
        <v>0</v>
      </c>
      <c r="E52" s="3">
        <v>0</v>
      </c>
      <c r="G52" s="3">
        <v>0</v>
      </c>
      <c r="I52" s="3">
        <v>0</v>
      </c>
      <c r="K52" s="3">
        <v>3581090</v>
      </c>
      <c r="M52" s="3">
        <v>295728379005</v>
      </c>
      <c r="O52" s="3">
        <v>142200783774</v>
      </c>
      <c r="Q52" s="3">
        <v>153527595231</v>
      </c>
    </row>
    <row r="53" spans="1:17">
      <c r="A53" s="1" t="s">
        <v>37</v>
      </c>
      <c r="C53" s="3">
        <v>0</v>
      </c>
      <c r="E53" s="3">
        <v>0</v>
      </c>
      <c r="G53" s="3">
        <v>0</v>
      </c>
      <c r="I53" s="3">
        <v>0</v>
      </c>
      <c r="K53" s="3">
        <v>15729587</v>
      </c>
      <c r="M53" s="3">
        <v>198343983010</v>
      </c>
      <c r="O53" s="3">
        <v>104892572108</v>
      </c>
      <c r="Q53" s="3">
        <v>93451410902</v>
      </c>
    </row>
    <row r="54" spans="1:17">
      <c r="A54" s="1" t="s">
        <v>299</v>
      </c>
      <c r="C54" s="3">
        <v>0</v>
      </c>
      <c r="E54" s="3">
        <v>0</v>
      </c>
      <c r="G54" s="3">
        <v>0</v>
      </c>
      <c r="I54" s="3">
        <v>0</v>
      </c>
      <c r="K54" s="3">
        <v>1200000</v>
      </c>
      <c r="M54" s="3">
        <v>207412383022</v>
      </c>
      <c r="O54" s="3">
        <v>175916680698</v>
      </c>
      <c r="Q54" s="3">
        <v>31495702324</v>
      </c>
    </row>
    <row r="55" spans="1:17">
      <c r="A55" s="1" t="s">
        <v>23</v>
      </c>
      <c r="C55" s="3">
        <v>0</v>
      </c>
      <c r="E55" s="3">
        <v>0</v>
      </c>
      <c r="G55" s="3">
        <v>0</v>
      </c>
      <c r="I55" s="3">
        <v>0</v>
      </c>
      <c r="K55" s="3">
        <v>10</v>
      </c>
      <c r="M55" s="3">
        <v>416509</v>
      </c>
      <c r="O55" s="3">
        <v>218696</v>
      </c>
      <c r="Q55" s="3">
        <v>197813</v>
      </c>
    </row>
    <row r="56" spans="1:17">
      <c r="A56" s="1" t="s">
        <v>88</v>
      </c>
      <c r="C56" s="3">
        <v>0</v>
      </c>
      <c r="E56" s="3">
        <v>0</v>
      </c>
      <c r="G56" s="3">
        <v>0</v>
      </c>
      <c r="I56" s="3">
        <v>0</v>
      </c>
      <c r="K56" s="3">
        <v>9362396</v>
      </c>
      <c r="M56" s="3">
        <v>139477459876</v>
      </c>
      <c r="O56" s="3">
        <v>73883926575</v>
      </c>
      <c r="Q56" s="3">
        <v>65593533301</v>
      </c>
    </row>
    <row r="57" spans="1:17">
      <c r="A57" s="1" t="s">
        <v>76</v>
      </c>
      <c r="C57" s="3">
        <v>0</v>
      </c>
      <c r="E57" s="3">
        <v>0</v>
      </c>
      <c r="G57" s="3">
        <v>0</v>
      </c>
      <c r="I57" s="3">
        <v>0</v>
      </c>
      <c r="K57" s="3">
        <v>40042492</v>
      </c>
      <c r="M57" s="3">
        <v>659354217304</v>
      </c>
      <c r="O57" s="3">
        <v>199323485425</v>
      </c>
      <c r="Q57" s="3">
        <v>460030731879</v>
      </c>
    </row>
    <row r="58" spans="1:17">
      <c r="A58" s="1" t="s">
        <v>300</v>
      </c>
      <c r="C58" s="3">
        <v>0</v>
      </c>
      <c r="E58" s="3">
        <v>0</v>
      </c>
      <c r="G58" s="3">
        <v>0</v>
      </c>
      <c r="I58" s="3">
        <v>0</v>
      </c>
      <c r="K58" s="3">
        <v>283447</v>
      </c>
      <c r="M58" s="3">
        <v>10895396432</v>
      </c>
      <c r="O58" s="3">
        <v>6809721199</v>
      </c>
      <c r="Q58" s="3">
        <v>4085675233</v>
      </c>
    </row>
    <row r="59" spans="1:17">
      <c r="A59" s="1" t="s">
        <v>301</v>
      </c>
      <c r="C59" s="3">
        <v>0</v>
      </c>
      <c r="E59" s="3">
        <v>0</v>
      </c>
      <c r="G59" s="3">
        <v>0</v>
      </c>
      <c r="I59" s="3">
        <v>0</v>
      </c>
      <c r="K59" s="3">
        <v>14078426</v>
      </c>
      <c r="M59" s="3">
        <v>177831327854</v>
      </c>
      <c r="O59" s="3">
        <v>110037586507</v>
      </c>
      <c r="Q59" s="3">
        <v>67793741347</v>
      </c>
    </row>
    <row r="60" spans="1:17">
      <c r="A60" s="1" t="s">
        <v>302</v>
      </c>
      <c r="C60" s="3">
        <v>0</v>
      </c>
      <c r="E60" s="3">
        <v>0</v>
      </c>
      <c r="G60" s="3">
        <v>0</v>
      </c>
      <c r="I60" s="3">
        <v>0</v>
      </c>
      <c r="K60" s="3">
        <v>20510141</v>
      </c>
      <c r="M60" s="3">
        <v>81552423932</v>
      </c>
      <c r="O60" s="3">
        <v>45164183696</v>
      </c>
      <c r="Q60" s="3">
        <v>36388240236</v>
      </c>
    </row>
    <row r="61" spans="1:17">
      <c r="A61" s="1" t="s">
        <v>89</v>
      </c>
      <c r="C61" s="3">
        <v>0</v>
      </c>
      <c r="E61" s="3">
        <v>0</v>
      </c>
      <c r="G61" s="3">
        <v>0</v>
      </c>
      <c r="I61" s="3">
        <v>0</v>
      </c>
      <c r="K61" s="3">
        <v>1969732</v>
      </c>
      <c r="M61" s="3">
        <v>73016184678</v>
      </c>
      <c r="O61" s="3">
        <v>84792260549</v>
      </c>
      <c r="Q61" s="3">
        <v>-11776075871</v>
      </c>
    </row>
    <row r="62" spans="1:17">
      <c r="A62" s="1" t="s">
        <v>61</v>
      </c>
      <c r="C62" s="3">
        <v>0</v>
      </c>
      <c r="E62" s="3">
        <v>0</v>
      </c>
      <c r="G62" s="3">
        <v>0</v>
      </c>
      <c r="I62" s="3">
        <v>0</v>
      </c>
      <c r="K62" s="3">
        <v>300001</v>
      </c>
      <c r="M62" s="3">
        <v>5746603092</v>
      </c>
      <c r="O62" s="3">
        <v>4325025412</v>
      </c>
      <c r="Q62" s="3">
        <v>1421577680</v>
      </c>
    </row>
    <row r="63" spans="1:17">
      <c r="A63" s="1" t="s">
        <v>303</v>
      </c>
      <c r="C63" s="3">
        <v>0</v>
      </c>
      <c r="E63" s="3">
        <v>0</v>
      </c>
      <c r="G63" s="3">
        <v>0</v>
      </c>
      <c r="I63" s="3">
        <v>0</v>
      </c>
      <c r="K63" s="3">
        <v>1506553</v>
      </c>
      <c r="M63" s="3">
        <v>3199918572</v>
      </c>
      <c r="O63" s="3">
        <v>3199918572</v>
      </c>
      <c r="Q63" s="3">
        <v>0</v>
      </c>
    </row>
    <row r="64" spans="1:17">
      <c r="A64" s="1" t="s">
        <v>18</v>
      </c>
      <c r="C64" s="3">
        <v>0</v>
      </c>
      <c r="E64" s="3">
        <v>0</v>
      </c>
      <c r="G64" s="3">
        <v>0</v>
      </c>
      <c r="I64" s="3">
        <v>0</v>
      </c>
      <c r="K64" s="3">
        <v>315194</v>
      </c>
      <c r="M64" s="3">
        <v>29736874373</v>
      </c>
      <c r="O64" s="3">
        <v>23197669974</v>
      </c>
      <c r="Q64" s="3">
        <v>6539204399</v>
      </c>
    </row>
    <row r="65" spans="1:17">
      <c r="A65" s="1" t="s">
        <v>304</v>
      </c>
      <c r="C65" s="3">
        <v>0</v>
      </c>
      <c r="E65" s="3">
        <v>0</v>
      </c>
      <c r="G65" s="3">
        <v>0</v>
      </c>
      <c r="I65" s="3">
        <v>0</v>
      </c>
      <c r="K65" s="3">
        <v>29500000</v>
      </c>
      <c r="M65" s="3">
        <v>645812969263</v>
      </c>
      <c r="O65" s="3">
        <v>196161098125</v>
      </c>
      <c r="Q65" s="3">
        <v>449651871138</v>
      </c>
    </row>
    <row r="66" spans="1:17">
      <c r="A66" s="1" t="s">
        <v>254</v>
      </c>
      <c r="C66" s="3">
        <v>0</v>
      </c>
      <c r="E66" s="3">
        <v>0</v>
      </c>
      <c r="G66" s="3">
        <v>0</v>
      </c>
      <c r="I66" s="3">
        <v>0</v>
      </c>
      <c r="K66" s="3">
        <v>19752575</v>
      </c>
      <c r="M66" s="3">
        <v>279592957079</v>
      </c>
      <c r="O66" s="3">
        <v>113682646732</v>
      </c>
      <c r="Q66" s="3">
        <v>165910310347</v>
      </c>
    </row>
    <row r="67" spans="1:17">
      <c r="A67" s="1" t="s">
        <v>305</v>
      </c>
      <c r="C67" s="3">
        <v>0</v>
      </c>
      <c r="E67" s="3">
        <v>0</v>
      </c>
      <c r="G67" s="3">
        <v>0</v>
      </c>
      <c r="I67" s="3">
        <v>0</v>
      </c>
      <c r="K67" s="3">
        <v>11990493</v>
      </c>
      <c r="M67" s="3">
        <v>83813546070</v>
      </c>
      <c r="O67" s="3">
        <v>83813546070</v>
      </c>
      <c r="Q67" s="3">
        <v>0</v>
      </c>
    </row>
    <row r="68" spans="1:17">
      <c r="A68" s="1" t="s">
        <v>80</v>
      </c>
      <c r="C68" s="3">
        <v>0</v>
      </c>
      <c r="E68" s="3">
        <v>0</v>
      </c>
      <c r="G68" s="3">
        <v>0</v>
      </c>
      <c r="I68" s="3">
        <v>0</v>
      </c>
      <c r="K68" s="3">
        <v>454121</v>
      </c>
      <c r="M68" s="3">
        <v>45694478766</v>
      </c>
      <c r="O68" s="3">
        <v>18348692572</v>
      </c>
      <c r="Q68" s="3">
        <v>27345786194</v>
      </c>
    </row>
    <row r="69" spans="1:17">
      <c r="A69" s="1" t="s">
        <v>306</v>
      </c>
      <c r="C69" s="3">
        <v>0</v>
      </c>
      <c r="E69" s="3">
        <v>0</v>
      </c>
      <c r="G69" s="3">
        <v>0</v>
      </c>
      <c r="I69" s="3">
        <v>0</v>
      </c>
      <c r="K69" s="3">
        <v>5930024</v>
      </c>
      <c r="M69" s="3">
        <v>177367765868</v>
      </c>
      <c r="O69" s="3">
        <v>154697401871</v>
      </c>
      <c r="Q69" s="3">
        <v>22670363997</v>
      </c>
    </row>
    <row r="70" spans="1:17">
      <c r="A70" s="1" t="s">
        <v>307</v>
      </c>
      <c r="C70" s="3">
        <v>0</v>
      </c>
      <c r="E70" s="3">
        <v>0</v>
      </c>
      <c r="G70" s="3">
        <v>0</v>
      </c>
      <c r="I70" s="3">
        <v>0</v>
      </c>
      <c r="K70" s="3">
        <v>66513074</v>
      </c>
      <c r="M70" s="3">
        <v>369384667394</v>
      </c>
      <c r="O70" s="3">
        <v>369384667394</v>
      </c>
      <c r="Q70" s="3">
        <v>0</v>
      </c>
    </row>
    <row r="71" spans="1:17">
      <c r="A71" s="1" t="s">
        <v>308</v>
      </c>
      <c r="C71" s="3">
        <v>0</v>
      </c>
      <c r="E71" s="3">
        <v>0</v>
      </c>
      <c r="G71" s="3">
        <v>0</v>
      </c>
      <c r="I71" s="3">
        <v>0</v>
      </c>
      <c r="K71" s="3">
        <v>610439</v>
      </c>
      <c r="M71" s="3">
        <v>78502353420</v>
      </c>
      <c r="O71" s="3">
        <v>49717335777</v>
      </c>
      <c r="Q71" s="3">
        <v>28785017643</v>
      </c>
    </row>
    <row r="72" spans="1:17">
      <c r="A72" s="1" t="s">
        <v>309</v>
      </c>
      <c r="C72" s="3">
        <v>0</v>
      </c>
      <c r="E72" s="3">
        <v>0</v>
      </c>
      <c r="G72" s="3">
        <v>0</v>
      </c>
      <c r="I72" s="3">
        <v>0</v>
      </c>
      <c r="K72" s="3">
        <v>300000</v>
      </c>
      <c r="M72" s="3">
        <v>10172113734</v>
      </c>
      <c r="O72" s="3">
        <v>10206805830</v>
      </c>
      <c r="Q72" s="3">
        <v>-34692096</v>
      </c>
    </row>
    <row r="73" spans="1:17">
      <c r="A73" s="1" t="s">
        <v>17</v>
      </c>
      <c r="C73" s="3">
        <v>0</v>
      </c>
      <c r="E73" s="3">
        <v>0</v>
      </c>
      <c r="G73" s="3">
        <v>0</v>
      </c>
      <c r="I73" s="3">
        <v>0</v>
      </c>
      <c r="K73" s="3">
        <v>200000</v>
      </c>
      <c r="M73" s="3">
        <v>5789347211</v>
      </c>
      <c r="O73" s="3">
        <v>5886448598</v>
      </c>
      <c r="Q73" s="3">
        <v>-97101387</v>
      </c>
    </row>
    <row r="74" spans="1:17">
      <c r="A74" s="1" t="s">
        <v>310</v>
      </c>
      <c r="C74" s="3">
        <v>0</v>
      </c>
      <c r="E74" s="3">
        <v>0</v>
      </c>
      <c r="G74" s="3">
        <v>0</v>
      </c>
      <c r="I74" s="3">
        <v>0</v>
      </c>
      <c r="K74" s="3">
        <v>3290265</v>
      </c>
      <c r="M74" s="3">
        <v>103379303132</v>
      </c>
      <c r="O74" s="3">
        <v>89600085196</v>
      </c>
      <c r="Q74" s="3">
        <v>13779217936</v>
      </c>
    </row>
    <row r="75" spans="1:17">
      <c r="A75" s="1" t="s">
        <v>311</v>
      </c>
      <c r="C75" s="3">
        <v>0</v>
      </c>
      <c r="E75" s="3">
        <v>0</v>
      </c>
      <c r="G75" s="3">
        <v>0</v>
      </c>
      <c r="I75" s="3">
        <v>0</v>
      </c>
      <c r="K75" s="3">
        <v>9650854</v>
      </c>
      <c r="M75" s="3">
        <v>43524578188</v>
      </c>
      <c r="O75" s="3">
        <v>75574843636</v>
      </c>
      <c r="Q75" s="3">
        <v>-32050265448</v>
      </c>
    </row>
    <row r="76" spans="1:17">
      <c r="A76" s="1" t="s">
        <v>38</v>
      </c>
      <c r="C76" s="3">
        <v>0</v>
      </c>
      <c r="E76" s="3">
        <v>0</v>
      </c>
      <c r="G76" s="3">
        <v>0</v>
      </c>
      <c r="I76" s="3">
        <v>0</v>
      </c>
      <c r="K76" s="3">
        <v>2743243</v>
      </c>
      <c r="M76" s="3">
        <v>116158988181</v>
      </c>
      <c r="O76" s="3">
        <v>87438009773</v>
      </c>
      <c r="Q76" s="3">
        <v>28720978408</v>
      </c>
    </row>
    <row r="77" spans="1:17">
      <c r="A77" s="1" t="s">
        <v>312</v>
      </c>
      <c r="C77" s="3">
        <v>0</v>
      </c>
      <c r="E77" s="3">
        <v>0</v>
      </c>
      <c r="G77" s="3">
        <v>0</v>
      </c>
      <c r="I77" s="3">
        <v>0</v>
      </c>
      <c r="K77" s="3">
        <v>2000000</v>
      </c>
      <c r="M77" s="3">
        <v>193736538631</v>
      </c>
      <c r="O77" s="3">
        <v>140723717612</v>
      </c>
      <c r="Q77" s="3">
        <v>53012821019</v>
      </c>
    </row>
    <row r="78" spans="1:17">
      <c r="A78" s="1" t="s">
        <v>313</v>
      </c>
      <c r="C78" s="3">
        <v>0</v>
      </c>
      <c r="E78" s="3">
        <v>0</v>
      </c>
      <c r="G78" s="3">
        <v>0</v>
      </c>
      <c r="I78" s="3">
        <v>0</v>
      </c>
      <c r="K78" s="3">
        <v>5356418</v>
      </c>
      <c r="M78" s="3">
        <v>16915568044</v>
      </c>
      <c r="O78" s="3">
        <v>16915568044</v>
      </c>
      <c r="Q78" s="3">
        <v>0</v>
      </c>
    </row>
    <row r="79" spans="1:17">
      <c r="A79" s="1" t="s">
        <v>82</v>
      </c>
      <c r="C79" s="3">
        <v>0</v>
      </c>
      <c r="E79" s="3">
        <v>0</v>
      </c>
      <c r="G79" s="3">
        <v>0</v>
      </c>
      <c r="I79" s="3">
        <v>0</v>
      </c>
      <c r="K79" s="3">
        <v>1202785</v>
      </c>
      <c r="M79" s="3">
        <v>47502186417</v>
      </c>
      <c r="O79" s="3">
        <v>45343357040</v>
      </c>
      <c r="Q79" s="3">
        <v>2158829377</v>
      </c>
    </row>
    <row r="80" spans="1:17">
      <c r="A80" s="1" t="s">
        <v>48</v>
      </c>
      <c r="C80" s="3">
        <v>0</v>
      </c>
      <c r="E80" s="3">
        <v>0</v>
      </c>
      <c r="G80" s="3">
        <v>0</v>
      </c>
      <c r="I80" s="3">
        <v>0</v>
      </c>
      <c r="K80" s="3">
        <v>13500000</v>
      </c>
      <c r="M80" s="3">
        <v>483803001269</v>
      </c>
      <c r="O80" s="3">
        <v>171602690019</v>
      </c>
      <c r="Q80" s="3">
        <v>312200311250</v>
      </c>
    </row>
    <row r="81" spans="1:17">
      <c r="A81" s="1" t="s">
        <v>314</v>
      </c>
      <c r="C81" s="3">
        <v>0</v>
      </c>
      <c r="E81" s="3">
        <v>0</v>
      </c>
      <c r="G81" s="3">
        <v>0</v>
      </c>
      <c r="I81" s="3">
        <v>0</v>
      </c>
      <c r="K81" s="3">
        <v>145873</v>
      </c>
      <c r="M81" s="3">
        <v>7108147959</v>
      </c>
      <c r="O81" s="3">
        <v>3066114498</v>
      </c>
      <c r="Q81" s="3">
        <v>4042033461</v>
      </c>
    </row>
    <row r="82" spans="1:17">
      <c r="A82" s="1" t="s">
        <v>54</v>
      </c>
      <c r="C82" s="3">
        <v>0</v>
      </c>
      <c r="E82" s="3">
        <v>0</v>
      </c>
      <c r="G82" s="3">
        <v>0</v>
      </c>
      <c r="I82" s="3">
        <v>0</v>
      </c>
      <c r="K82" s="3">
        <v>5686647</v>
      </c>
      <c r="M82" s="3">
        <v>81125571564</v>
      </c>
      <c r="O82" s="3">
        <v>46384212463</v>
      </c>
      <c r="Q82" s="3">
        <v>34741359101</v>
      </c>
    </row>
    <row r="83" spans="1:17">
      <c r="A83" s="1" t="s">
        <v>247</v>
      </c>
      <c r="C83" s="3">
        <v>0</v>
      </c>
      <c r="E83" s="3">
        <v>0</v>
      </c>
      <c r="G83" s="3">
        <v>0</v>
      </c>
      <c r="I83" s="3">
        <v>0</v>
      </c>
      <c r="K83" s="3">
        <v>3500000</v>
      </c>
      <c r="M83" s="3">
        <v>228079447625</v>
      </c>
      <c r="O83" s="3">
        <v>104059431000</v>
      </c>
      <c r="Q83" s="3">
        <v>124020016625</v>
      </c>
    </row>
    <row r="84" spans="1:17">
      <c r="A84" s="1" t="s">
        <v>77</v>
      </c>
      <c r="C84" s="3">
        <v>0</v>
      </c>
      <c r="E84" s="3">
        <v>0</v>
      </c>
      <c r="G84" s="3">
        <v>0</v>
      </c>
      <c r="I84" s="3">
        <v>0</v>
      </c>
      <c r="K84" s="3">
        <v>8175440</v>
      </c>
      <c r="M84" s="3">
        <v>280274923042</v>
      </c>
      <c r="O84" s="3">
        <v>78480001385</v>
      </c>
      <c r="Q84" s="3">
        <v>201794921657</v>
      </c>
    </row>
    <row r="85" spans="1:17">
      <c r="A85" s="1" t="s">
        <v>91</v>
      </c>
      <c r="C85" s="3">
        <v>0</v>
      </c>
      <c r="E85" s="3">
        <v>0</v>
      </c>
      <c r="G85" s="3">
        <v>0</v>
      </c>
      <c r="I85" s="3">
        <v>0</v>
      </c>
      <c r="K85" s="3">
        <v>4900000</v>
      </c>
      <c r="M85" s="3">
        <v>89553886790</v>
      </c>
      <c r="O85" s="3">
        <v>62816904850</v>
      </c>
      <c r="Q85" s="3">
        <v>26736981940</v>
      </c>
    </row>
    <row r="86" spans="1:17">
      <c r="A86" s="1" t="s">
        <v>71</v>
      </c>
      <c r="C86" s="3">
        <v>0</v>
      </c>
      <c r="E86" s="3">
        <v>0</v>
      </c>
      <c r="G86" s="3">
        <v>0</v>
      </c>
      <c r="I86" s="3">
        <v>0</v>
      </c>
      <c r="K86" s="3">
        <v>500000</v>
      </c>
      <c r="M86" s="3">
        <v>15093176460</v>
      </c>
      <c r="O86" s="3">
        <v>14210979997</v>
      </c>
      <c r="Q86" s="3">
        <v>882196463</v>
      </c>
    </row>
    <row r="87" spans="1:17">
      <c r="A87" s="1" t="s">
        <v>261</v>
      </c>
      <c r="C87" s="3">
        <v>0</v>
      </c>
      <c r="E87" s="3">
        <v>0</v>
      </c>
      <c r="G87" s="3">
        <v>0</v>
      </c>
      <c r="I87" s="3">
        <v>0</v>
      </c>
      <c r="K87" s="3">
        <v>100000</v>
      </c>
      <c r="M87" s="3">
        <v>4108484405</v>
      </c>
      <c r="O87" s="3">
        <v>1342957361</v>
      </c>
      <c r="Q87" s="3">
        <v>2765527044</v>
      </c>
    </row>
    <row r="88" spans="1:17">
      <c r="A88" s="1" t="s">
        <v>263</v>
      </c>
      <c r="C88" s="3">
        <v>0</v>
      </c>
      <c r="E88" s="3">
        <v>0</v>
      </c>
      <c r="G88" s="3">
        <v>0</v>
      </c>
      <c r="I88" s="3">
        <v>0</v>
      </c>
      <c r="K88" s="3">
        <v>1149184</v>
      </c>
      <c r="M88" s="3">
        <v>49094395750</v>
      </c>
      <c r="O88" s="3">
        <v>47942450937</v>
      </c>
      <c r="Q88" s="3">
        <v>1151944813</v>
      </c>
    </row>
    <row r="89" spans="1:17">
      <c r="A89" s="1" t="s">
        <v>274</v>
      </c>
      <c r="C89" s="3">
        <v>0</v>
      </c>
      <c r="E89" s="3">
        <v>0</v>
      </c>
      <c r="G89" s="3">
        <v>0</v>
      </c>
      <c r="I89" s="3">
        <v>0</v>
      </c>
      <c r="K89" s="3">
        <v>1000000</v>
      </c>
      <c r="M89" s="3">
        <v>18638438011</v>
      </c>
      <c r="O89" s="3">
        <v>6997106500</v>
      </c>
      <c r="Q89" s="3">
        <v>11641331511</v>
      </c>
    </row>
    <row r="90" spans="1:17">
      <c r="A90" s="1" t="s">
        <v>278</v>
      </c>
      <c r="C90" s="3">
        <v>0</v>
      </c>
      <c r="E90" s="3">
        <v>0</v>
      </c>
      <c r="G90" s="3">
        <v>0</v>
      </c>
      <c r="I90" s="3">
        <v>0</v>
      </c>
      <c r="K90" s="3">
        <v>1086763</v>
      </c>
      <c r="M90" s="3">
        <v>82349580179</v>
      </c>
      <c r="O90" s="3">
        <v>43246693543</v>
      </c>
      <c r="Q90" s="3">
        <v>39102886636</v>
      </c>
    </row>
    <row r="91" spans="1:17">
      <c r="A91" s="1" t="s">
        <v>315</v>
      </c>
      <c r="C91" s="3">
        <v>0</v>
      </c>
      <c r="E91" s="3">
        <v>0</v>
      </c>
      <c r="G91" s="3">
        <v>0</v>
      </c>
      <c r="I91" s="3">
        <v>0</v>
      </c>
      <c r="K91" s="3">
        <v>1996371</v>
      </c>
      <c r="M91" s="3">
        <v>62690127339</v>
      </c>
      <c r="O91" s="3">
        <v>30979147977</v>
      </c>
      <c r="Q91" s="3">
        <v>31710979362</v>
      </c>
    </row>
    <row r="92" spans="1:17">
      <c r="A92" s="1" t="s">
        <v>281</v>
      </c>
      <c r="C92" s="3">
        <v>0</v>
      </c>
      <c r="E92" s="3">
        <v>0</v>
      </c>
      <c r="G92" s="3">
        <v>0</v>
      </c>
      <c r="I92" s="3">
        <v>0</v>
      </c>
      <c r="K92" s="3">
        <v>277849</v>
      </c>
      <c r="M92" s="3">
        <v>3420961170</v>
      </c>
      <c r="O92" s="3">
        <v>1668607713</v>
      </c>
      <c r="Q92" s="3">
        <v>1752353457</v>
      </c>
    </row>
    <row r="93" spans="1:17">
      <c r="A93" s="1" t="s">
        <v>316</v>
      </c>
      <c r="C93" s="3">
        <v>0</v>
      </c>
      <c r="E93" s="3">
        <v>0</v>
      </c>
      <c r="G93" s="3">
        <v>0</v>
      </c>
      <c r="I93" s="3">
        <v>0</v>
      </c>
      <c r="K93" s="3">
        <v>561012</v>
      </c>
      <c r="M93" s="3">
        <v>3043490100</v>
      </c>
      <c r="O93" s="3">
        <v>3043490100</v>
      </c>
      <c r="Q93" s="3">
        <v>0</v>
      </c>
    </row>
    <row r="94" spans="1:17">
      <c r="A94" s="1" t="s">
        <v>317</v>
      </c>
      <c r="C94" s="3">
        <v>0</v>
      </c>
      <c r="E94" s="3">
        <v>0</v>
      </c>
      <c r="G94" s="3">
        <v>0</v>
      </c>
      <c r="I94" s="3">
        <v>0</v>
      </c>
      <c r="K94" s="3">
        <v>14073100</v>
      </c>
      <c r="M94" s="3">
        <v>162934136989</v>
      </c>
      <c r="O94" s="3">
        <v>141732150037</v>
      </c>
      <c r="Q94" s="3">
        <v>21201986952</v>
      </c>
    </row>
    <row r="95" spans="1:17">
      <c r="A95" s="1" t="s">
        <v>73</v>
      </c>
      <c r="C95" s="3">
        <v>0</v>
      </c>
      <c r="E95" s="3">
        <v>0</v>
      </c>
      <c r="G95" s="3">
        <v>0</v>
      </c>
      <c r="I95" s="3">
        <v>0</v>
      </c>
      <c r="K95" s="3">
        <v>1448081</v>
      </c>
      <c r="M95" s="3">
        <v>76769050074</v>
      </c>
      <c r="O95" s="3">
        <v>57448474252</v>
      </c>
      <c r="Q95" s="3">
        <v>19320575822</v>
      </c>
    </row>
    <row r="96" spans="1:17">
      <c r="A96" s="1" t="s">
        <v>318</v>
      </c>
      <c r="C96" s="3">
        <v>0</v>
      </c>
      <c r="E96" s="3">
        <v>0</v>
      </c>
      <c r="G96" s="3">
        <v>0</v>
      </c>
      <c r="I96" s="3">
        <v>0</v>
      </c>
      <c r="K96" s="3">
        <v>7302135</v>
      </c>
      <c r="M96" s="3">
        <v>164910338254</v>
      </c>
      <c r="O96" s="3">
        <v>97140436994</v>
      </c>
      <c r="Q96" s="3">
        <v>67769901260</v>
      </c>
    </row>
    <row r="97" spans="1:17">
      <c r="A97" s="1" t="s">
        <v>85</v>
      </c>
      <c r="C97" s="3">
        <v>0</v>
      </c>
      <c r="E97" s="3">
        <v>0</v>
      </c>
      <c r="G97" s="3">
        <v>0</v>
      </c>
      <c r="I97" s="3">
        <v>0</v>
      </c>
      <c r="K97" s="3">
        <v>43223871</v>
      </c>
      <c r="M97" s="3">
        <v>1341979569572</v>
      </c>
      <c r="O97" s="3">
        <v>385867400237</v>
      </c>
      <c r="Q97" s="3">
        <v>956112169335</v>
      </c>
    </row>
    <row r="98" spans="1:17">
      <c r="A98" s="1" t="s">
        <v>239</v>
      </c>
      <c r="C98" s="3">
        <v>0</v>
      </c>
      <c r="E98" s="3">
        <v>0</v>
      </c>
      <c r="G98" s="3">
        <v>0</v>
      </c>
      <c r="I98" s="3">
        <v>0</v>
      </c>
      <c r="K98" s="3">
        <v>9014360</v>
      </c>
      <c r="M98" s="3">
        <v>393568298052</v>
      </c>
      <c r="O98" s="3">
        <v>117882962687</v>
      </c>
      <c r="Q98" s="3">
        <v>275685335365</v>
      </c>
    </row>
    <row r="99" spans="1:17">
      <c r="A99" s="1" t="s">
        <v>319</v>
      </c>
      <c r="C99" s="3">
        <v>0</v>
      </c>
      <c r="E99" s="3">
        <v>0</v>
      </c>
      <c r="G99" s="3">
        <v>0</v>
      </c>
      <c r="I99" s="3">
        <v>0</v>
      </c>
      <c r="K99" s="3">
        <v>31999946</v>
      </c>
      <c r="M99" s="3">
        <v>320629895202</v>
      </c>
      <c r="O99" s="3">
        <v>187275763971</v>
      </c>
      <c r="Q99" s="3">
        <v>133354131231</v>
      </c>
    </row>
    <row r="100" spans="1:17">
      <c r="A100" s="1" t="s">
        <v>244</v>
      </c>
      <c r="C100" s="3">
        <v>0</v>
      </c>
      <c r="E100" s="3">
        <v>0</v>
      </c>
      <c r="G100" s="3">
        <v>0</v>
      </c>
      <c r="I100" s="3">
        <v>0</v>
      </c>
      <c r="K100" s="3">
        <v>17600000</v>
      </c>
      <c r="M100" s="3">
        <v>393653586612</v>
      </c>
      <c r="O100" s="3">
        <v>107846194575</v>
      </c>
      <c r="Q100" s="3">
        <v>285807392037</v>
      </c>
    </row>
    <row r="101" spans="1:17">
      <c r="A101" s="1" t="s">
        <v>16</v>
      </c>
      <c r="C101" s="3">
        <v>0</v>
      </c>
      <c r="E101" s="3">
        <v>0</v>
      </c>
      <c r="G101" s="3">
        <v>0</v>
      </c>
      <c r="I101" s="3">
        <v>0</v>
      </c>
      <c r="K101" s="3">
        <v>82752530</v>
      </c>
      <c r="M101" s="3">
        <v>267971524186</v>
      </c>
      <c r="O101" s="3">
        <v>110357070862</v>
      </c>
      <c r="Q101" s="3">
        <v>157614453324</v>
      </c>
    </row>
    <row r="102" spans="1:17">
      <c r="A102" s="1" t="s">
        <v>62</v>
      </c>
      <c r="C102" s="3">
        <v>0</v>
      </c>
      <c r="E102" s="3">
        <v>0</v>
      </c>
      <c r="G102" s="3">
        <v>0</v>
      </c>
      <c r="I102" s="3">
        <v>0</v>
      </c>
      <c r="K102" s="3">
        <v>3100000</v>
      </c>
      <c r="M102" s="3">
        <v>59459400061</v>
      </c>
      <c r="O102" s="3">
        <v>29676961681</v>
      </c>
      <c r="Q102" s="3">
        <v>29782438380</v>
      </c>
    </row>
    <row r="103" spans="1:17">
      <c r="A103" s="1" t="s">
        <v>75</v>
      </c>
      <c r="C103" s="3">
        <v>0</v>
      </c>
      <c r="E103" s="3">
        <v>0</v>
      </c>
      <c r="G103" s="3">
        <v>0</v>
      </c>
      <c r="I103" s="3">
        <v>0</v>
      </c>
      <c r="K103" s="3">
        <v>1500000</v>
      </c>
      <c r="M103" s="3">
        <v>29796648801</v>
      </c>
      <c r="O103" s="3">
        <v>13428972840</v>
      </c>
      <c r="Q103" s="3">
        <v>16367675961</v>
      </c>
    </row>
    <row r="104" spans="1:17">
      <c r="A104" s="1" t="s">
        <v>320</v>
      </c>
      <c r="C104" s="3">
        <v>0</v>
      </c>
      <c r="E104" s="3">
        <v>0</v>
      </c>
      <c r="G104" s="3">
        <v>0</v>
      </c>
      <c r="I104" s="3">
        <v>0</v>
      </c>
      <c r="K104" s="3">
        <v>1984960</v>
      </c>
      <c r="M104" s="3">
        <v>29005298056</v>
      </c>
      <c r="O104" s="3">
        <v>8148793760</v>
      </c>
      <c r="Q104" s="3">
        <v>20856504296</v>
      </c>
    </row>
    <row r="105" spans="1:17">
      <c r="A105" s="1" t="s">
        <v>20</v>
      </c>
      <c r="C105" s="3">
        <v>0</v>
      </c>
      <c r="E105" s="3">
        <v>0</v>
      </c>
      <c r="G105" s="3">
        <v>0</v>
      </c>
      <c r="I105" s="3">
        <v>0</v>
      </c>
      <c r="K105" s="3">
        <v>601139</v>
      </c>
      <c r="M105" s="3">
        <v>81118733434</v>
      </c>
      <c r="O105" s="3">
        <v>53035624528</v>
      </c>
      <c r="Q105" s="3">
        <v>28083108906</v>
      </c>
    </row>
    <row r="106" spans="1:17">
      <c r="A106" s="1" t="s">
        <v>321</v>
      </c>
      <c r="C106" s="3">
        <v>0</v>
      </c>
      <c r="E106" s="3">
        <v>0</v>
      </c>
      <c r="G106" s="3">
        <v>0</v>
      </c>
      <c r="I106" s="3">
        <v>0</v>
      </c>
      <c r="K106" s="3">
        <v>4344573</v>
      </c>
      <c r="M106" s="3">
        <v>82659845898</v>
      </c>
      <c r="O106" s="3">
        <v>82659845898</v>
      </c>
      <c r="Q106" s="3">
        <v>0</v>
      </c>
    </row>
    <row r="107" spans="1:17">
      <c r="A107" s="1" t="s">
        <v>273</v>
      </c>
      <c r="C107" s="3">
        <v>0</v>
      </c>
      <c r="E107" s="3">
        <v>0</v>
      </c>
      <c r="G107" s="3">
        <v>0</v>
      </c>
      <c r="I107" s="3">
        <v>0</v>
      </c>
      <c r="K107" s="3">
        <v>183360</v>
      </c>
      <c r="M107" s="3">
        <v>9140303280</v>
      </c>
      <c r="O107" s="3">
        <v>6134781272</v>
      </c>
      <c r="Q107" s="3">
        <v>3005522008</v>
      </c>
    </row>
    <row r="108" spans="1:17">
      <c r="A108" s="1" t="s">
        <v>322</v>
      </c>
      <c r="C108" s="3">
        <v>0</v>
      </c>
      <c r="E108" s="3">
        <v>0</v>
      </c>
      <c r="G108" s="3">
        <v>0</v>
      </c>
      <c r="I108" s="3">
        <v>0</v>
      </c>
      <c r="K108" s="3">
        <v>10507435</v>
      </c>
      <c r="M108" s="3">
        <v>16149927595</v>
      </c>
      <c r="O108" s="3">
        <v>16149927595</v>
      </c>
      <c r="Q108" s="3">
        <v>0</v>
      </c>
    </row>
    <row r="109" spans="1:17">
      <c r="A109" s="1" t="s">
        <v>283</v>
      </c>
      <c r="C109" s="3">
        <v>0</v>
      </c>
      <c r="E109" s="3">
        <v>0</v>
      </c>
      <c r="G109" s="3">
        <v>0</v>
      </c>
      <c r="I109" s="3">
        <v>0</v>
      </c>
      <c r="K109" s="3">
        <v>680723</v>
      </c>
      <c r="M109" s="3">
        <v>14199300110</v>
      </c>
      <c r="O109" s="3">
        <v>4292448898</v>
      </c>
      <c r="Q109" s="3">
        <v>9906851212</v>
      </c>
    </row>
    <row r="110" spans="1:17">
      <c r="A110" s="1" t="s">
        <v>323</v>
      </c>
      <c r="C110" s="3">
        <v>0</v>
      </c>
      <c r="E110" s="3">
        <v>0</v>
      </c>
      <c r="G110" s="3">
        <v>0</v>
      </c>
      <c r="I110" s="3">
        <v>0</v>
      </c>
      <c r="K110" s="3">
        <v>7131838</v>
      </c>
      <c r="M110" s="3">
        <v>111971162864</v>
      </c>
      <c r="O110" s="3">
        <v>74239945986</v>
      </c>
      <c r="Q110" s="3">
        <v>37731216878</v>
      </c>
    </row>
    <row r="111" spans="1:17">
      <c r="A111" s="1" t="s">
        <v>324</v>
      </c>
      <c r="C111" s="3">
        <v>0</v>
      </c>
      <c r="E111" s="3">
        <v>0</v>
      </c>
      <c r="G111" s="3">
        <v>0</v>
      </c>
      <c r="I111" s="3">
        <v>0</v>
      </c>
      <c r="K111" s="3">
        <v>6126284</v>
      </c>
      <c r="M111" s="3">
        <v>103185001412</v>
      </c>
      <c r="O111" s="3">
        <v>103185001412</v>
      </c>
      <c r="Q111" s="3">
        <v>0</v>
      </c>
    </row>
    <row r="112" spans="1:17">
      <c r="A112" s="1" t="s">
        <v>130</v>
      </c>
      <c r="C112" s="3">
        <v>33186</v>
      </c>
      <c r="E112" s="3">
        <v>25084068690</v>
      </c>
      <c r="G112" s="3">
        <v>25459001489</v>
      </c>
      <c r="I112" s="3">
        <v>-374932799</v>
      </c>
      <c r="K112" s="3">
        <v>33186</v>
      </c>
      <c r="M112" s="3">
        <v>25084068690</v>
      </c>
      <c r="O112" s="3">
        <v>25459001489</v>
      </c>
      <c r="Q112" s="3">
        <v>-374932799</v>
      </c>
    </row>
    <row r="113" spans="1:17">
      <c r="A113" s="1" t="s">
        <v>154</v>
      </c>
      <c r="C113" s="3">
        <v>32354</v>
      </c>
      <c r="E113" s="3">
        <v>22352561871</v>
      </c>
      <c r="G113" s="3">
        <v>22358043754</v>
      </c>
      <c r="I113" s="3">
        <v>-5481883</v>
      </c>
      <c r="K113" s="3">
        <v>32354</v>
      </c>
      <c r="M113" s="3">
        <v>22352561871</v>
      </c>
      <c r="O113" s="3">
        <v>22358043754</v>
      </c>
      <c r="Q113" s="3">
        <v>-5481883</v>
      </c>
    </row>
    <row r="114" spans="1:17">
      <c r="A114" s="1" t="s">
        <v>325</v>
      </c>
      <c r="C114" s="3">
        <v>0</v>
      </c>
      <c r="E114" s="3">
        <v>0</v>
      </c>
      <c r="G114" s="3">
        <v>0</v>
      </c>
      <c r="I114" s="3">
        <v>0</v>
      </c>
      <c r="K114" s="3">
        <v>30839</v>
      </c>
      <c r="M114" s="3">
        <v>26667816685</v>
      </c>
      <c r="O114" s="3">
        <v>25542527576</v>
      </c>
      <c r="Q114" s="3">
        <v>1125289109</v>
      </c>
    </row>
    <row r="115" spans="1:17">
      <c r="A115" s="1" t="s">
        <v>145</v>
      </c>
      <c r="C115" s="3">
        <v>0</v>
      </c>
      <c r="E115" s="3">
        <v>0</v>
      </c>
      <c r="G115" s="3">
        <v>0</v>
      </c>
      <c r="I115" s="3">
        <v>0</v>
      </c>
      <c r="K115" s="3">
        <v>70165</v>
      </c>
      <c r="M115" s="3">
        <v>60039269846</v>
      </c>
      <c r="O115" s="3">
        <v>54165619709</v>
      </c>
      <c r="Q115" s="3">
        <v>5873650137</v>
      </c>
    </row>
    <row r="116" spans="1:17">
      <c r="A116" s="1" t="s">
        <v>175</v>
      </c>
      <c r="C116" s="3">
        <v>0</v>
      </c>
      <c r="E116" s="3">
        <v>0</v>
      </c>
      <c r="G116" s="3">
        <v>0</v>
      </c>
      <c r="I116" s="3">
        <v>0</v>
      </c>
      <c r="K116" s="3">
        <v>70000</v>
      </c>
      <c r="M116" s="3">
        <v>68529966699</v>
      </c>
      <c r="O116" s="3">
        <v>68536516563</v>
      </c>
      <c r="Q116" s="3">
        <v>-6549864</v>
      </c>
    </row>
    <row r="117" spans="1:17">
      <c r="A117" s="1" t="s">
        <v>220</v>
      </c>
      <c r="C117" s="3">
        <v>0</v>
      </c>
      <c r="E117" s="3">
        <v>0</v>
      </c>
      <c r="G117" s="3">
        <v>0</v>
      </c>
      <c r="I117" s="3">
        <v>0</v>
      </c>
      <c r="K117" s="3">
        <v>25000</v>
      </c>
      <c r="M117" s="3">
        <v>25000000000</v>
      </c>
      <c r="O117" s="3">
        <v>24831983750</v>
      </c>
      <c r="Q117" s="3">
        <v>168016250</v>
      </c>
    </row>
    <row r="118" spans="1:17">
      <c r="A118" s="1" t="s">
        <v>326</v>
      </c>
      <c r="C118" s="3">
        <v>0</v>
      </c>
      <c r="E118" s="3">
        <v>0</v>
      </c>
      <c r="G118" s="3">
        <v>0</v>
      </c>
      <c r="I118" s="3">
        <v>0</v>
      </c>
      <c r="K118" s="3">
        <v>109115</v>
      </c>
      <c r="M118" s="3">
        <v>102658604756</v>
      </c>
      <c r="O118" s="3">
        <v>96502324918</v>
      </c>
      <c r="Q118" s="3">
        <v>6156279838</v>
      </c>
    </row>
    <row r="119" spans="1:17">
      <c r="A119" s="1" t="s">
        <v>327</v>
      </c>
      <c r="C119" s="3">
        <v>0</v>
      </c>
      <c r="E119" s="3">
        <v>0</v>
      </c>
      <c r="G119" s="3">
        <v>0</v>
      </c>
      <c r="I119" s="3">
        <v>0</v>
      </c>
      <c r="K119" s="3">
        <v>55336</v>
      </c>
      <c r="M119" s="3">
        <v>55336000000</v>
      </c>
      <c r="O119" s="3">
        <v>54575154881</v>
      </c>
      <c r="Q119" s="3">
        <v>760845119</v>
      </c>
    </row>
    <row r="120" spans="1:17">
      <c r="A120" s="1" t="s">
        <v>328</v>
      </c>
      <c r="C120" s="3">
        <v>0</v>
      </c>
      <c r="E120" s="3">
        <v>0</v>
      </c>
      <c r="G120" s="3">
        <v>0</v>
      </c>
      <c r="I120" s="3">
        <v>0</v>
      </c>
      <c r="K120" s="3">
        <v>19786</v>
      </c>
      <c r="M120" s="3">
        <v>19786000000</v>
      </c>
      <c r="O120" s="3">
        <v>18428962048</v>
      </c>
      <c r="Q120" s="3">
        <v>1357037952</v>
      </c>
    </row>
    <row r="121" spans="1:17">
      <c r="A121" s="1" t="s">
        <v>329</v>
      </c>
      <c r="C121" s="3">
        <v>0</v>
      </c>
      <c r="E121" s="3">
        <v>0</v>
      </c>
      <c r="G121" s="3">
        <v>0</v>
      </c>
      <c r="I121" s="3">
        <v>0</v>
      </c>
      <c r="K121" s="3">
        <v>566947</v>
      </c>
      <c r="M121" s="3">
        <v>561152729688</v>
      </c>
      <c r="O121" s="3">
        <v>522524050570</v>
      </c>
      <c r="Q121" s="3">
        <v>38628679118</v>
      </c>
    </row>
    <row r="122" spans="1:17">
      <c r="A122" s="1" t="s">
        <v>330</v>
      </c>
      <c r="C122" s="3">
        <v>0</v>
      </c>
      <c r="E122" s="3">
        <v>0</v>
      </c>
      <c r="G122" s="3">
        <v>0</v>
      </c>
      <c r="I122" s="3">
        <v>0</v>
      </c>
      <c r="K122" s="3">
        <v>54420</v>
      </c>
      <c r="M122" s="3">
        <v>54420000000</v>
      </c>
      <c r="O122" s="3">
        <v>51664889818</v>
      </c>
      <c r="Q122" s="3">
        <v>2755110182</v>
      </c>
    </row>
    <row r="123" spans="1:17">
      <c r="A123" s="1" t="s">
        <v>136</v>
      </c>
      <c r="C123" s="3">
        <v>0</v>
      </c>
      <c r="E123" s="3">
        <v>0</v>
      </c>
      <c r="G123" s="3">
        <v>0</v>
      </c>
      <c r="I123" s="3">
        <v>0</v>
      </c>
      <c r="K123" s="3">
        <v>8038</v>
      </c>
      <c r="M123" s="3">
        <v>7045990956</v>
      </c>
      <c r="O123" s="3">
        <v>6391769902</v>
      </c>
      <c r="Q123" s="3">
        <v>654221054</v>
      </c>
    </row>
    <row r="124" spans="1:17">
      <c r="A124" s="1" t="s">
        <v>112</v>
      </c>
      <c r="C124" s="3">
        <v>0</v>
      </c>
      <c r="E124" s="3">
        <v>0</v>
      </c>
      <c r="G124" s="3">
        <v>0</v>
      </c>
      <c r="I124" s="3">
        <v>0</v>
      </c>
      <c r="K124" s="3">
        <v>16112</v>
      </c>
      <c r="M124" s="3">
        <v>13209445355</v>
      </c>
      <c r="O124" s="3">
        <v>11989327798</v>
      </c>
      <c r="Q124" s="3">
        <v>1220117557</v>
      </c>
    </row>
    <row r="125" spans="1:17">
      <c r="A125" s="1" t="s">
        <v>222</v>
      </c>
      <c r="C125" s="3">
        <v>0</v>
      </c>
      <c r="E125" s="3">
        <v>0</v>
      </c>
      <c r="G125" s="3">
        <v>0</v>
      </c>
      <c r="I125" s="3">
        <v>0</v>
      </c>
      <c r="K125" s="3">
        <v>250000</v>
      </c>
      <c r="M125" s="3">
        <v>250000000000</v>
      </c>
      <c r="O125" s="3">
        <v>249568931250</v>
      </c>
      <c r="Q125" s="3">
        <v>431068750</v>
      </c>
    </row>
    <row r="126" spans="1:17">
      <c r="A126" s="1" t="s">
        <v>151</v>
      </c>
      <c r="C126" s="3">
        <v>0</v>
      </c>
      <c r="E126" s="3">
        <v>0</v>
      </c>
      <c r="G126" s="3">
        <v>0</v>
      </c>
      <c r="I126" s="3">
        <v>0</v>
      </c>
      <c r="K126" s="3">
        <v>388</v>
      </c>
      <c r="M126" s="3">
        <v>325029533</v>
      </c>
      <c r="O126" s="3">
        <v>296940182</v>
      </c>
      <c r="Q126" s="3">
        <v>28089351</v>
      </c>
    </row>
    <row r="127" spans="1:17">
      <c r="A127" s="1" t="s">
        <v>331</v>
      </c>
      <c r="C127" s="3">
        <v>0</v>
      </c>
      <c r="E127" s="3">
        <v>0</v>
      </c>
      <c r="G127" s="3">
        <v>0</v>
      </c>
      <c r="I127" s="3">
        <v>0</v>
      </c>
      <c r="K127" s="3">
        <v>84010</v>
      </c>
      <c r="M127" s="3">
        <v>84010000000</v>
      </c>
      <c r="O127" s="3">
        <v>80302847855</v>
      </c>
      <c r="Q127" s="3">
        <v>3707152145</v>
      </c>
    </row>
    <row r="128" spans="1:17">
      <c r="A128" s="1" t="s">
        <v>332</v>
      </c>
      <c r="C128" s="3">
        <v>0</v>
      </c>
      <c r="E128" s="3">
        <v>0</v>
      </c>
      <c r="G128" s="3">
        <v>0</v>
      </c>
      <c r="I128" s="3">
        <v>0</v>
      </c>
      <c r="K128" s="3">
        <v>16703</v>
      </c>
      <c r="M128" s="3">
        <v>16703000000</v>
      </c>
      <c r="O128" s="3">
        <v>15982712539</v>
      </c>
      <c r="Q128" s="3">
        <v>720287461</v>
      </c>
    </row>
    <row r="129" spans="1:17">
      <c r="A129" s="1" t="s">
        <v>333</v>
      </c>
      <c r="C129" s="3">
        <v>0</v>
      </c>
      <c r="E129" s="3">
        <v>0</v>
      </c>
      <c r="G129" s="3">
        <v>0</v>
      </c>
      <c r="I129" s="3">
        <v>0</v>
      </c>
      <c r="K129" s="3">
        <v>2612</v>
      </c>
      <c r="M129" s="3">
        <v>2612000000</v>
      </c>
      <c r="O129" s="3">
        <v>2612037778</v>
      </c>
      <c r="Q129" s="3">
        <v>-37778</v>
      </c>
    </row>
    <row r="130" spans="1:17">
      <c r="A130" s="1" t="s">
        <v>334</v>
      </c>
      <c r="C130" s="3">
        <v>0</v>
      </c>
      <c r="E130" s="3">
        <v>0</v>
      </c>
      <c r="G130" s="3">
        <v>0</v>
      </c>
      <c r="I130" s="3">
        <v>0</v>
      </c>
      <c r="K130" s="3">
        <v>50041</v>
      </c>
      <c r="M130" s="3">
        <v>50041000000</v>
      </c>
      <c r="O130" s="3">
        <v>47282463303</v>
      </c>
      <c r="Q130" s="3">
        <v>2758536697</v>
      </c>
    </row>
    <row r="131" spans="1:17">
      <c r="A131" s="1" t="s">
        <v>142</v>
      </c>
      <c r="C131" s="3">
        <v>0</v>
      </c>
      <c r="E131" s="3">
        <v>0</v>
      </c>
      <c r="G131" s="3">
        <v>0</v>
      </c>
      <c r="I131" s="3">
        <v>0</v>
      </c>
      <c r="K131" s="3">
        <v>5949</v>
      </c>
      <c r="M131" s="3">
        <v>5362354851</v>
      </c>
      <c r="O131" s="3">
        <v>4925315831</v>
      </c>
      <c r="Q131" s="3">
        <v>437039020</v>
      </c>
    </row>
    <row r="132" spans="1:17">
      <c r="A132" s="1" t="s">
        <v>166</v>
      </c>
      <c r="C132" s="3">
        <v>0</v>
      </c>
      <c r="E132" s="3">
        <v>0</v>
      </c>
      <c r="G132" s="3">
        <v>0</v>
      </c>
      <c r="I132" s="3">
        <v>0</v>
      </c>
      <c r="K132" s="3">
        <v>11210</v>
      </c>
      <c r="M132" s="3">
        <v>9599546299</v>
      </c>
      <c r="O132" s="3">
        <v>8675357562</v>
      </c>
      <c r="Q132" s="3">
        <v>924188737</v>
      </c>
    </row>
    <row r="133" spans="1:17">
      <c r="A133" s="1" t="s">
        <v>163</v>
      </c>
      <c r="C133" s="3">
        <v>0</v>
      </c>
      <c r="E133" s="3">
        <v>0</v>
      </c>
      <c r="G133" s="3">
        <v>0</v>
      </c>
      <c r="I133" s="3">
        <v>0</v>
      </c>
      <c r="K133" s="3">
        <v>10663</v>
      </c>
      <c r="M133" s="3">
        <v>9363626100</v>
      </c>
      <c r="O133" s="3">
        <v>8925909280</v>
      </c>
      <c r="Q133" s="3">
        <v>437716820</v>
      </c>
    </row>
    <row r="134" spans="1:17">
      <c r="A134" s="1" t="s">
        <v>218</v>
      </c>
      <c r="C134" s="3">
        <v>0</v>
      </c>
      <c r="E134" s="3">
        <v>0</v>
      </c>
      <c r="G134" s="3">
        <v>0</v>
      </c>
      <c r="I134" s="3">
        <v>0</v>
      </c>
      <c r="K134" s="3">
        <v>350000</v>
      </c>
      <c r="M134" s="3">
        <v>349980312500</v>
      </c>
      <c r="O134" s="3">
        <v>350585641000</v>
      </c>
      <c r="Q134" s="3">
        <v>-605328500</v>
      </c>
    </row>
    <row r="135" spans="1:17">
      <c r="A135" s="1" t="s">
        <v>335</v>
      </c>
      <c r="C135" s="3">
        <v>0</v>
      </c>
      <c r="E135" s="3">
        <v>0</v>
      </c>
      <c r="G135" s="3">
        <v>0</v>
      </c>
      <c r="I135" s="3">
        <v>0</v>
      </c>
      <c r="K135" s="3">
        <v>142987</v>
      </c>
      <c r="M135" s="3">
        <v>142987000000</v>
      </c>
      <c r="O135" s="3">
        <v>137028404030</v>
      </c>
      <c r="Q135" s="3">
        <v>5958595970</v>
      </c>
    </row>
    <row r="136" spans="1:17">
      <c r="A136" s="1" t="s">
        <v>148</v>
      </c>
      <c r="C136" s="3">
        <v>0</v>
      </c>
      <c r="E136" s="3">
        <v>0</v>
      </c>
      <c r="G136" s="3">
        <v>0</v>
      </c>
      <c r="I136" s="3">
        <v>0</v>
      </c>
      <c r="K136" s="3">
        <v>18945</v>
      </c>
      <c r="M136" s="3">
        <v>16824713604</v>
      </c>
      <c r="O136" s="3">
        <v>15420556460</v>
      </c>
      <c r="Q136" s="3">
        <v>1404157144</v>
      </c>
    </row>
    <row r="137" spans="1:17">
      <c r="A137" s="1" t="s">
        <v>336</v>
      </c>
      <c r="C137" s="3">
        <v>0</v>
      </c>
      <c r="E137" s="3">
        <v>0</v>
      </c>
      <c r="G137" s="3">
        <v>0</v>
      </c>
      <c r="I137" s="3">
        <v>0</v>
      </c>
      <c r="K137" s="3">
        <v>75029</v>
      </c>
      <c r="M137" s="3">
        <v>75029000000</v>
      </c>
      <c r="O137" s="3">
        <v>71050508177</v>
      </c>
      <c r="Q137" s="3">
        <v>3978491823</v>
      </c>
    </row>
    <row r="138" spans="1:17">
      <c r="A138" s="1" t="s">
        <v>157</v>
      </c>
      <c r="C138" s="3">
        <v>0</v>
      </c>
      <c r="E138" s="3">
        <v>0</v>
      </c>
      <c r="G138" s="3">
        <v>0</v>
      </c>
      <c r="I138" s="3">
        <v>0</v>
      </c>
      <c r="K138" s="3">
        <v>660</v>
      </c>
      <c r="M138" s="3">
        <v>588661468</v>
      </c>
      <c r="O138" s="3">
        <v>534240774</v>
      </c>
      <c r="Q138" s="3">
        <v>54420694</v>
      </c>
    </row>
    <row r="139" spans="1:17" ht="22.5" thickBot="1">
      <c r="E139" s="4">
        <f>SUM(E8:E138)</f>
        <v>562507261047</v>
      </c>
      <c r="G139" s="4">
        <f>SUM(G8:G138)</f>
        <v>430270195650</v>
      </c>
      <c r="I139" s="4">
        <f>SUM(I8:I138)</f>
        <v>132237065397</v>
      </c>
      <c r="M139" s="4">
        <f>SUM(M8:M138)</f>
        <v>17657617680129</v>
      </c>
      <c r="O139" s="4">
        <f>SUM(O8:O138)</f>
        <v>10184320158926</v>
      </c>
      <c r="Q139" s="4">
        <f>SUM(Q8:Q138)</f>
        <v>7473297521203</v>
      </c>
    </row>
    <row r="140" spans="1:17" ht="22.5" thickTop="1"/>
    <row r="142" spans="1:17">
      <c r="I142" s="3"/>
      <c r="Q142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Ali Ghayouri</cp:lastModifiedBy>
  <dcterms:created xsi:type="dcterms:W3CDTF">2021-03-28T11:31:23Z</dcterms:created>
  <dcterms:modified xsi:type="dcterms:W3CDTF">2021-03-30T14:12:38Z</dcterms:modified>
</cp:coreProperties>
</file>