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نهایی\"/>
    </mc:Choice>
  </mc:AlternateContent>
  <xr:revisionPtr revIDLastSave="0" documentId="13_ncr:1_{9268334A-4B83-412B-AB44-0E5C66EF0D9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S9" i="11" l="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8" i="11"/>
  <c r="S50" i="8"/>
  <c r="Q68" i="8"/>
  <c r="Q113" i="9" l="1"/>
  <c r="O113" i="9"/>
  <c r="M113" i="9"/>
  <c r="I113" i="9"/>
  <c r="G113" i="9"/>
  <c r="E113" i="9"/>
  <c r="K140" i="11"/>
  <c r="E10" i="15"/>
  <c r="E8" i="15"/>
  <c r="E9" i="15"/>
  <c r="E7" i="15"/>
  <c r="C10" i="15"/>
  <c r="G10" i="15" s="1"/>
  <c r="K10" i="13"/>
  <c r="K9" i="13"/>
  <c r="K8" i="13"/>
  <c r="G10" i="13"/>
  <c r="G9" i="13"/>
  <c r="G8" i="13"/>
  <c r="E10" i="13"/>
  <c r="I10" i="13"/>
  <c r="U13" i="11"/>
  <c r="U14" i="11"/>
  <c r="U15" i="11"/>
  <c r="U18" i="11"/>
  <c r="U19" i="11"/>
  <c r="U21" i="11"/>
  <c r="U23" i="11"/>
  <c r="U25" i="11"/>
  <c r="U26" i="11"/>
  <c r="U29" i="11"/>
  <c r="U30" i="11"/>
  <c r="U31" i="11"/>
  <c r="U34" i="11"/>
  <c r="U35" i="11"/>
  <c r="U37" i="11"/>
  <c r="U39" i="11"/>
  <c r="U41" i="11"/>
  <c r="U42" i="11"/>
  <c r="U45" i="11"/>
  <c r="U46" i="11"/>
  <c r="U47" i="11"/>
  <c r="U50" i="11"/>
  <c r="U51" i="11"/>
  <c r="U53" i="11"/>
  <c r="U55" i="11"/>
  <c r="U57" i="11"/>
  <c r="U58" i="11"/>
  <c r="U61" i="11"/>
  <c r="U62" i="11"/>
  <c r="U63" i="11"/>
  <c r="U66" i="11"/>
  <c r="U67" i="11"/>
  <c r="U69" i="11"/>
  <c r="U71" i="11"/>
  <c r="U73" i="11"/>
  <c r="U74" i="11"/>
  <c r="U77" i="11"/>
  <c r="U78" i="11"/>
  <c r="U79" i="11"/>
  <c r="U82" i="11"/>
  <c r="U83" i="11"/>
  <c r="U85" i="11"/>
  <c r="U87" i="11"/>
  <c r="U89" i="11"/>
  <c r="U90" i="11"/>
  <c r="U93" i="11"/>
  <c r="U94" i="11"/>
  <c r="U95" i="11"/>
  <c r="U98" i="11"/>
  <c r="U99" i="11"/>
  <c r="U101" i="11"/>
  <c r="U103" i="11"/>
  <c r="U105" i="11"/>
  <c r="U106" i="11"/>
  <c r="U109" i="11"/>
  <c r="U110" i="11"/>
  <c r="U111" i="11"/>
  <c r="U114" i="11"/>
  <c r="U115" i="11"/>
  <c r="U117" i="11"/>
  <c r="U119" i="11"/>
  <c r="U121" i="11"/>
  <c r="U122" i="11"/>
  <c r="U125" i="11"/>
  <c r="U126" i="11"/>
  <c r="U127" i="11"/>
  <c r="U130" i="11"/>
  <c r="U131" i="11"/>
  <c r="U133" i="11"/>
  <c r="U135" i="11"/>
  <c r="U137" i="11"/>
  <c r="U13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8" i="11"/>
  <c r="E52" i="12"/>
  <c r="C52" i="12"/>
  <c r="G52" i="12"/>
  <c r="I52" i="12"/>
  <c r="K52" i="12"/>
  <c r="M52" i="12"/>
  <c r="O52" i="12"/>
  <c r="Q52" i="12"/>
  <c r="G140" i="11"/>
  <c r="I140" i="11"/>
  <c r="C140" i="11"/>
  <c r="E140" i="11"/>
  <c r="M140" i="11"/>
  <c r="O140" i="11"/>
  <c r="Q140" i="11"/>
  <c r="S140" i="11"/>
  <c r="U12" i="11" s="1"/>
  <c r="Q143" i="10"/>
  <c r="O143" i="10"/>
  <c r="M143" i="10"/>
  <c r="I143" i="10"/>
  <c r="G143" i="10"/>
  <c r="E143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8" i="9"/>
  <c r="I68" i="8"/>
  <c r="K68" i="8"/>
  <c r="M68" i="8"/>
  <c r="O68" i="8"/>
  <c r="S68" i="8"/>
  <c r="U139" i="11" l="1"/>
  <c r="U134" i="11"/>
  <c r="U129" i="11"/>
  <c r="U123" i="11"/>
  <c r="U118" i="11"/>
  <c r="U113" i="11"/>
  <c r="U107" i="11"/>
  <c r="U102" i="11"/>
  <c r="U97" i="11"/>
  <c r="U91" i="11"/>
  <c r="U86" i="11"/>
  <c r="U81" i="11"/>
  <c r="U75" i="11"/>
  <c r="U70" i="11"/>
  <c r="U65" i="11"/>
  <c r="U59" i="11"/>
  <c r="U54" i="11"/>
  <c r="U49" i="11"/>
  <c r="U43" i="11"/>
  <c r="U38" i="11"/>
  <c r="U33" i="11"/>
  <c r="U27" i="11"/>
  <c r="U22" i="11"/>
  <c r="U17" i="11"/>
  <c r="U10" i="11"/>
  <c r="U11" i="11"/>
  <c r="U9" i="11"/>
  <c r="U8" i="11"/>
  <c r="U136" i="11"/>
  <c r="U132" i="11"/>
  <c r="U128" i="11"/>
  <c r="U124" i="11"/>
  <c r="U120" i="11"/>
  <c r="U116" i="11"/>
  <c r="U112" i="11"/>
  <c r="U108" i="11"/>
  <c r="U104" i="11"/>
  <c r="U100" i="11"/>
  <c r="U96" i="11"/>
  <c r="U92" i="11"/>
  <c r="U88" i="11"/>
  <c r="U84" i="11"/>
  <c r="U80" i="11"/>
  <c r="U76" i="11"/>
  <c r="U72" i="11"/>
  <c r="U68" i="11"/>
  <c r="U64" i="11"/>
  <c r="U60" i="11"/>
  <c r="U56" i="11"/>
  <c r="U52" i="11"/>
  <c r="U48" i="11"/>
  <c r="U44" i="11"/>
  <c r="U40" i="11"/>
  <c r="U36" i="11"/>
  <c r="U32" i="11"/>
  <c r="U28" i="11"/>
  <c r="U24" i="11"/>
  <c r="U20" i="11"/>
  <c r="U16" i="11"/>
  <c r="K19" i="7"/>
  <c r="I19" i="7"/>
  <c r="M19" i="7"/>
  <c r="O19" i="7"/>
  <c r="Q19" i="7"/>
  <c r="S19" i="7"/>
  <c r="S10" i="6"/>
  <c r="O10" i="6"/>
  <c r="M10" i="6"/>
  <c r="K10" i="6"/>
  <c r="Q10" i="6"/>
  <c r="AK36" i="3"/>
  <c r="Q36" i="3"/>
  <c r="S36" i="3"/>
  <c r="W36" i="3"/>
  <c r="AA36" i="3"/>
  <c r="AI36" i="3"/>
  <c r="AG36" i="3"/>
  <c r="Y87" i="1"/>
  <c r="E87" i="1"/>
  <c r="G87" i="1"/>
  <c r="K87" i="1"/>
  <c r="O87" i="1"/>
  <c r="U87" i="1"/>
  <c r="W87" i="1"/>
  <c r="U140" i="11" l="1"/>
</calcChain>
</file>

<file path=xl/sharedStrings.xml><?xml version="1.0" encoding="utf-8"?>
<sst xmlns="http://schemas.openxmlformats.org/spreadsheetml/2006/main" count="1163" uniqueCount="354">
  <si>
    <t>صندوق سرمایه‌گذاری مشترک پیشرو</t>
  </si>
  <si>
    <t>صورت وضعیت پورتفوی</t>
  </si>
  <si>
    <t>برای ماه منتهی به 1400/01/30</t>
  </si>
  <si>
    <t>نام شرکت</t>
  </si>
  <si>
    <t>1399/12/30</t>
  </si>
  <si>
    <t>تغییرات طی دوره</t>
  </si>
  <si>
    <t>1400/01/30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</si>
  <si>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</si>
  <si>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</si>
  <si>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</si>
  <si>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</si>
  <si>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</si>
  <si>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</si>
  <si>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</si>
  <si>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</si>
  <si>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</si>
  <si>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</si>
  <si>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پالایش نفت بندرعباس</t>
  </si>
  <si>
    <t>پالایش نفت تبریز</t>
  </si>
  <si>
    <t>پالایش نفت شیراز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</si>
  <si>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</si>
  <si>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</si>
  <si>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</si>
  <si>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</si>
  <si>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</si>
  <si>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</si>
  <si>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</si>
  <si>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</si>
  <si>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</si>
  <si>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</si>
  <si>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</si>
  <si>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</si>
  <si>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</si>
  <si>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</si>
  <si>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</si>
  <si>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</si>
  <si>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</si>
  <si>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توسعه‌معادن‌وفلزات‌</t>
  </si>
  <si>
    <t>تولیدی و خدمات صنایع نسوز توکا</t>
  </si>
  <si>
    <t>ح . پتروشیمی جم</t>
  </si>
  <si>
    <t>حفاری شمال</t>
  </si>
  <si>
    <t>داروسازی کاسپین تامین</t>
  </si>
  <si>
    <t>رایان هم افزا</t>
  </si>
  <si>
    <t>زغال سنگ پروده طبس</t>
  </si>
  <si>
    <t>سپنتا</t>
  </si>
  <si>
    <t>سخت آژند</t>
  </si>
  <si>
    <t>سرمایه گذاری تامین اجتماعی</t>
  </si>
  <si>
    <t>سرمایه گذاری سیمان تامین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</si>
  <si>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</si>
  <si>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</si>
  <si>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</si>
  <si>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</si>
  <si>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</si>
  <si>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</si>
  <si>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سکه تمام بهارتحویلی 1روزه رفاه</t>
  </si>
  <si>
    <t>سکه تمام بهارتحویلی1روز صادرات</t>
  </si>
  <si>
    <t>سکه تمام بهارتحویلی1روزه سامان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</si>
  <si>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</si>
  <si>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</si>
  <si>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</si>
  <si>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</si>
  <si>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</si>
  <si>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بیمه اتکایی امین</t>
  </si>
  <si>
    <t>شرکت کی بی سی</t>
  </si>
  <si>
    <t>شیرپاستوریزه پگاه گیلان</t>
  </si>
  <si>
    <t>صنایع پتروشیمی کرمانشاه</t>
  </si>
  <si>
    <t>صنعتی دوده فام</t>
  </si>
  <si>
    <t>غلتک سازان سپاهان</t>
  </si>
  <si>
    <t>فجر انرژی خلیج فارس</t>
  </si>
  <si>
    <t>فولاد  خوزستان</t>
  </si>
  <si>
    <t>فولاد امیرکبیرکاشان</t>
  </si>
  <si>
    <t>فولاد مبارکه اصفهان</t>
  </si>
  <si>
    <t>فولاد کاوه جنوب کیش</t>
  </si>
  <si>
    <t>گروه پتروشیمی س. ایرانیان</t>
  </si>
  <si>
    <t>گسترش نفت و گاز پارسیان</t>
  </si>
  <si>
    <t>لیزینگ پارسیان</t>
  </si>
  <si>
    <t>م .صنایع و معادن احیاء سپاهان</t>
  </si>
  <si>
    <t>مبین انرژی خلیج فارس</t>
  </si>
  <si>
    <t>مجتمع صنایع لاستیک یزد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</si>
  <si>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</si>
  <si>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</si>
  <si>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</si>
  <si>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</si>
  <si>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</si>
  <si>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</si>
  <si>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نیروترانس‌</t>
  </si>
  <si>
    <t>واسپاری ملت</t>
  </si>
  <si>
    <t>کارخانجات‌داروپخش‌</t>
  </si>
  <si>
    <t>کشتیرانی جمهوری اسلامی ایران</t>
  </si>
  <si>
    <t>کویر تایر</t>
  </si>
  <si>
    <t>صنایع پتروشیمی خلیج فارس</t>
  </si>
  <si>
    <t>ح . معدنی و صنعتی گل گهر</t>
  </si>
  <si>
    <t>دریایی و کشتیرانی خط دریابندر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</si>
  <si>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</si>
  <si>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</si>
  <si>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</si>
  <si>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</si>
  <si>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</si>
  <si>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</si>
  <si>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</si>
  <si>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</si>
  <si>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</si>
  <si>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تامین اجتماعی-سپهر000523</t>
  </si>
  <si>
    <t>بله</t>
  </si>
  <si>
    <t>1397/05/23</t>
  </si>
  <si>
    <t>1400/05/23</t>
  </si>
  <si>
    <t>اسنادخزانه-م10بودجه98-001006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</si>
  <si>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</si>
  <si>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</si>
  <si>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</si>
  <si>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</si>
  <si>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</si>
  <si>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</si>
  <si>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</si>
  <si>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</si>
  <si>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اسنادخزانه-م13بودجه97-000518</t>
  </si>
  <si>
    <t>1397/11/02</t>
  </si>
  <si>
    <t>1400/05/18</t>
  </si>
  <si>
    <t>اسنادخزانه-م13بودجه98-010219</t>
  </si>
  <si>
    <t>1398/09/06</t>
  </si>
  <si>
    <t>1401/02/19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</si>
  <si>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</si>
  <si>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</si>
  <si>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</si>
  <si>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</si>
  <si>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</si>
  <si>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</si>
  <si>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اسنادخزانه-م17بودجه98-010512</t>
  </si>
  <si>
    <t>1398/11/07</t>
  </si>
  <si>
    <t>1401/05/12</t>
  </si>
  <si>
    <t>اسنادخزانه-م18بودجه97-000525</t>
  </si>
  <si>
    <t>1398/03/22</t>
  </si>
  <si>
    <t>1400/05/25</t>
  </si>
  <si>
    <t>اسنادخزانه-م1بودجه99-010621</t>
  </si>
  <si>
    <t>1399/09/01</t>
  </si>
  <si>
    <t>1401/06/21</t>
  </si>
  <si>
    <t>اسنادخزانه-م20بودجه97-000324</t>
  </si>
  <si>
    <t>1398/03/21</t>
  </si>
  <si>
    <t>1400/03/24</t>
  </si>
  <si>
    <t>اسنادخزانه-م21بودجه97-000728</t>
  </si>
  <si>
    <t>1398/03/25</t>
  </si>
  <si>
    <t>1400/07/28</t>
  </si>
  <si>
    <t>اسنادخزانه-م22بودجه97-000428</t>
  </si>
  <si>
    <t>1398/03/26</t>
  </si>
  <si>
    <t>1400/04/28</t>
  </si>
  <si>
    <t>اسنادخزانه-م23بودجه97-000824</t>
  </si>
  <si>
    <t>1398/03/19</t>
  </si>
  <si>
    <t>1400/08/24</t>
  </si>
  <si>
    <t>اسنادخزانه-م4بودجه98-000421</t>
  </si>
  <si>
    <t>1398/09/11</t>
  </si>
  <si>
    <t>1400/04/21</t>
  </si>
  <si>
    <t>اسنادخزانه-م5بودجه98-000422</t>
  </si>
  <si>
    <t>1398/07/22</t>
  </si>
  <si>
    <t>1400/04/22</t>
  </si>
  <si>
    <t>اسنادخزانه-م6بودجه98-000519</t>
  </si>
  <si>
    <t>1398/08/19</t>
  </si>
  <si>
    <t>1400/05/19</t>
  </si>
  <si>
    <t>اسنادخزانه-م7بودجه98-000719</t>
  </si>
  <si>
    <t>1398/07/16</t>
  </si>
  <si>
    <t>1400/07/19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</si>
  <si>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</si>
  <si>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</si>
  <si>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</si>
  <si>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</si>
  <si>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</si>
  <si>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</si>
  <si>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مرابحه عام دولت3-ش.خ 0005</t>
  </si>
  <si>
    <t>1399/04/24</t>
  </si>
  <si>
    <t>1400/05/24</t>
  </si>
  <si>
    <t>مرابحه عام دولت4-ش.خ 0006</t>
  </si>
  <si>
    <t>1399/05/07</t>
  </si>
  <si>
    <t>1400/06/07</t>
  </si>
  <si>
    <t>مرابحه عام دولت70-ش.خ0112</t>
  </si>
  <si>
    <t>1399/11/07</t>
  </si>
  <si>
    <t>1401/12/07</t>
  </si>
  <si>
    <t>مرابحه عام دولتی64-ش.خ0111</t>
  </si>
  <si>
    <t>1399/10/09</t>
  </si>
  <si>
    <t>1401/11/09</t>
  </si>
  <si>
    <t>اوراق سلف موازی ورق گرم فولاد</t>
  </si>
  <si>
    <t>1399/04/14</t>
  </si>
  <si>
    <t>1400/04/14</t>
  </si>
  <si>
    <t>اوراق سلف ورق گرم فولاد اصفهان</t>
  </si>
  <si>
    <t>1399/04/28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</si>
  <si>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</si>
  <si>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</si>
  <si>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</si>
  <si>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</si>
  <si>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</si>
  <si>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</si>
  <si>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</si>
  <si>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</si>
  <si>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</si>
  <si>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</si>
  <si>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</si>
  <si>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</si>
  <si>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</si>
  <si>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</si>
  <si>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</si>
  <si>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</si>
  <si>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</si>
  <si>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</si>
  <si>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</si>
  <si>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</si>
  <si>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</si>
  <si>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</si>
  <si>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</si>
  <si>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</si>
  <si>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</si>
  <si>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</si>
  <si>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اجاره تامین اجتماعی-سپهر991226</t>
  </si>
  <si>
    <t>1399/12/26</t>
  </si>
  <si>
    <t>اجاره دولتی آپرورش-ملت991118</t>
  </si>
  <si>
    <t>1399/11/18</t>
  </si>
  <si>
    <t>اجاره دولت آپرورش-کاردان991118</t>
  </si>
  <si>
    <t>صكوك اجاره رايتل  ماهانه 21 %</t>
  </si>
  <si>
    <t>1399/02/14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</si>
  <si>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</si>
  <si>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</si>
  <si>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</si>
  <si>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</si>
  <si>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</si>
  <si>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</si>
  <si>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1399/03/12</t>
  </si>
  <si>
    <t>1399/04/31</t>
  </si>
  <si>
    <t>1399/04/25</t>
  </si>
  <si>
    <t>1399/12/03</t>
  </si>
  <si>
    <t>1399/04/26</t>
  </si>
  <si>
    <t>1399/12/25</t>
  </si>
  <si>
    <t>1399/04/15</t>
  </si>
  <si>
    <t>1399/03/27</t>
  </si>
  <si>
    <t>گروه مدیریت سرمایه گذاری امید</t>
  </si>
  <si>
    <t>1399/02/31</t>
  </si>
  <si>
    <t>1399/04/29</t>
  </si>
  <si>
    <t>1399/02/24</t>
  </si>
  <si>
    <t>1399/04/11</t>
  </si>
  <si>
    <t>پالایش نفت اصفهان</t>
  </si>
  <si>
    <t>1399/04/04</t>
  </si>
  <si>
    <t>1399/05/15</t>
  </si>
  <si>
    <t>کالسیمین‌</t>
  </si>
  <si>
    <t>1399/05/26</t>
  </si>
  <si>
    <t>1399/03/31</t>
  </si>
  <si>
    <t>1399/09/25</t>
  </si>
  <si>
    <t>1399/10/30</t>
  </si>
  <si>
    <t>1399/03/24</t>
  </si>
  <si>
    <t>توسعه خدمات دریایی وبندری سینا</t>
  </si>
  <si>
    <t>1399/06/12</t>
  </si>
  <si>
    <t>بیمه اتکایی ایرانیان</t>
  </si>
  <si>
    <t>1399/02/28</t>
  </si>
  <si>
    <t>1399/04/08</t>
  </si>
  <si>
    <t>1399/12/13</t>
  </si>
  <si>
    <t>1399/02/20</t>
  </si>
  <si>
    <t>1399/02/30</t>
  </si>
  <si>
    <t>1399/06/05</t>
  </si>
  <si>
    <t>پالایش نفت تهران</t>
  </si>
  <si>
    <t>1399/04/30</t>
  </si>
  <si>
    <t>به پرداخت ملت</t>
  </si>
  <si>
    <t>1399/02/22</t>
  </si>
  <si>
    <t>1399/12/16</t>
  </si>
  <si>
    <t>1400/01/25</t>
  </si>
  <si>
    <t>1399/12/20</t>
  </si>
  <si>
    <t>پتروشیمی خراسان</t>
  </si>
  <si>
    <t>1399/03/13</t>
  </si>
  <si>
    <t>1399/02/16</t>
  </si>
  <si>
    <t>1399/04/17</t>
  </si>
  <si>
    <t>1399/02/29</t>
  </si>
  <si>
    <t>1399/04/10</t>
  </si>
  <si>
    <t>سیمان ساوه</t>
  </si>
  <si>
    <t>تامین سرمایه بانک ملت</t>
  </si>
  <si>
    <t>1399/04/09</t>
  </si>
  <si>
    <t>1399/06/16</t>
  </si>
  <si>
    <t>1399/07/23</t>
  </si>
  <si>
    <t>صنعتی زر ماکارون</t>
  </si>
  <si>
    <t>1399/06/03</t>
  </si>
  <si>
    <t>1399/05/08</t>
  </si>
  <si>
    <t>تهیه توزیع غذای دنا آفرین فدک</t>
  </si>
  <si>
    <t>1399/06/29</t>
  </si>
  <si>
    <t>پتروشیمی ارومیه</t>
  </si>
  <si>
    <t>بهای فروش</t>
  </si>
  <si>
    <t>ارزش دفتری</t>
  </si>
  <si>
    <t>سود و زیان ناشی از تغییر قیمت</t>
  </si>
  <si>
    <t>سود و زیان ناشی از فروش</t>
  </si>
  <si>
    <t>سیمان‌ بهبهان‌</t>
  </si>
  <si>
    <t>ایرکا پارت صنعت</t>
  </si>
  <si>
    <t>ح.تولیدی وخدمات صنایع نسوزتوکا</t>
  </si>
  <si>
    <t>ح . تامین سرمایه نوین</t>
  </si>
  <si>
    <t>تامین سرمایه امین</t>
  </si>
  <si>
    <t>ح . تامین سرمایه لوتوس پارسیان</t>
  </si>
  <si>
    <t>فرآوری معدنی اپال کانی پارس</t>
  </si>
  <si>
    <t>توسعه‌ معادن‌ روی‌ ایران‌</t>
  </si>
  <si>
    <t>ح . معدنی‌وصنعتی‌چادرملو</t>
  </si>
  <si>
    <t>ح . توسعه‌معادن‌وفلزات‌</t>
  </si>
  <si>
    <t>سرمایه گذاری صدرتامین</t>
  </si>
  <si>
    <t>سپیدار سیستم آسیا</t>
  </si>
  <si>
    <t>ح.شرکت آهن و فولاد ارفع</t>
  </si>
  <si>
    <t>صنایع‌جوشکاب‌یزد</t>
  </si>
  <si>
    <t>تولید نیروی برق آبادان</t>
  </si>
  <si>
    <t>برق و انرژی پیوندگستر پارس</t>
  </si>
  <si>
    <t>تولید نیروی برق دماوند</t>
  </si>
  <si>
    <t>توسعه مسیر برق گیلان</t>
  </si>
  <si>
    <t>صنایع چوب خزر کاسپین</t>
  </si>
  <si>
    <t>ح. کویر تایر</t>
  </si>
  <si>
    <t>ح .داروسازی کاسپین تامین</t>
  </si>
  <si>
    <t>ح . پخش هجرت</t>
  </si>
  <si>
    <t>ح . کارخانجات‌داروپخش</t>
  </si>
  <si>
    <t>سکه تمام بهارتحویل1روزه صادرات</t>
  </si>
  <si>
    <t>ح . سرمایه‌گذاری‌ سپه‌</t>
  </si>
  <si>
    <t>س.ص.بازنشستگی کارکنان بانکها</t>
  </si>
  <si>
    <t>مدیریت سرمایه گذاری کوثربهمن</t>
  </si>
  <si>
    <t>سرمایه گذاری پویا</t>
  </si>
  <si>
    <t>ح . سرمایه گذاری صبا تامین</t>
  </si>
  <si>
    <t>سرمایه گذاری مالی سپهرصادرات</t>
  </si>
  <si>
    <t>سرمایه گذاری کشاورزی کوثر</t>
  </si>
  <si>
    <t>کشاورزی و دامپروری ملارد شیر</t>
  </si>
  <si>
    <t>گلتاش‌</t>
  </si>
  <si>
    <t>س. نفت و گاز و پتروشیمی تأمین</t>
  </si>
  <si>
    <t>ح . گروه پتروشیمی س. ایرانیان</t>
  </si>
  <si>
    <t>پتروشیمی فناوران</t>
  </si>
  <si>
    <t>ح . صنعتی دوده فام</t>
  </si>
  <si>
    <t>بهساز کاشانه تهران</t>
  </si>
  <si>
    <t>سکه تمام بهارتحویل1روزه سامان</t>
  </si>
  <si>
    <t>توسعه و عمران امید</t>
  </si>
  <si>
    <t>سرمایه‌گذاری‌ مسکن‌</t>
  </si>
  <si>
    <t>صکوک اجاره رایتل  ماهانه 21 %</t>
  </si>
  <si>
    <t>اسنادخزانه-م23بودجه96-990528</t>
  </si>
  <si>
    <t>اسنادخزانه-م2بودجه98-990430</t>
  </si>
  <si>
    <t>اسنادخزانه-م1بودجه98-990423</t>
  </si>
  <si>
    <t>اسنادخزانه-م16بودجه97-000407</t>
  </si>
  <si>
    <t>اسنادخزانه-م4بودجه97-991022</t>
  </si>
  <si>
    <t>اسنادخزانه-م15بودجه97-990224</t>
  </si>
  <si>
    <t>اسنادخزانه-م16بودجه98-010503</t>
  </si>
  <si>
    <t>اسنادخزانه-م2بودجه99-011019</t>
  </si>
  <si>
    <t>اسنادخزانه-م6بودجه97-990423</t>
  </si>
  <si>
    <t>اسنادخزانه-م3بودجه98-990521</t>
  </si>
  <si>
    <t>اسنادخزانه-م24بودجه96-990625</t>
  </si>
  <si>
    <t>اسنادخزانه-م3بودجه97-990721</t>
  </si>
  <si>
    <t>اسنادخزانه-م9بودجه97-990513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</si>
  <si>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</si>
  <si>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</si>
  <si>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</si>
  <si>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</si>
  <si>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</si>
  <si>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</si>
  <si>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</si>
  <si>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</si>
  <si>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</si>
  <si>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</si>
  <si>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</si>
  <si>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</si>
  <si>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</si>
  <si>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</si>
  <si>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</si>
  <si>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1400/01/01</t>
  </si>
  <si>
    <t xml:space="preserve">از ابتدای سال </t>
  </si>
  <si>
    <t>تاپایان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</si>
</sst>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1"/>
      <name val="Calibri"/>
    </font>
    <font>
      <sz val="16"/>
      <color rgb="FFFF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10" fontId="1" fillId="0" borderId="0" xfId="2" applyNumberFormat="1" applyFont="1" applyAlignment="1">
      <alignment horizontal="center"/>
    </xf>
    <xf numFmtId="10" fontId="1" fillId="0" borderId="2" xfId="2" applyNumberFormat="1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1" fillId="0" borderId="0" xfId="1" applyNumberFormat="1" applyFont="1"/>
    <xf numFmtId="37" fontId="1" fillId="0" borderId="0" xfId="0" applyNumberFormat="1" applyFont="1"/>
    <xf numFmtId="0" fontId="1" fillId="0" borderId="0" xfId="0" applyFont="1" applyFill="1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0" fontId="1" fillId="0" borderId="0" xfId="2" applyNumberFormat="1" applyFont="1" applyFill="1" applyAlignment="1">
      <alignment horizontal="center"/>
    </xf>
    <xf numFmtId="3" fontId="1" fillId="0" borderId="2" xfId="0" applyNumberFormat="1" applyFont="1" applyFill="1" applyBorder="1"/>
    <xf numFmtId="10" fontId="1" fillId="0" borderId="2" xfId="2" applyNumberFormat="1" applyFont="1" applyFill="1" applyBorder="1" applyAlignment="1">
      <alignment horizontal="center"/>
    </xf>
    <xf numFmtId="3" fontId="1" fillId="0" borderId="0" xfId="0" applyNumberFormat="1" applyFont="1" applyFill="1"/>
    <xf numFmtId="37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0" fontId="1" fillId="0" borderId="0" xfId="2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19050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6367510B-7CC3-41E9-BF0B-4E9C68DF20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E7C6D-2898-4D6E-8E43-3C5BF47DEA12}">
  <dimension ref="A1"/>
  <sheetViews>
    <sheetView rightToLeft="1" tabSelected="1" workbookViewId="0"/>
  </sheetViews>
  <sheetFormatPr defaultRowHeight="1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07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19050</xdr:rowOff>
              </to>
            </anchor>
          </objectPr>
        </oleObject>
      </mc:Choice>
      <mc:Fallback>
        <oleObject progId="Document" shapeId="307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43"/>
  <sheetViews>
    <sheetView rightToLeft="1" topLeftCell="A139" workbookViewId="0">
      <selection activeCell="I145" sqref="I145"/>
    </sheetView>
  </sheetViews>
  <sheetFormatPr defaultRowHeight="24"/>
  <cols>
    <col min="1" max="1" width="32.140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9.8554687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20.28515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24.75">
      <c r="A3" s="31" t="s">
        <v>199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24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6" spans="1:21" ht="24.75">
      <c r="A6" s="32" t="s">
        <v>3</v>
      </c>
      <c r="C6" s="33" t="s">
        <v>201</v>
      </c>
      <c r="D6" s="33" t="s">
        <v>201</v>
      </c>
      <c r="E6" s="33" t="s">
        <v>201</v>
      </c>
      <c r="F6" s="33" t="s">
        <v>201</v>
      </c>
      <c r="G6" s="33" t="s">
        <v>201</v>
      </c>
      <c r="H6" s="33" t="s">
        <v>201</v>
      </c>
      <c r="I6" s="33" t="s">
        <v>201</v>
      </c>
      <c r="J6" s="33" t="s">
        <v>201</v>
      </c>
      <c r="K6" s="33" t="s">
        <v>201</v>
      </c>
      <c r="M6" s="33" t="s">
        <v>202</v>
      </c>
      <c r="N6" s="33" t="s">
        <v>202</v>
      </c>
      <c r="O6" s="33" t="s">
        <v>202</v>
      </c>
      <c r="P6" s="33" t="s">
        <v>202</v>
      </c>
      <c r="Q6" s="33" t="s">
        <v>202</v>
      </c>
      <c r="R6" s="33" t="s">
        <v>202</v>
      </c>
      <c r="S6" s="33" t="s">
        <v>202</v>
      </c>
      <c r="T6" s="33" t="s">
        <v>202</v>
      </c>
      <c r="U6" s="33" t="s">
        <v>202</v>
      </c>
    </row>
    <row r="7" spans="1:21" ht="24.75">
      <c r="A7" s="33" t="s">
        <v>3</v>
      </c>
      <c r="C7" s="33" t="s">
        <v>336</v>
      </c>
      <c r="E7" s="33" t="s">
        <v>337</v>
      </c>
      <c r="G7" s="33" t="s">
        <v>338</v>
      </c>
      <c r="I7" s="33" t="s">
        <v>189</v>
      </c>
      <c r="K7" s="33" t="s">
        <v>339</v>
      </c>
      <c r="M7" s="33" t="s">
        <v>336</v>
      </c>
      <c r="O7" s="33" t="s">
        <v>337</v>
      </c>
      <c r="Q7" s="33" t="s">
        <v>338</v>
      </c>
      <c r="S7" s="33" t="s">
        <v>189</v>
      </c>
      <c r="U7" s="33" t="s">
        <v>339</v>
      </c>
    </row>
    <row r="8" spans="1:21">
      <c r="A8" s="1" t="s">
        <v>58</v>
      </c>
      <c r="C8" s="4">
        <v>0</v>
      </c>
      <c r="D8" s="4"/>
      <c r="E8" s="4">
        <v>-8366653688</v>
      </c>
      <c r="F8" s="4"/>
      <c r="G8" s="4">
        <v>8428304114</v>
      </c>
      <c r="H8" s="4"/>
      <c r="I8" s="4">
        <v>61650426</v>
      </c>
      <c r="J8" s="4"/>
      <c r="K8" s="7">
        <f>I8/$I$140</f>
        <v>-3.6648980592518459E-5</v>
      </c>
      <c r="L8" s="4"/>
      <c r="M8" s="4">
        <v>0</v>
      </c>
      <c r="N8" s="4"/>
      <c r="O8" s="4">
        <v>20028348318</v>
      </c>
      <c r="P8" s="4"/>
      <c r="Q8" s="4">
        <v>8428304114</v>
      </c>
      <c r="R8" s="4"/>
      <c r="S8" s="4">
        <f>M8+O8+Q8</f>
        <v>28456652432</v>
      </c>
      <c r="T8" s="4"/>
      <c r="U8" s="7">
        <f>S8/$S$140</f>
        <v>1.9793090456779352E-3</v>
      </c>
    </row>
    <row r="9" spans="1:21">
      <c r="A9" s="1" t="s">
        <v>47</v>
      </c>
      <c r="C9" s="4">
        <v>0</v>
      </c>
      <c r="D9" s="4"/>
      <c r="E9" s="4">
        <v>3089216790</v>
      </c>
      <c r="F9" s="4"/>
      <c r="G9" s="4">
        <v>-6927690565</v>
      </c>
      <c r="H9" s="4"/>
      <c r="I9" s="4">
        <v>-3838473775</v>
      </c>
      <c r="J9" s="4"/>
      <c r="K9" s="7">
        <f t="shared" ref="K9:K72" si="0">I9/$I$140</f>
        <v>2.281835828431519E-3</v>
      </c>
      <c r="L9" s="4"/>
      <c r="M9" s="4">
        <v>11046818090</v>
      </c>
      <c r="N9" s="4"/>
      <c r="O9" s="4">
        <v>0</v>
      </c>
      <c r="P9" s="4"/>
      <c r="Q9" s="4">
        <v>70510892859</v>
      </c>
      <c r="R9" s="4"/>
      <c r="S9" s="4">
        <f t="shared" ref="S9:S72" si="1">M9+O9+Q9</f>
        <v>81557710949</v>
      </c>
      <c r="T9" s="4"/>
      <c r="U9" s="7">
        <f t="shared" ref="U9:U72" si="2">S9/$S$140</f>
        <v>5.672765460093738E-3</v>
      </c>
    </row>
    <row r="10" spans="1:21">
      <c r="A10" s="1" t="s">
        <v>40</v>
      </c>
      <c r="C10" s="4">
        <v>0</v>
      </c>
      <c r="D10" s="4"/>
      <c r="E10" s="4">
        <v>-26972972022</v>
      </c>
      <c r="F10" s="4"/>
      <c r="G10" s="4">
        <v>5132378738</v>
      </c>
      <c r="H10" s="4"/>
      <c r="I10" s="4">
        <v>-21840593284</v>
      </c>
      <c r="J10" s="4"/>
      <c r="K10" s="7">
        <f t="shared" si="0"/>
        <v>1.2983454151548036E-2</v>
      </c>
      <c r="L10" s="4"/>
      <c r="M10" s="4">
        <v>0</v>
      </c>
      <c r="N10" s="4"/>
      <c r="O10" s="4">
        <v>32538885627</v>
      </c>
      <c r="P10" s="4"/>
      <c r="Q10" s="4">
        <v>5132378738</v>
      </c>
      <c r="R10" s="4"/>
      <c r="S10" s="4">
        <f t="shared" si="1"/>
        <v>37671264365</v>
      </c>
      <c r="T10" s="4"/>
      <c r="U10" s="7">
        <f t="shared" si="2"/>
        <v>2.620233511230642E-3</v>
      </c>
    </row>
    <row r="11" spans="1:21">
      <c r="A11" s="1" t="s">
        <v>81</v>
      </c>
      <c r="C11" s="4">
        <v>0</v>
      </c>
      <c r="D11" s="4"/>
      <c r="E11" s="4">
        <v>-41684169002</v>
      </c>
      <c r="F11" s="4"/>
      <c r="G11" s="4">
        <v>18099092897</v>
      </c>
      <c r="H11" s="4"/>
      <c r="I11" s="4">
        <v>-23585076105</v>
      </c>
      <c r="J11" s="4"/>
      <c r="K11" s="7">
        <f t="shared" si="0"/>
        <v>1.4020487002721049E-2</v>
      </c>
      <c r="L11" s="4"/>
      <c r="M11" s="4">
        <v>0</v>
      </c>
      <c r="N11" s="4"/>
      <c r="O11" s="4">
        <v>38631515189</v>
      </c>
      <c r="P11" s="4"/>
      <c r="Q11" s="4">
        <v>63725982004</v>
      </c>
      <c r="R11" s="4"/>
      <c r="S11" s="4">
        <f t="shared" si="1"/>
        <v>102357497193</v>
      </c>
      <c r="T11" s="4"/>
      <c r="U11" s="7">
        <f t="shared" si="2"/>
        <v>7.1194994060241176E-3</v>
      </c>
    </row>
    <row r="12" spans="1:21">
      <c r="A12" s="1" t="s">
        <v>15</v>
      </c>
      <c r="C12" s="4">
        <v>0</v>
      </c>
      <c r="D12" s="4"/>
      <c r="E12" s="4">
        <v>-90266091491</v>
      </c>
      <c r="F12" s="4"/>
      <c r="G12" s="4">
        <v>6460718286</v>
      </c>
      <c r="H12" s="4"/>
      <c r="I12" s="4">
        <v>-83805373205</v>
      </c>
      <c r="J12" s="4"/>
      <c r="K12" s="7">
        <f t="shared" si="0"/>
        <v>4.9819306944266881E-2</v>
      </c>
      <c r="L12" s="4"/>
      <c r="M12" s="4">
        <v>0</v>
      </c>
      <c r="N12" s="4"/>
      <c r="O12" s="4">
        <v>367079864290</v>
      </c>
      <c r="P12" s="4"/>
      <c r="Q12" s="4">
        <v>876434902748</v>
      </c>
      <c r="R12" s="4"/>
      <c r="S12" s="4">
        <f t="shared" si="1"/>
        <v>1243514767038</v>
      </c>
      <c r="T12" s="4"/>
      <c r="U12" s="7">
        <f t="shared" si="2"/>
        <v>8.6492957410008953E-2</v>
      </c>
    </row>
    <row r="13" spans="1:21">
      <c r="A13" s="1" t="s">
        <v>67</v>
      </c>
      <c r="C13" s="4">
        <v>0</v>
      </c>
      <c r="D13" s="4"/>
      <c r="E13" s="4">
        <v>-336411881</v>
      </c>
      <c r="F13" s="4"/>
      <c r="G13" s="4">
        <v>1008520</v>
      </c>
      <c r="H13" s="4"/>
      <c r="I13" s="4">
        <v>-335403361</v>
      </c>
      <c r="J13" s="4"/>
      <c r="K13" s="7">
        <f t="shared" si="0"/>
        <v>1.9938534192698787E-4</v>
      </c>
      <c r="L13" s="4"/>
      <c r="M13" s="4">
        <v>0</v>
      </c>
      <c r="N13" s="4"/>
      <c r="O13" s="4">
        <v>257067393</v>
      </c>
      <c r="P13" s="4"/>
      <c r="Q13" s="4">
        <v>-42896791</v>
      </c>
      <c r="R13" s="4"/>
      <c r="S13" s="4">
        <f t="shared" si="1"/>
        <v>214170602</v>
      </c>
      <c r="T13" s="4"/>
      <c r="U13" s="7">
        <f t="shared" si="2"/>
        <v>1.4896685787966926E-5</v>
      </c>
    </row>
    <row r="14" spans="1:21">
      <c r="A14" s="1" t="s">
        <v>68</v>
      </c>
      <c r="C14" s="4">
        <v>0</v>
      </c>
      <c r="D14" s="4"/>
      <c r="E14" s="4">
        <v>-7633640209</v>
      </c>
      <c r="F14" s="4"/>
      <c r="G14" s="4">
        <v>-807374203</v>
      </c>
      <c r="H14" s="4"/>
      <c r="I14" s="4">
        <v>-8441014412</v>
      </c>
      <c r="J14" s="4"/>
      <c r="K14" s="7">
        <f t="shared" si="0"/>
        <v>5.0178821694850349E-3</v>
      </c>
      <c r="L14" s="4"/>
      <c r="M14" s="4">
        <v>9059572000</v>
      </c>
      <c r="N14" s="4"/>
      <c r="O14" s="4">
        <v>-43047142294</v>
      </c>
      <c r="P14" s="4"/>
      <c r="Q14" s="4">
        <v>74822260</v>
      </c>
      <c r="R14" s="4"/>
      <c r="S14" s="4">
        <f t="shared" si="1"/>
        <v>-33912748034</v>
      </c>
      <c r="T14" s="4"/>
      <c r="U14" s="7">
        <f t="shared" si="2"/>
        <v>-2.3588090379882817E-3</v>
      </c>
    </row>
    <row r="15" spans="1:21">
      <c r="A15" s="1" t="s">
        <v>61</v>
      </c>
      <c r="C15" s="4">
        <v>0</v>
      </c>
      <c r="D15" s="4"/>
      <c r="E15" s="4">
        <v>-1615812568</v>
      </c>
      <c r="F15" s="4"/>
      <c r="G15" s="4">
        <v>-322369137</v>
      </c>
      <c r="H15" s="4"/>
      <c r="I15" s="4">
        <v>-1938181705</v>
      </c>
      <c r="J15" s="4"/>
      <c r="K15" s="7">
        <f t="shared" si="0"/>
        <v>1.1521799328899907E-3</v>
      </c>
      <c r="L15" s="4"/>
      <c r="M15" s="4">
        <v>0</v>
      </c>
      <c r="N15" s="4"/>
      <c r="O15" s="4">
        <v>-1165919587</v>
      </c>
      <c r="P15" s="4"/>
      <c r="Q15" s="4">
        <v>-1359179332</v>
      </c>
      <c r="R15" s="4"/>
      <c r="S15" s="4">
        <f t="shared" si="1"/>
        <v>-2525098919</v>
      </c>
      <c r="T15" s="4"/>
      <c r="U15" s="7">
        <f t="shared" si="2"/>
        <v>-1.7563383969886748E-4</v>
      </c>
    </row>
    <row r="16" spans="1:21">
      <c r="A16" s="1" t="s">
        <v>78</v>
      </c>
      <c r="C16" s="4">
        <v>0</v>
      </c>
      <c r="D16" s="4"/>
      <c r="E16" s="4">
        <v>-2606938522</v>
      </c>
      <c r="F16" s="4"/>
      <c r="G16" s="4">
        <v>2526655488</v>
      </c>
      <c r="H16" s="4"/>
      <c r="I16" s="4">
        <v>-80283034</v>
      </c>
      <c r="J16" s="4"/>
      <c r="K16" s="7">
        <f t="shared" si="0"/>
        <v>4.7725401848391112E-5</v>
      </c>
      <c r="L16" s="4"/>
      <c r="M16" s="4">
        <v>830448000</v>
      </c>
      <c r="N16" s="4"/>
      <c r="O16" s="4">
        <v>0</v>
      </c>
      <c r="P16" s="4"/>
      <c r="Q16" s="4">
        <v>29872441682</v>
      </c>
      <c r="R16" s="4"/>
      <c r="S16" s="4">
        <f t="shared" si="1"/>
        <v>30702889682</v>
      </c>
      <c r="T16" s="4"/>
      <c r="U16" s="7">
        <f t="shared" si="2"/>
        <v>2.1355465974520899E-3</v>
      </c>
    </row>
    <row r="17" spans="1:21">
      <c r="A17" s="1" t="s">
        <v>21</v>
      </c>
      <c r="C17" s="4">
        <v>0</v>
      </c>
      <c r="D17" s="4"/>
      <c r="E17" s="4">
        <v>-55872064032</v>
      </c>
      <c r="F17" s="4"/>
      <c r="G17" s="4">
        <v>13596813862</v>
      </c>
      <c r="H17" s="4"/>
      <c r="I17" s="4">
        <v>-42275250170</v>
      </c>
      <c r="J17" s="4"/>
      <c r="K17" s="7">
        <f t="shared" si="0"/>
        <v>2.5131129232167718E-2</v>
      </c>
      <c r="L17" s="4"/>
      <c r="M17" s="4">
        <v>30599937000</v>
      </c>
      <c r="N17" s="4"/>
      <c r="O17" s="4">
        <v>133974141187</v>
      </c>
      <c r="P17" s="4"/>
      <c r="Q17" s="4">
        <v>41679922768</v>
      </c>
      <c r="R17" s="4"/>
      <c r="S17" s="4">
        <f t="shared" si="1"/>
        <v>206254000955</v>
      </c>
      <c r="T17" s="4"/>
      <c r="U17" s="7">
        <f t="shared" si="2"/>
        <v>1.4346044770129867E-2</v>
      </c>
    </row>
    <row r="18" spans="1:21">
      <c r="A18" s="1" t="s">
        <v>39</v>
      </c>
      <c r="C18" s="4">
        <v>0</v>
      </c>
      <c r="D18" s="4"/>
      <c r="E18" s="4">
        <v>1251995407</v>
      </c>
      <c r="F18" s="4"/>
      <c r="G18" s="4">
        <v>0</v>
      </c>
      <c r="H18" s="4"/>
      <c r="I18" s="4">
        <v>1251995407</v>
      </c>
      <c r="J18" s="4"/>
      <c r="K18" s="7">
        <f t="shared" si="0"/>
        <v>-7.4426663934269081E-4</v>
      </c>
      <c r="L18" s="4"/>
      <c r="M18" s="4">
        <v>0</v>
      </c>
      <c r="N18" s="4"/>
      <c r="O18" s="4">
        <v>0</v>
      </c>
      <c r="P18" s="4"/>
      <c r="Q18" s="4">
        <v>0</v>
      </c>
      <c r="R18" s="4"/>
      <c r="S18" s="4">
        <f t="shared" si="1"/>
        <v>0</v>
      </c>
      <c r="T18" s="4"/>
      <c r="U18" s="7">
        <f t="shared" si="2"/>
        <v>0</v>
      </c>
    </row>
    <row r="19" spans="1:21">
      <c r="A19" s="1" t="s">
        <v>36</v>
      </c>
      <c r="C19" s="4">
        <v>0</v>
      </c>
      <c r="D19" s="4"/>
      <c r="E19" s="4">
        <v>-4416946322</v>
      </c>
      <c r="F19" s="4"/>
      <c r="G19" s="4">
        <v>0</v>
      </c>
      <c r="H19" s="4"/>
      <c r="I19" s="4">
        <v>-4416946322</v>
      </c>
      <c r="J19" s="4"/>
      <c r="K19" s="7">
        <f t="shared" si="0"/>
        <v>2.6257171367019229E-3</v>
      </c>
      <c r="L19" s="4"/>
      <c r="M19" s="4">
        <v>12058248600</v>
      </c>
      <c r="N19" s="4"/>
      <c r="O19" s="4">
        <v>138994064707</v>
      </c>
      <c r="P19" s="4"/>
      <c r="Q19" s="4">
        <v>25105375431</v>
      </c>
      <c r="R19" s="4"/>
      <c r="S19" s="4">
        <f t="shared" si="1"/>
        <v>176157688738</v>
      </c>
      <c r="T19" s="4"/>
      <c r="U19" s="7">
        <f t="shared" si="2"/>
        <v>1.2252688808637079E-2</v>
      </c>
    </row>
    <row r="20" spans="1:21">
      <c r="A20" s="1" t="s">
        <v>281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7">
        <f t="shared" si="0"/>
        <v>0</v>
      </c>
      <c r="L20" s="4"/>
      <c r="M20" s="4">
        <v>0</v>
      </c>
      <c r="N20" s="4"/>
      <c r="O20" s="4">
        <v>0</v>
      </c>
      <c r="P20" s="4"/>
      <c r="Q20" s="4">
        <v>2247160456</v>
      </c>
      <c r="R20" s="4"/>
      <c r="S20" s="4">
        <f t="shared" si="1"/>
        <v>2247160456</v>
      </c>
      <c r="T20" s="4"/>
      <c r="U20" s="7">
        <f t="shared" si="2"/>
        <v>1.5630176558114394E-4</v>
      </c>
    </row>
    <row r="21" spans="1:21">
      <c r="A21" s="1" t="s">
        <v>59</v>
      </c>
      <c r="C21" s="4">
        <v>0</v>
      </c>
      <c r="D21" s="4"/>
      <c r="E21" s="4">
        <v>-2699306193</v>
      </c>
      <c r="F21" s="4"/>
      <c r="G21" s="4">
        <v>0</v>
      </c>
      <c r="H21" s="4"/>
      <c r="I21" s="4">
        <v>-2699306193</v>
      </c>
      <c r="J21" s="4"/>
      <c r="K21" s="7">
        <f t="shared" si="0"/>
        <v>1.604641309056354E-3</v>
      </c>
      <c r="L21" s="4"/>
      <c r="M21" s="4">
        <v>2830516150</v>
      </c>
      <c r="N21" s="4"/>
      <c r="O21" s="4">
        <v>46999437006</v>
      </c>
      <c r="P21" s="4"/>
      <c r="Q21" s="4">
        <v>1421577680</v>
      </c>
      <c r="R21" s="4"/>
      <c r="S21" s="4">
        <f t="shared" si="1"/>
        <v>51251530836</v>
      </c>
      <c r="T21" s="4"/>
      <c r="U21" s="7">
        <f t="shared" si="2"/>
        <v>3.5648120885245953E-3</v>
      </c>
    </row>
    <row r="22" spans="1:21">
      <c r="A22" s="1" t="s">
        <v>266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7">
        <f t="shared" si="0"/>
        <v>0</v>
      </c>
      <c r="L22" s="4"/>
      <c r="M22" s="4">
        <v>421728000</v>
      </c>
      <c r="N22" s="4"/>
      <c r="O22" s="4">
        <v>0</v>
      </c>
      <c r="P22" s="4"/>
      <c r="Q22" s="4">
        <v>3005522008</v>
      </c>
      <c r="R22" s="4"/>
      <c r="S22" s="4">
        <f t="shared" si="1"/>
        <v>3427250008</v>
      </c>
      <c r="T22" s="4"/>
      <c r="U22" s="7">
        <f t="shared" si="2"/>
        <v>2.383831674805823E-4</v>
      </c>
    </row>
    <row r="23" spans="1:21">
      <c r="A23" s="1" t="s">
        <v>244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7">
        <f t="shared" si="0"/>
        <v>0</v>
      </c>
      <c r="L23" s="4"/>
      <c r="M23" s="4">
        <v>8375223000</v>
      </c>
      <c r="N23" s="4"/>
      <c r="O23" s="4">
        <v>0</v>
      </c>
      <c r="P23" s="4"/>
      <c r="Q23" s="4">
        <v>-31568717191</v>
      </c>
      <c r="R23" s="4"/>
      <c r="S23" s="4">
        <f t="shared" si="1"/>
        <v>-23193494191</v>
      </c>
      <c r="T23" s="4"/>
      <c r="U23" s="7">
        <f t="shared" si="2"/>
        <v>-1.6132288561637566E-3</v>
      </c>
    </row>
    <row r="24" spans="1:21">
      <c r="A24" s="1" t="s">
        <v>35</v>
      </c>
      <c r="C24" s="4">
        <v>0</v>
      </c>
      <c r="D24" s="4"/>
      <c r="E24" s="4">
        <v>16004185298</v>
      </c>
      <c r="F24" s="4"/>
      <c r="G24" s="4">
        <v>0</v>
      </c>
      <c r="H24" s="4"/>
      <c r="I24" s="4">
        <v>16004185298</v>
      </c>
      <c r="J24" s="4"/>
      <c r="K24" s="7">
        <f t="shared" si="0"/>
        <v>-9.5139176554184923E-3</v>
      </c>
      <c r="L24" s="4"/>
      <c r="M24" s="4">
        <v>8203219200</v>
      </c>
      <c r="N24" s="4"/>
      <c r="O24" s="4">
        <v>82645419882</v>
      </c>
      <c r="P24" s="4"/>
      <c r="Q24" s="4">
        <v>17829579199</v>
      </c>
      <c r="R24" s="4"/>
      <c r="S24" s="4">
        <f t="shared" si="1"/>
        <v>108678218281</v>
      </c>
      <c r="T24" s="4"/>
      <c r="U24" s="7">
        <f t="shared" si="2"/>
        <v>7.5591386241149012E-3</v>
      </c>
    </row>
    <row r="25" spans="1:21">
      <c r="A25" s="1" t="s">
        <v>76</v>
      </c>
      <c r="C25" s="4">
        <v>0</v>
      </c>
      <c r="D25" s="4"/>
      <c r="E25" s="4">
        <v>-4019751621</v>
      </c>
      <c r="F25" s="4"/>
      <c r="G25" s="4">
        <v>0</v>
      </c>
      <c r="H25" s="4"/>
      <c r="I25" s="4">
        <v>-4019751621</v>
      </c>
      <c r="J25" s="4"/>
      <c r="K25" s="7">
        <f t="shared" si="0"/>
        <v>2.3895990458326047E-3</v>
      </c>
      <c r="L25" s="4"/>
      <c r="M25" s="4">
        <v>0</v>
      </c>
      <c r="N25" s="4"/>
      <c r="O25" s="4">
        <v>-3249866559</v>
      </c>
      <c r="P25" s="4"/>
      <c r="Q25" s="4">
        <v>-130647466</v>
      </c>
      <c r="R25" s="4"/>
      <c r="S25" s="4">
        <f t="shared" si="1"/>
        <v>-3380514025</v>
      </c>
      <c r="T25" s="4"/>
      <c r="U25" s="7">
        <f t="shared" si="2"/>
        <v>-2.3513243536683138E-4</v>
      </c>
    </row>
    <row r="26" spans="1:21">
      <c r="A26" s="1" t="s">
        <v>282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7">
        <f t="shared" si="0"/>
        <v>0</v>
      </c>
      <c r="L26" s="4"/>
      <c r="M26" s="4">
        <v>0</v>
      </c>
      <c r="N26" s="4"/>
      <c r="O26" s="4">
        <v>0</v>
      </c>
      <c r="P26" s="4"/>
      <c r="Q26" s="4">
        <v>67769901260</v>
      </c>
      <c r="R26" s="4"/>
      <c r="S26" s="4">
        <f t="shared" si="1"/>
        <v>67769901260</v>
      </c>
      <c r="T26" s="4"/>
      <c r="U26" s="7">
        <f t="shared" si="2"/>
        <v>4.7137511662397246E-3</v>
      </c>
    </row>
    <row r="27" spans="1:21">
      <c r="A27" s="1" t="s">
        <v>230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7">
        <f t="shared" si="0"/>
        <v>0</v>
      </c>
      <c r="L27" s="4"/>
      <c r="M27" s="4">
        <v>4507180000</v>
      </c>
      <c r="N27" s="4"/>
      <c r="O27" s="4">
        <v>0</v>
      </c>
      <c r="P27" s="4"/>
      <c r="Q27" s="4">
        <v>275685335365</v>
      </c>
      <c r="R27" s="4"/>
      <c r="S27" s="4">
        <f t="shared" si="1"/>
        <v>280192515365</v>
      </c>
      <c r="T27" s="4"/>
      <c r="U27" s="7">
        <f t="shared" si="2"/>
        <v>1.9488855251630195E-2</v>
      </c>
    </row>
    <row r="28" spans="1:21">
      <c r="A28" s="1" t="s">
        <v>46</v>
      </c>
      <c r="C28" s="4">
        <v>0</v>
      </c>
      <c r="D28" s="4"/>
      <c r="E28" s="4">
        <v>15414489807</v>
      </c>
      <c r="F28" s="4"/>
      <c r="G28" s="4">
        <v>0</v>
      </c>
      <c r="H28" s="4"/>
      <c r="I28" s="4">
        <v>15414489807</v>
      </c>
      <c r="J28" s="4"/>
      <c r="K28" s="7">
        <f t="shared" si="0"/>
        <v>-9.1633647070065109E-3</v>
      </c>
      <c r="L28" s="4"/>
      <c r="M28" s="4">
        <v>15720000000</v>
      </c>
      <c r="N28" s="4"/>
      <c r="O28" s="4">
        <v>64492848404</v>
      </c>
      <c r="P28" s="4"/>
      <c r="Q28" s="4">
        <v>312200311250</v>
      </c>
      <c r="R28" s="4"/>
      <c r="S28" s="4">
        <f t="shared" si="1"/>
        <v>392413159654</v>
      </c>
      <c r="T28" s="4"/>
      <c r="U28" s="7">
        <f t="shared" si="2"/>
        <v>2.729438813656105E-2</v>
      </c>
    </row>
    <row r="29" spans="1:21">
      <c r="A29" s="1" t="s">
        <v>52</v>
      </c>
      <c r="C29" s="4">
        <v>0</v>
      </c>
      <c r="D29" s="4"/>
      <c r="E29" s="4">
        <v>-29508215649</v>
      </c>
      <c r="F29" s="4"/>
      <c r="G29" s="4">
        <v>0</v>
      </c>
      <c r="H29" s="4"/>
      <c r="I29" s="4">
        <v>-29508215649</v>
      </c>
      <c r="J29" s="4"/>
      <c r="K29" s="7">
        <f t="shared" si="0"/>
        <v>1.7541582318345222E-2</v>
      </c>
      <c r="L29" s="4"/>
      <c r="M29" s="4">
        <v>32520649600</v>
      </c>
      <c r="N29" s="4"/>
      <c r="O29" s="4">
        <v>250053153161</v>
      </c>
      <c r="P29" s="4"/>
      <c r="Q29" s="4">
        <v>34741359101</v>
      </c>
      <c r="R29" s="4"/>
      <c r="S29" s="4">
        <f t="shared" si="1"/>
        <v>317315161862</v>
      </c>
      <c r="T29" s="4"/>
      <c r="U29" s="7">
        <f t="shared" si="2"/>
        <v>2.2070929520084555E-2</v>
      </c>
    </row>
    <row r="30" spans="1:21">
      <c r="A30" s="1" t="s">
        <v>53</v>
      </c>
      <c r="C30" s="4">
        <v>0</v>
      </c>
      <c r="D30" s="4"/>
      <c r="E30" s="4">
        <v>-69550392584</v>
      </c>
      <c r="F30" s="4"/>
      <c r="G30" s="4">
        <v>0</v>
      </c>
      <c r="H30" s="4"/>
      <c r="I30" s="4">
        <v>-69550392584</v>
      </c>
      <c r="J30" s="4"/>
      <c r="K30" s="7">
        <f t="shared" si="0"/>
        <v>4.1345229115092502E-2</v>
      </c>
      <c r="L30" s="4"/>
      <c r="M30" s="4">
        <v>49236477570</v>
      </c>
      <c r="N30" s="4"/>
      <c r="O30" s="4">
        <v>29435102818</v>
      </c>
      <c r="P30" s="4"/>
      <c r="Q30" s="4">
        <v>175339918385</v>
      </c>
      <c r="R30" s="4"/>
      <c r="S30" s="4">
        <f t="shared" si="1"/>
        <v>254011498773</v>
      </c>
      <c r="T30" s="4"/>
      <c r="U30" s="7">
        <f t="shared" si="2"/>
        <v>1.7667828583457629E-2</v>
      </c>
    </row>
    <row r="31" spans="1:21">
      <c r="A31" s="1" t="s">
        <v>38</v>
      </c>
      <c r="C31" s="4">
        <v>0</v>
      </c>
      <c r="D31" s="4"/>
      <c r="E31" s="4">
        <v>-969733190</v>
      </c>
      <c r="F31" s="4"/>
      <c r="G31" s="4">
        <v>0</v>
      </c>
      <c r="H31" s="4"/>
      <c r="I31" s="4">
        <v>-969733190</v>
      </c>
      <c r="J31" s="4"/>
      <c r="K31" s="7">
        <f t="shared" si="0"/>
        <v>5.7647181319121809E-4</v>
      </c>
      <c r="L31" s="4"/>
      <c r="M31" s="4">
        <v>2703483000</v>
      </c>
      <c r="N31" s="4"/>
      <c r="O31" s="4">
        <v>245823171938</v>
      </c>
      <c r="P31" s="4"/>
      <c r="Q31" s="4">
        <v>28720978408</v>
      </c>
      <c r="R31" s="4"/>
      <c r="S31" s="4">
        <f t="shared" si="1"/>
        <v>277247633346</v>
      </c>
      <c r="T31" s="4"/>
      <c r="U31" s="7">
        <f t="shared" si="2"/>
        <v>1.928402330125973E-2</v>
      </c>
    </row>
    <row r="32" spans="1:21">
      <c r="A32" s="1" t="s">
        <v>283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4"/>
      <c r="K32" s="7">
        <f t="shared" si="0"/>
        <v>0</v>
      </c>
      <c r="L32" s="4"/>
      <c r="M32" s="4">
        <v>0</v>
      </c>
      <c r="N32" s="4"/>
      <c r="O32" s="4">
        <v>0</v>
      </c>
      <c r="P32" s="4"/>
      <c r="Q32" s="4">
        <v>0</v>
      </c>
      <c r="R32" s="4"/>
      <c r="S32" s="4">
        <f t="shared" si="1"/>
        <v>0</v>
      </c>
      <c r="T32" s="4"/>
      <c r="U32" s="7">
        <f t="shared" si="2"/>
        <v>0</v>
      </c>
    </row>
    <row r="33" spans="1:21">
      <c r="A33" s="1" t="s">
        <v>33</v>
      </c>
      <c r="C33" s="4">
        <v>0</v>
      </c>
      <c r="D33" s="4"/>
      <c r="E33" s="4">
        <v>-16404621987</v>
      </c>
      <c r="F33" s="4"/>
      <c r="G33" s="4">
        <v>0</v>
      </c>
      <c r="H33" s="4"/>
      <c r="I33" s="4">
        <v>-16404621987</v>
      </c>
      <c r="J33" s="4"/>
      <c r="K33" s="7">
        <f t="shared" si="0"/>
        <v>9.7519629925860458E-3</v>
      </c>
      <c r="L33" s="4"/>
      <c r="M33" s="4">
        <v>28213496010</v>
      </c>
      <c r="N33" s="4"/>
      <c r="O33" s="4">
        <v>70461490557</v>
      </c>
      <c r="P33" s="4"/>
      <c r="Q33" s="4">
        <v>339868054063</v>
      </c>
      <c r="R33" s="4"/>
      <c r="S33" s="4">
        <f t="shared" si="1"/>
        <v>438543040630</v>
      </c>
      <c r="T33" s="4"/>
      <c r="U33" s="7">
        <f t="shared" si="2"/>
        <v>3.0502962683761441E-2</v>
      </c>
    </row>
    <row r="34" spans="1:21">
      <c r="A34" s="1" t="s">
        <v>284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7">
        <f t="shared" si="0"/>
        <v>0</v>
      </c>
      <c r="L34" s="4"/>
      <c r="M34" s="4">
        <v>0</v>
      </c>
      <c r="N34" s="4"/>
      <c r="O34" s="4">
        <v>0</v>
      </c>
      <c r="P34" s="4"/>
      <c r="Q34" s="4">
        <v>0</v>
      </c>
      <c r="R34" s="4"/>
      <c r="S34" s="4">
        <f t="shared" si="1"/>
        <v>0</v>
      </c>
      <c r="T34" s="4"/>
      <c r="U34" s="7">
        <f t="shared" si="2"/>
        <v>0</v>
      </c>
    </row>
    <row r="35" spans="1:21">
      <c r="A35" s="1" t="s">
        <v>285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J35" s="4"/>
      <c r="K35" s="7">
        <f t="shared" si="0"/>
        <v>0</v>
      </c>
      <c r="L35" s="4"/>
      <c r="M35" s="4">
        <v>0</v>
      </c>
      <c r="N35" s="4"/>
      <c r="O35" s="4">
        <v>0</v>
      </c>
      <c r="P35" s="4"/>
      <c r="Q35" s="4">
        <v>37731216878</v>
      </c>
      <c r="R35" s="4"/>
      <c r="S35" s="4">
        <f t="shared" si="1"/>
        <v>37731216878</v>
      </c>
      <c r="T35" s="4"/>
      <c r="U35" s="7">
        <f t="shared" si="2"/>
        <v>2.6244035221472664E-3</v>
      </c>
    </row>
    <row r="36" spans="1:21">
      <c r="A36" s="1" t="s">
        <v>286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J36" s="4"/>
      <c r="K36" s="7">
        <f t="shared" si="0"/>
        <v>0</v>
      </c>
      <c r="L36" s="4"/>
      <c r="M36" s="4">
        <v>0</v>
      </c>
      <c r="N36" s="4"/>
      <c r="O36" s="4">
        <v>0</v>
      </c>
      <c r="P36" s="4"/>
      <c r="Q36" s="4">
        <v>0</v>
      </c>
      <c r="R36" s="4"/>
      <c r="S36" s="4">
        <f t="shared" si="1"/>
        <v>0</v>
      </c>
      <c r="T36" s="4"/>
      <c r="U36" s="7">
        <f t="shared" si="2"/>
        <v>0</v>
      </c>
    </row>
    <row r="37" spans="1:21">
      <c r="A37" s="1" t="s">
        <v>267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J37" s="4"/>
      <c r="K37" s="7">
        <f t="shared" si="0"/>
        <v>0</v>
      </c>
      <c r="L37" s="4"/>
      <c r="M37" s="4">
        <v>500000000</v>
      </c>
      <c r="N37" s="4"/>
      <c r="O37" s="4">
        <v>0</v>
      </c>
      <c r="P37" s="4"/>
      <c r="Q37" s="4">
        <v>11641331511</v>
      </c>
      <c r="R37" s="4"/>
      <c r="S37" s="4">
        <f t="shared" si="1"/>
        <v>12141331511</v>
      </c>
      <c r="T37" s="4"/>
      <c r="U37" s="7">
        <f t="shared" si="2"/>
        <v>8.4449312313605353E-4</v>
      </c>
    </row>
    <row r="38" spans="1:21">
      <c r="A38" s="1" t="s">
        <v>91</v>
      </c>
      <c r="C38" s="4">
        <v>0</v>
      </c>
      <c r="D38" s="4"/>
      <c r="E38" s="4">
        <v>13958124051</v>
      </c>
      <c r="F38" s="4"/>
      <c r="G38" s="4">
        <v>0</v>
      </c>
      <c r="H38" s="4"/>
      <c r="I38" s="4">
        <v>13958124051</v>
      </c>
      <c r="J38" s="4"/>
      <c r="K38" s="7">
        <f t="shared" si="0"/>
        <v>-8.2976071804120883E-3</v>
      </c>
      <c r="L38" s="4"/>
      <c r="M38" s="4">
        <v>0</v>
      </c>
      <c r="N38" s="4"/>
      <c r="O38" s="4">
        <v>13958124051</v>
      </c>
      <c r="P38" s="4"/>
      <c r="Q38" s="4">
        <v>0</v>
      </c>
      <c r="R38" s="4"/>
      <c r="S38" s="4">
        <f t="shared" si="1"/>
        <v>13958124051</v>
      </c>
      <c r="T38" s="4"/>
      <c r="U38" s="7">
        <f t="shared" si="2"/>
        <v>9.7086054871905829E-4</v>
      </c>
    </row>
    <row r="39" spans="1:21">
      <c r="A39" s="1" t="s">
        <v>287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J39" s="4"/>
      <c r="K39" s="7">
        <f t="shared" si="0"/>
        <v>0</v>
      </c>
      <c r="L39" s="4"/>
      <c r="M39" s="4">
        <v>0</v>
      </c>
      <c r="N39" s="4"/>
      <c r="O39" s="4">
        <v>0</v>
      </c>
      <c r="P39" s="4"/>
      <c r="Q39" s="4">
        <v>5417557980</v>
      </c>
      <c r="R39" s="4"/>
      <c r="S39" s="4">
        <f t="shared" si="1"/>
        <v>5417557980</v>
      </c>
      <c r="T39" s="4"/>
      <c r="U39" s="7">
        <f t="shared" si="2"/>
        <v>3.768194990933107E-4</v>
      </c>
    </row>
    <row r="40" spans="1:21">
      <c r="A40" s="1" t="s">
        <v>288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J40" s="4"/>
      <c r="K40" s="7">
        <f t="shared" si="0"/>
        <v>0</v>
      </c>
      <c r="L40" s="4"/>
      <c r="M40" s="4">
        <v>0</v>
      </c>
      <c r="N40" s="4"/>
      <c r="O40" s="4">
        <v>0</v>
      </c>
      <c r="P40" s="4"/>
      <c r="Q40" s="4">
        <v>13779217936</v>
      </c>
      <c r="R40" s="4"/>
      <c r="S40" s="4">
        <f t="shared" si="1"/>
        <v>13779217936</v>
      </c>
      <c r="T40" s="4"/>
      <c r="U40" s="7">
        <f t="shared" si="2"/>
        <v>9.5841669248569489E-4</v>
      </c>
    </row>
    <row r="41" spans="1:21">
      <c r="A41" s="1" t="s">
        <v>289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J41" s="4"/>
      <c r="K41" s="7">
        <f t="shared" si="0"/>
        <v>0</v>
      </c>
      <c r="L41" s="4"/>
      <c r="M41" s="4">
        <v>0</v>
      </c>
      <c r="N41" s="4"/>
      <c r="O41" s="4">
        <v>0</v>
      </c>
      <c r="P41" s="4"/>
      <c r="Q41" s="4">
        <v>-32050265448</v>
      </c>
      <c r="R41" s="4"/>
      <c r="S41" s="4">
        <f t="shared" si="1"/>
        <v>-32050265448</v>
      </c>
      <c r="T41" s="4"/>
      <c r="U41" s="7">
        <f t="shared" si="2"/>
        <v>-2.2292636306816237E-3</v>
      </c>
    </row>
    <row r="42" spans="1:21">
      <c r="A42" s="1" t="s">
        <v>82</v>
      </c>
      <c r="C42" s="4">
        <v>0</v>
      </c>
      <c r="D42" s="4"/>
      <c r="E42" s="4">
        <v>-24649487273</v>
      </c>
      <c r="F42" s="4"/>
      <c r="G42" s="4">
        <v>0</v>
      </c>
      <c r="H42" s="4"/>
      <c r="I42" s="4">
        <v>-24649487273</v>
      </c>
      <c r="J42" s="4"/>
      <c r="K42" s="7">
        <f t="shared" si="0"/>
        <v>1.4653241498829347E-2</v>
      </c>
      <c r="L42" s="4"/>
      <c r="M42" s="4">
        <v>11879903000</v>
      </c>
      <c r="N42" s="4"/>
      <c r="O42" s="4">
        <v>287357093955</v>
      </c>
      <c r="P42" s="4"/>
      <c r="Q42" s="4">
        <v>157802383193</v>
      </c>
      <c r="R42" s="4"/>
      <c r="S42" s="4">
        <f t="shared" si="1"/>
        <v>457039380148</v>
      </c>
      <c r="T42" s="4"/>
      <c r="U42" s="7">
        <f t="shared" si="2"/>
        <v>3.17894798595744E-2</v>
      </c>
    </row>
    <row r="43" spans="1:21">
      <c r="A43" s="1" t="s">
        <v>290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v>0</v>
      </c>
      <c r="J43" s="4"/>
      <c r="K43" s="7">
        <f t="shared" si="0"/>
        <v>0</v>
      </c>
      <c r="L43" s="4"/>
      <c r="M43" s="4">
        <v>0</v>
      </c>
      <c r="N43" s="4"/>
      <c r="O43" s="4">
        <v>0</v>
      </c>
      <c r="P43" s="4"/>
      <c r="Q43" s="4">
        <v>-6745040473</v>
      </c>
      <c r="R43" s="4"/>
      <c r="S43" s="4">
        <f t="shared" si="1"/>
        <v>-6745040473</v>
      </c>
      <c r="T43" s="4"/>
      <c r="U43" s="7">
        <f t="shared" si="2"/>
        <v>-4.6915285111539639E-4</v>
      </c>
    </row>
    <row r="44" spans="1:21">
      <c r="A44" s="1" t="s">
        <v>37</v>
      </c>
      <c r="C44" s="4">
        <v>0</v>
      </c>
      <c r="D44" s="4"/>
      <c r="E44" s="4">
        <v>-84795402436</v>
      </c>
      <c r="F44" s="4"/>
      <c r="G44" s="4">
        <v>0</v>
      </c>
      <c r="H44" s="4"/>
      <c r="I44" s="4">
        <v>-84795402436</v>
      </c>
      <c r="J44" s="4"/>
      <c r="K44" s="7">
        <f t="shared" si="0"/>
        <v>5.0407844030335762E-2</v>
      </c>
      <c r="L44" s="4"/>
      <c r="M44" s="4">
        <v>0</v>
      </c>
      <c r="N44" s="4"/>
      <c r="O44" s="4">
        <v>17024736875</v>
      </c>
      <c r="P44" s="4"/>
      <c r="Q44" s="4">
        <v>93451410902</v>
      </c>
      <c r="R44" s="4"/>
      <c r="S44" s="4">
        <f t="shared" si="1"/>
        <v>110476147777</v>
      </c>
      <c r="T44" s="4"/>
      <c r="U44" s="7">
        <f t="shared" si="2"/>
        <v>7.6841940263069801E-3</v>
      </c>
    </row>
    <row r="45" spans="1:21">
      <c r="A45" s="1" t="s">
        <v>291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0</v>
      </c>
      <c r="J45" s="4"/>
      <c r="K45" s="7">
        <f t="shared" si="0"/>
        <v>0</v>
      </c>
      <c r="L45" s="4"/>
      <c r="M45" s="4">
        <v>0</v>
      </c>
      <c r="N45" s="4"/>
      <c r="O45" s="4">
        <v>0</v>
      </c>
      <c r="P45" s="4"/>
      <c r="Q45" s="4">
        <v>67793741347</v>
      </c>
      <c r="R45" s="4"/>
      <c r="S45" s="4">
        <f t="shared" si="1"/>
        <v>67793741347</v>
      </c>
      <c r="T45" s="4"/>
      <c r="U45" s="7">
        <f t="shared" si="2"/>
        <v>4.7154093690083606E-3</v>
      </c>
    </row>
    <row r="46" spans="1:21">
      <c r="A46" s="1" t="s">
        <v>16</v>
      </c>
      <c r="C46" s="4">
        <v>0</v>
      </c>
      <c r="D46" s="4"/>
      <c r="E46" s="4">
        <v>-42838584750</v>
      </c>
      <c r="F46" s="4"/>
      <c r="G46" s="4">
        <v>0</v>
      </c>
      <c r="H46" s="4"/>
      <c r="I46" s="4">
        <v>-42838584750</v>
      </c>
      <c r="J46" s="4"/>
      <c r="K46" s="7">
        <f t="shared" si="0"/>
        <v>2.5466011558682614E-2</v>
      </c>
      <c r="L46" s="4"/>
      <c r="M46" s="4">
        <v>0</v>
      </c>
      <c r="N46" s="4"/>
      <c r="O46" s="4">
        <v>103197146356</v>
      </c>
      <c r="P46" s="4"/>
      <c r="Q46" s="4">
        <v>157614453324</v>
      </c>
      <c r="R46" s="4"/>
      <c r="S46" s="4">
        <f t="shared" si="1"/>
        <v>260811599680</v>
      </c>
      <c r="T46" s="4"/>
      <c r="U46" s="7">
        <f t="shared" si="2"/>
        <v>1.8140811175802622E-2</v>
      </c>
    </row>
    <row r="47" spans="1:21">
      <c r="A47" s="1" t="s">
        <v>255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v>0</v>
      </c>
      <c r="J47" s="4"/>
      <c r="K47" s="7">
        <f t="shared" si="0"/>
        <v>0</v>
      </c>
      <c r="L47" s="4"/>
      <c r="M47" s="4">
        <v>1669764352</v>
      </c>
      <c r="N47" s="4"/>
      <c r="O47" s="4">
        <v>0</v>
      </c>
      <c r="P47" s="4"/>
      <c r="Q47" s="4">
        <v>1151944813</v>
      </c>
      <c r="R47" s="4"/>
      <c r="S47" s="4">
        <f t="shared" si="1"/>
        <v>2821709165</v>
      </c>
      <c r="T47" s="4"/>
      <c r="U47" s="7">
        <f t="shared" si="2"/>
        <v>1.9626463400439768E-4</v>
      </c>
    </row>
    <row r="48" spans="1:21">
      <c r="A48" s="1" t="s">
        <v>292</v>
      </c>
      <c r="C48" s="4">
        <v>0</v>
      </c>
      <c r="D48" s="4"/>
      <c r="E48" s="4">
        <v>0</v>
      </c>
      <c r="F48" s="4"/>
      <c r="G48" s="4">
        <v>0</v>
      </c>
      <c r="H48" s="4"/>
      <c r="I48" s="4">
        <v>0</v>
      </c>
      <c r="J48" s="4"/>
      <c r="K48" s="7">
        <f t="shared" si="0"/>
        <v>0</v>
      </c>
      <c r="L48" s="4"/>
      <c r="M48" s="4">
        <v>0</v>
      </c>
      <c r="N48" s="4"/>
      <c r="O48" s="4">
        <v>0</v>
      </c>
      <c r="P48" s="4"/>
      <c r="Q48" s="4">
        <v>1827140002</v>
      </c>
      <c r="R48" s="4"/>
      <c r="S48" s="4">
        <f t="shared" si="1"/>
        <v>1827140002</v>
      </c>
      <c r="T48" s="4"/>
      <c r="U48" s="7">
        <f t="shared" si="2"/>
        <v>1.2708714569714503E-4</v>
      </c>
    </row>
    <row r="49" spans="1:21">
      <c r="A49" s="1" t="s">
        <v>69</v>
      </c>
      <c r="C49" s="4">
        <v>0</v>
      </c>
      <c r="D49" s="4"/>
      <c r="E49" s="4">
        <v>-100082017593</v>
      </c>
      <c r="F49" s="4"/>
      <c r="G49" s="4">
        <v>0</v>
      </c>
      <c r="H49" s="4"/>
      <c r="I49" s="4">
        <v>-100082017593</v>
      </c>
      <c r="J49" s="4"/>
      <c r="K49" s="7">
        <f t="shared" si="0"/>
        <v>5.9495191816289282E-2</v>
      </c>
      <c r="L49" s="4"/>
      <c r="M49" s="4">
        <v>17749513440</v>
      </c>
      <c r="N49" s="4"/>
      <c r="O49" s="4">
        <v>626922243197</v>
      </c>
      <c r="P49" s="4"/>
      <c r="Q49" s="4">
        <v>3980557248</v>
      </c>
      <c r="R49" s="4"/>
      <c r="S49" s="4">
        <f t="shared" si="1"/>
        <v>648652313885</v>
      </c>
      <c r="T49" s="4"/>
      <c r="U49" s="7">
        <f t="shared" si="2"/>
        <v>4.5117161810949859E-2</v>
      </c>
    </row>
    <row r="50" spans="1:21">
      <c r="A50" s="1" t="s">
        <v>293</v>
      </c>
      <c r="C50" s="4">
        <v>0</v>
      </c>
      <c r="D50" s="4"/>
      <c r="E50" s="4">
        <v>0</v>
      </c>
      <c r="F50" s="4"/>
      <c r="G50" s="4">
        <v>0</v>
      </c>
      <c r="H50" s="4"/>
      <c r="I50" s="4">
        <v>0</v>
      </c>
      <c r="J50" s="4"/>
      <c r="K50" s="7">
        <f t="shared" si="0"/>
        <v>0</v>
      </c>
      <c r="L50" s="4"/>
      <c r="M50" s="4">
        <v>0</v>
      </c>
      <c r="N50" s="4"/>
      <c r="O50" s="4">
        <v>0</v>
      </c>
      <c r="P50" s="4"/>
      <c r="Q50" s="4">
        <v>0</v>
      </c>
      <c r="R50" s="4"/>
      <c r="S50" s="4">
        <f t="shared" si="1"/>
        <v>0</v>
      </c>
      <c r="T50" s="4"/>
      <c r="U50" s="7">
        <f t="shared" si="2"/>
        <v>0</v>
      </c>
    </row>
    <row r="51" spans="1:21">
      <c r="A51" s="1" t="s">
        <v>70</v>
      </c>
      <c r="C51" s="4">
        <v>0</v>
      </c>
      <c r="D51" s="4"/>
      <c r="E51" s="4">
        <v>-100395985045</v>
      </c>
      <c r="F51" s="4"/>
      <c r="G51" s="4">
        <v>0</v>
      </c>
      <c r="H51" s="4"/>
      <c r="I51" s="4">
        <v>-100395985045</v>
      </c>
      <c r="J51" s="4"/>
      <c r="K51" s="7">
        <f t="shared" si="0"/>
        <v>5.9681834274445705E-2</v>
      </c>
      <c r="L51" s="4"/>
      <c r="M51" s="4">
        <v>28889396800</v>
      </c>
      <c r="N51" s="4"/>
      <c r="O51" s="4">
        <v>356422283570</v>
      </c>
      <c r="P51" s="4"/>
      <c r="Q51" s="4">
        <v>19320575822</v>
      </c>
      <c r="R51" s="4"/>
      <c r="S51" s="4">
        <f t="shared" si="1"/>
        <v>404632256192</v>
      </c>
      <c r="T51" s="4"/>
      <c r="U51" s="7">
        <f t="shared" si="2"/>
        <v>2.8144290224147377E-2</v>
      </c>
    </row>
    <row r="52" spans="1:21">
      <c r="A52" s="1" t="s">
        <v>83</v>
      </c>
      <c r="C52" s="4">
        <v>0</v>
      </c>
      <c r="D52" s="4"/>
      <c r="E52" s="4">
        <v>-80868087231</v>
      </c>
      <c r="F52" s="4"/>
      <c r="G52" s="4">
        <v>0</v>
      </c>
      <c r="H52" s="4"/>
      <c r="I52" s="4">
        <v>-80868087231</v>
      </c>
      <c r="J52" s="4"/>
      <c r="K52" s="7">
        <f t="shared" si="0"/>
        <v>4.8073195138716621E-2</v>
      </c>
      <c r="L52" s="4"/>
      <c r="M52" s="4">
        <v>11500000250</v>
      </c>
      <c r="N52" s="4"/>
      <c r="O52" s="4">
        <v>213058677554</v>
      </c>
      <c r="P52" s="4"/>
      <c r="Q52" s="4">
        <v>956112169335</v>
      </c>
      <c r="R52" s="4"/>
      <c r="S52" s="4">
        <f t="shared" si="1"/>
        <v>1180670847139</v>
      </c>
      <c r="T52" s="4"/>
      <c r="U52" s="7">
        <f t="shared" si="2"/>
        <v>8.2121834017361603E-2</v>
      </c>
    </row>
    <row r="53" spans="1:21">
      <c r="A53" s="1" t="s">
        <v>60</v>
      </c>
      <c r="C53" s="4">
        <v>0</v>
      </c>
      <c r="D53" s="4"/>
      <c r="E53" s="4">
        <v>-35103603345</v>
      </c>
      <c r="F53" s="4"/>
      <c r="G53" s="4">
        <v>0</v>
      </c>
      <c r="H53" s="4"/>
      <c r="I53" s="4">
        <v>-35103603345</v>
      </c>
      <c r="J53" s="4"/>
      <c r="K53" s="7">
        <f t="shared" si="0"/>
        <v>2.0867840843765962E-2</v>
      </c>
      <c r="L53" s="4"/>
      <c r="M53" s="4">
        <v>14350000000</v>
      </c>
      <c r="N53" s="4"/>
      <c r="O53" s="4">
        <v>255214055776</v>
      </c>
      <c r="P53" s="4"/>
      <c r="Q53" s="4">
        <v>29782438380</v>
      </c>
      <c r="R53" s="4"/>
      <c r="S53" s="4">
        <f t="shared" si="1"/>
        <v>299346494156</v>
      </c>
      <c r="T53" s="4"/>
      <c r="U53" s="7">
        <f t="shared" si="2"/>
        <v>2.0821114679275214E-2</v>
      </c>
    </row>
    <row r="54" spans="1:21">
      <c r="A54" s="1" t="s">
        <v>72</v>
      </c>
      <c r="C54" s="4">
        <v>0</v>
      </c>
      <c r="D54" s="4"/>
      <c r="E54" s="4">
        <v>-9763830714</v>
      </c>
      <c r="F54" s="4"/>
      <c r="G54" s="4">
        <v>0</v>
      </c>
      <c r="H54" s="4"/>
      <c r="I54" s="4">
        <v>-9763830714</v>
      </c>
      <c r="J54" s="4"/>
      <c r="K54" s="7">
        <f t="shared" si="0"/>
        <v>5.804249306339289E-3</v>
      </c>
      <c r="L54" s="4"/>
      <c r="M54" s="4">
        <v>2395388160</v>
      </c>
      <c r="N54" s="4"/>
      <c r="O54" s="4">
        <v>83015372311</v>
      </c>
      <c r="P54" s="4"/>
      <c r="Q54" s="4">
        <v>16367675961</v>
      </c>
      <c r="R54" s="4"/>
      <c r="S54" s="4">
        <f t="shared" si="1"/>
        <v>101778436432</v>
      </c>
      <c r="T54" s="4"/>
      <c r="U54" s="7">
        <f t="shared" si="2"/>
        <v>7.0792227007797724E-3</v>
      </c>
    </row>
    <row r="55" spans="1:21">
      <c r="A55" s="1" t="s">
        <v>71</v>
      </c>
      <c r="C55" s="4">
        <v>0</v>
      </c>
      <c r="D55" s="4"/>
      <c r="E55" s="4">
        <v>-198823128934</v>
      </c>
      <c r="F55" s="4"/>
      <c r="G55" s="4">
        <v>0</v>
      </c>
      <c r="H55" s="4"/>
      <c r="I55" s="4">
        <v>-198823128934</v>
      </c>
      <c r="J55" s="4"/>
      <c r="K55" s="7">
        <f t="shared" si="0"/>
        <v>0.11819326266530521</v>
      </c>
      <c r="L55" s="4"/>
      <c r="M55" s="4">
        <v>16875525600</v>
      </c>
      <c r="N55" s="4"/>
      <c r="O55" s="4">
        <v>383393665586</v>
      </c>
      <c r="P55" s="4"/>
      <c r="Q55" s="4">
        <v>661529536405</v>
      </c>
      <c r="R55" s="4"/>
      <c r="S55" s="4">
        <f t="shared" si="1"/>
        <v>1061798727591</v>
      </c>
      <c r="T55" s="4"/>
      <c r="U55" s="7">
        <f t="shared" si="2"/>
        <v>7.3853656231429074E-2</v>
      </c>
    </row>
    <row r="56" spans="1:21">
      <c r="A56" s="1" t="s">
        <v>238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v>0</v>
      </c>
      <c r="J56" s="4"/>
      <c r="K56" s="7">
        <f t="shared" si="0"/>
        <v>0</v>
      </c>
      <c r="L56" s="4"/>
      <c r="M56" s="4">
        <v>2500000000</v>
      </c>
      <c r="N56" s="4"/>
      <c r="O56" s="4">
        <v>0</v>
      </c>
      <c r="P56" s="4"/>
      <c r="Q56" s="4">
        <v>124020016625</v>
      </c>
      <c r="R56" s="4"/>
      <c r="S56" s="4">
        <f t="shared" si="1"/>
        <v>126520016625</v>
      </c>
      <c r="T56" s="4"/>
      <c r="U56" s="7">
        <f t="shared" si="2"/>
        <v>8.8001290370887438E-3</v>
      </c>
    </row>
    <row r="57" spans="1:21">
      <c r="A57" s="1" t="s">
        <v>85</v>
      </c>
      <c r="C57" s="4">
        <v>0</v>
      </c>
      <c r="D57" s="4"/>
      <c r="E57" s="4">
        <v>-1316865201</v>
      </c>
      <c r="F57" s="4"/>
      <c r="G57" s="4">
        <v>0</v>
      </c>
      <c r="H57" s="4"/>
      <c r="I57" s="4">
        <v>-1316865201</v>
      </c>
      <c r="J57" s="4"/>
      <c r="K57" s="7">
        <f t="shared" si="0"/>
        <v>7.8282941944978477E-4</v>
      </c>
      <c r="L57" s="4"/>
      <c r="M57" s="4">
        <v>4945589600</v>
      </c>
      <c r="N57" s="4"/>
      <c r="O57" s="4">
        <v>6924681946</v>
      </c>
      <c r="P57" s="4"/>
      <c r="Q57" s="4">
        <v>153527595231</v>
      </c>
      <c r="R57" s="4"/>
      <c r="S57" s="4">
        <f t="shared" si="1"/>
        <v>165397866777</v>
      </c>
      <c r="T57" s="4"/>
      <c r="U57" s="7">
        <f t="shared" si="2"/>
        <v>1.1504286901976317E-2</v>
      </c>
    </row>
    <row r="58" spans="1:21">
      <c r="A58" s="1" t="s">
        <v>294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v>0</v>
      </c>
      <c r="J58" s="4"/>
      <c r="K58" s="7">
        <f t="shared" si="0"/>
        <v>0</v>
      </c>
      <c r="L58" s="4"/>
      <c r="M58" s="4">
        <v>0</v>
      </c>
      <c r="N58" s="4"/>
      <c r="O58" s="4">
        <v>0</v>
      </c>
      <c r="P58" s="4"/>
      <c r="Q58" s="4">
        <v>28785017643</v>
      </c>
      <c r="R58" s="4"/>
      <c r="S58" s="4">
        <f t="shared" si="1"/>
        <v>28785017643</v>
      </c>
      <c r="T58" s="4"/>
      <c r="U58" s="7">
        <f t="shared" si="2"/>
        <v>2.0021485639231443E-3</v>
      </c>
    </row>
    <row r="59" spans="1:21">
      <c r="A59" s="1" t="s">
        <v>274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0</v>
      </c>
      <c r="J59" s="4"/>
      <c r="K59" s="7">
        <f t="shared" si="0"/>
        <v>0</v>
      </c>
      <c r="L59" s="4"/>
      <c r="M59" s="4">
        <v>4083821</v>
      </c>
      <c r="N59" s="4"/>
      <c r="O59" s="4">
        <v>0</v>
      </c>
      <c r="P59" s="4"/>
      <c r="Q59" s="4">
        <v>1752353457</v>
      </c>
      <c r="R59" s="4"/>
      <c r="S59" s="4">
        <f t="shared" si="1"/>
        <v>1756437278</v>
      </c>
      <c r="T59" s="4"/>
      <c r="U59" s="7">
        <f t="shared" si="2"/>
        <v>1.2216940136647658E-4</v>
      </c>
    </row>
    <row r="60" spans="1:21">
      <c r="A60" s="1" t="s">
        <v>235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v>0</v>
      </c>
      <c r="J60" s="4"/>
      <c r="K60" s="7">
        <f t="shared" si="0"/>
        <v>0</v>
      </c>
      <c r="L60" s="4"/>
      <c r="M60" s="4">
        <v>2484400800</v>
      </c>
      <c r="N60" s="4"/>
      <c r="O60" s="4">
        <v>0</v>
      </c>
      <c r="P60" s="4"/>
      <c r="Q60" s="4">
        <v>285807392037</v>
      </c>
      <c r="R60" s="4"/>
      <c r="S60" s="4">
        <f t="shared" si="1"/>
        <v>288291792837</v>
      </c>
      <c r="T60" s="4"/>
      <c r="U60" s="7">
        <f t="shared" si="2"/>
        <v>2.0052202370624345E-2</v>
      </c>
    </row>
    <row r="61" spans="1:21">
      <c r="A61" s="1" t="s">
        <v>19</v>
      </c>
      <c r="C61" s="4">
        <v>0</v>
      </c>
      <c r="D61" s="4"/>
      <c r="E61" s="4">
        <v>-20157493236</v>
      </c>
      <c r="F61" s="4"/>
      <c r="G61" s="4">
        <v>0</v>
      </c>
      <c r="H61" s="4"/>
      <c r="I61" s="4">
        <v>-20157493236</v>
      </c>
      <c r="J61" s="4"/>
      <c r="K61" s="7">
        <f t="shared" si="0"/>
        <v>1.1982911170800119E-2</v>
      </c>
      <c r="L61" s="4"/>
      <c r="M61" s="4">
        <v>3994554900</v>
      </c>
      <c r="N61" s="4"/>
      <c r="O61" s="4">
        <v>220925677160</v>
      </c>
      <c r="P61" s="4"/>
      <c r="Q61" s="4">
        <v>6539204399</v>
      </c>
      <c r="R61" s="4"/>
      <c r="S61" s="4">
        <f t="shared" si="1"/>
        <v>231459436459</v>
      </c>
      <c r="T61" s="4"/>
      <c r="U61" s="7">
        <f t="shared" si="2"/>
        <v>1.6099214669946248E-2</v>
      </c>
    </row>
    <row r="62" spans="1:21">
      <c r="A62" s="1" t="s">
        <v>18</v>
      </c>
      <c r="C62" s="4">
        <v>0</v>
      </c>
      <c r="D62" s="4"/>
      <c r="E62" s="4">
        <v>-44289060759</v>
      </c>
      <c r="F62" s="4"/>
      <c r="G62" s="4">
        <v>0</v>
      </c>
      <c r="H62" s="4"/>
      <c r="I62" s="4">
        <v>-44289060759</v>
      </c>
      <c r="J62" s="4"/>
      <c r="K62" s="7">
        <f t="shared" si="0"/>
        <v>2.6328267840638471E-2</v>
      </c>
      <c r="L62" s="4"/>
      <c r="M62" s="4">
        <v>0</v>
      </c>
      <c r="N62" s="4"/>
      <c r="O62" s="4">
        <v>-8744119669</v>
      </c>
      <c r="P62" s="4"/>
      <c r="Q62" s="4">
        <v>-97101387</v>
      </c>
      <c r="R62" s="4"/>
      <c r="S62" s="4">
        <f t="shared" si="1"/>
        <v>-8841221056</v>
      </c>
      <c r="T62" s="4"/>
      <c r="U62" s="7">
        <f t="shared" si="2"/>
        <v>-6.1495317668850335E-4</v>
      </c>
    </row>
    <row r="63" spans="1:21">
      <c r="A63" s="1" t="s">
        <v>84</v>
      </c>
      <c r="C63" s="4">
        <v>0</v>
      </c>
      <c r="D63" s="4"/>
      <c r="E63" s="4">
        <v>-37442271161</v>
      </c>
      <c r="F63" s="4"/>
      <c r="G63" s="4">
        <v>0</v>
      </c>
      <c r="H63" s="4"/>
      <c r="I63" s="4">
        <v>-37442271161</v>
      </c>
      <c r="J63" s="4"/>
      <c r="K63" s="7">
        <f t="shared" si="0"/>
        <v>2.2258095493440752E-2</v>
      </c>
      <c r="L63" s="4"/>
      <c r="M63" s="4">
        <v>13111648500</v>
      </c>
      <c r="N63" s="4"/>
      <c r="O63" s="4">
        <v>99325079241</v>
      </c>
      <c r="P63" s="4"/>
      <c r="Q63" s="4">
        <v>3356776464</v>
      </c>
      <c r="R63" s="4"/>
      <c r="S63" s="4">
        <f t="shared" si="1"/>
        <v>115793504205</v>
      </c>
      <c r="T63" s="4"/>
      <c r="U63" s="7">
        <f t="shared" si="2"/>
        <v>8.0540439832611204E-3</v>
      </c>
    </row>
    <row r="64" spans="1:21">
      <c r="A64" s="1" t="s">
        <v>51</v>
      </c>
      <c r="C64" s="4">
        <v>0</v>
      </c>
      <c r="D64" s="4"/>
      <c r="E64" s="4">
        <v>-20765397138</v>
      </c>
      <c r="F64" s="4"/>
      <c r="G64" s="4">
        <v>0</v>
      </c>
      <c r="H64" s="4"/>
      <c r="I64" s="4">
        <v>-20765397138</v>
      </c>
      <c r="J64" s="4"/>
      <c r="K64" s="7">
        <f t="shared" si="0"/>
        <v>1.2344288370472904E-2</v>
      </c>
      <c r="L64" s="4"/>
      <c r="M64" s="4">
        <v>700000000</v>
      </c>
      <c r="N64" s="4"/>
      <c r="O64" s="4">
        <v>-6067137088</v>
      </c>
      <c r="P64" s="4"/>
      <c r="Q64" s="4">
        <v>595322406</v>
      </c>
      <c r="R64" s="4"/>
      <c r="S64" s="4">
        <f t="shared" si="1"/>
        <v>-4771814682</v>
      </c>
      <c r="T64" s="4"/>
      <c r="U64" s="7">
        <f t="shared" si="2"/>
        <v>-3.3190467455548037E-4</v>
      </c>
    </row>
    <row r="65" spans="1:21">
      <c r="A65" s="1" t="s">
        <v>253</v>
      </c>
      <c r="C65" s="4">
        <v>0</v>
      </c>
      <c r="D65" s="4"/>
      <c r="E65" s="4">
        <v>0</v>
      </c>
      <c r="F65" s="4"/>
      <c r="G65" s="4">
        <v>0</v>
      </c>
      <c r="H65" s="4"/>
      <c r="I65" s="4">
        <v>0</v>
      </c>
      <c r="J65" s="4"/>
      <c r="K65" s="7">
        <f t="shared" si="0"/>
        <v>0</v>
      </c>
      <c r="L65" s="4"/>
      <c r="M65" s="4">
        <v>17000000</v>
      </c>
      <c r="N65" s="4"/>
      <c r="O65" s="4">
        <v>0</v>
      </c>
      <c r="P65" s="4"/>
      <c r="Q65" s="4">
        <v>2765527044</v>
      </c>
      <c r="R65" s="4"/>
      <c r="S65" s="4">
        <f t="shared" si="1"/>
        <v>2782527044</v>
      </c>
      <c r="T65" s="4"/>
      <c r="U65" s="7">
        <f t="shared" si="2"/>
        <v>1.9353931251025956E-4</v>
      </c>
    </row>
    <row r="66" spans="1:21">
      <c r="A66" s="1" t="s">
        <v>295</v>
      </c>
      <c r="C66" s="4">
        <v>0</v>
      </c>
      <c r="D66" s="4"/>
      <c r="E66" s="4">
        <v>0</v>
      </c>
      <c r="F66" s="4"/>
      <c r="G66" s="4">
        <v>0</v>
      </c>
      <c r="H66" s="4"/>
      <c r="I66" s="4">
        <v>0</v>
      </c>
      <c r="J66" s="4"/>
      <c r="K66" s="7">
        <f t="shared" si="0"/>
        <v>0</v>
      </c>
      <c r="L66" s="4"/>
      <c r="M66" s="4">
        <v>0</v>
      </c>
      <c r="N66" s="4"/>
      <c r="O66" s="4">
        <v>0</v>
      </c>
      <c r="P66" s="4"/>
      <c r="Q66" s="4">
        <v>31710979362</v>
      </c>
      <c r="R66" s="4"/>
      <c r="S66" s="4">
        <f t="shared" si="1"/>
        <v>31710979362</v>
      </c>
      <c r="T66" s="4"/>
      <c r="U66" s="7">
        <f t="shared" si="2"/>
        <v>2.2056645084483533E-3</v>
      </c>
    </row>
    <row r="67" spans="1:21">
      <c r="A67" s="1" t="s">
        <v>77</v>
      </c>
      <c r="C67" s="4">
        <v>0</v>
      </c>
      <c r="D67" s="4"/>
      <c r="E67" s="4">
        <v>-75043708894</v>
      </c>
      <c r="F67" s="4"/>
      <c r="G67" s="4">
        <v>0</v>
      </c>
      <c r="H67" s="4"/>
      <c r="I67" s="4">
        <v>-75043708894</v>
      </c>
      <c r="J67" s="4"/>
      <c r="K67" s="7">
        <f t="shared" si="0"/>
        <v>4.4610809840094391E-2</v>
      </c>
      <c r="L67" s="4"/>
      <c r="M67" s="4">
        <v>99660639600</v>
      </c>
      <c r="N67" s="4"/>
      <c r="O67" s="4">
        <v>73890591599</v>
      </c>
      <c r="P67" s="4"/>
      <c r="Q67" s="4">
        <v>-1847069779</v>
      </c>
      <c r="R67" s="4"/>
      <c r="S67" s="4">
        <f t="shared" si="1"/>
        <v>171704161420</v>
      </c>
      <c r="T67" s="4"/>
      <c r="U67" s="7">
        <f t="shared" si="2"/>
        <v>1.1942922685346391E-2</v>
      </c>
    </row>
    <row r="68" spans="1:21">
      <c r="A68" s="1" t="s">
        <v>296</v>
      </c>
      <c r="C68" s="4">
        <v>0</v>
      </c>
      <c r="D68" s="4"/>
      <c r="E68" s="4">
        <v>0</v>
      </c>
      <c r="F68" s="4"/>
      <c r="G68" s="4">
        <v>0</v>
      </c>
      <c r="H68" s="4"/>
      <c r="I68" s="4">
        <v>0</v>
      </c>
      <c r="J68" s="4"/>
      <c r="K68" s="7">
        <f t="shared" si="0"/>
        <v>0</v>
      </c>
      <c r="L68" s="4"/>
      <c r="M68" s="4">
        <v>0</v>
      </c>
      <c r="N68" s="4"/>
      <c r="O68" s="4">
        <v>0</v>
      </c>
      <c r="P68" s="4"/>
      <c r="Q68" s="4">
        <v>8444007950</v>
      </c>
      <c r="R68" s="4"/>
      <c r="S68" s="4">
        <f t="shared" si="1"/>
        <v>8444007950</v>
      </c>
      <c r="T68" s="4"/>
      <c r="U68" s="7">
        <f t="shared" si="2"/>
        <v>5.8732492717298679E-4</v>
      </c>
    </row>
    <row r="69" spans="1:21">
      <c r="A69" s="1" t="s">
        <v>297</v>
      </c>
      <c r="C69" s="4">
        <v>0</v>
      </c>
      <c r="D69" s="4"/>
      <c r="E69" s="4">
        <v>0</v>
      </c>
      <c r="F69" s="4"/>
      <c r="G69" s="4">
        <v>0</v>
      </c>
      <c r="H69" s="4"/>
      <c r="I69" s="4">
        <v>0</v>
      </c>
      <c r="J69" s="4"/>
      <c r="K69" s="7">
        <f t="shared" si="0"/>
        <v>0</v>
      </c>
      <c r="L69" s="4"/>
      <c r="M69" s="4">
        <v>0</v>
      </c>
      <c r="N69" s="4"/>
      <c r="O69" s="4">
        <v>0</v>
      </c>
      <c r="P69" s="4"/>
      <c r="Q69" s="4">
        <v>53012821019</v>
      </c>
      <c r="R69" s="4"/>
      <c r="S69" s="4">
        <f t="shared" si="1"/>
        <v>53012821019</v>
      </c>
      <c r="T69" s="4"/>
      <c r="U69" s="7">
        <f t="shared" si="2"/>
        <v>3.6873190348214627E-3</v>
      </c>
    </row>
    <row r="70" spans="1:21">
      <c r="A70" s="1" t="s">
        <v>298</v>
      </c>
      <c r="C70" s="4">
        <v>0</v>
      </c>
      <c r="D70" s="4"/>
      <c r="E70" s="4">
        <v>0</v>
      </c>
      <c r="F70" s="4"/>
      <c r="G70" s="4">
        <v>0</v>
      </c>
      <c r="H70" s="4"/>
      <c r="I70" s="4">
        <v>0</v>
      </c>
      <c r="J70" s="4"/>
      <c r="K70" s="7">
        <f t="shared" si="0"/>
        <v>0</v>
      </c>
      <c r="L70" s="4"/>
      <c r="M70" s="4">
        <v>0</v>
      </c>
      <c r="N70" s="4"/>
      <c r="O70" s="4">
        <v>0</v>
      </c>
      <c r="P70" s="4"/>
      <c r="Q70" s="4">
        <v>4085675233</v>
      </c>
      <c r="R70" s="4"/>
      <c r="S70" s="4">
        <f t="shared" si="1"/>
        <v>4085675233</v>
      </c>
      <c r="T70" s="4"/>
      <c r="U70" s="7">
        <f t="shared" si="2"/>
        <v>2.8418008638589695E-4</v>
      </c>
    </row>
    <row r="71" spans="1:21">
      <c r="A71" s="1" t="s">
        <v>86</v>
      </c>
      <c r="C71" s="4">
        <v>0</v>
      </c>
      <c r="D71" s="4"/>
      <c r="E71" s="4">
        <v>0</v>
      </c>
      <c r="F71" s="4"/>
      <c r="G71" s="4">
        <v>0</v>
      </c>
      <c r="H71" s="4"/>
      <c r="I71" s="4">
        <v>0</v>
      </c>
      <c r="J71" s="4"/>
      <c r="K71" s="7">
        <f t="shared" si="0"/>
        <v>0</v>
      </c>
      <c r="L71" s="4"/>
      <c r="M71" s="4">
        <v>3654687600</v>
      </c>
      <c r="N71" s="4"/>
      <c r="O71" s="4">
        <v>-564983639</v>
      </c>
      <c r="P71" s="4"/>
      <c r="Q71" s="4">
        <v>65593533301</v>
      </c>
      <c r="R71" s="4"/>
      <c r="S71" s="4">
        <f t="shared" si="1"/>
        <v>68683237262</v>
      </c>
      <c r="T71" s="4"/>
      <c r="U71" s="7">
        <f t="shared" si="2"/>
        <v>4.7772784632336973E-3</v>
      </c>
    </row>
    <row r="72" spans="1:21">
      <c r="A72" s="1" t="s">
        <v>79</v>
      </c>
      <c r="C72" s="4">
        <v>0</v>
      </c>
      <c r="D72" s="4"/>
      <c r="E72" s="4">
        <v>1177451826</v>
      </c>
      <c r="F72" s="4"/>
      <c r="G72" s="4">
        <v>0</v>
      </c>
      <c r="H72" s="4"/>
      <c r="I72" s="4">
        <v>1177451826</v>
      </c>
      <c r="J72" s="4"/>
      <c r="K72" s="7">
        <f t="shared" si="0"/>
        <v>-6.9995313770742512E-4</v>
      </c>
      <c r="L72" s="4"/>
      <c r="M72" s="4">
        <v>0</v>
      </c>
      <c r="N72" s="4"/>
      <c r="O72" s="4">
        <v>-69271937926</v>
      </c>
      <c r="P72" s="4"/>
      <c r="Q72" s="4">
        <v>158043977523</v>
      </c>
      <c r="R72" s="4"/>
      <c r="S72" s="4">
        <f t="shared" si="1"/>
        <v>88772039597</v>
      </c>
      <c r="T72" s="4"/>
      <c r="U72" s="7">
        <f t="shared" si="2"/>
        <v>6.1745597588293982E-3</v>
      </c>
    </row>
    <row r="73" spans="1:21">
      <c r="A73" s="1" t="s">
        <v>246</v>
      </c>
      <c r="C73" s="4">
        <v>0</v>
      </c>
      <c r="D73" s="4"/>
      <c r="E73" s="4">
        <v>0</v>
      </c>
      <c r="F73" s="4"/>
      <c r="G73" s="4">
        <v>0</v>
      </c>
      <c r="H73" s="4"/>
      <c r="I73" s="4">
        <v>0</v>
      </c>
      <c r="J73" s="4"/>
      <c r="K73" s="7">
        <f t="shared" ref="K73:K136" si="3">I73/$I$140</f>
        <v>0</v>
      </c>
      <c r="L73" s="4"/>
      <c r="M73" s="4">
        <v>2962886250</v>
      </c>
      <c r="N73" s="4"/>
      <c r="O73" s="4">
        <v>0</v>
      </c>
      <c r="P73" s="4"/>
      <c r="Q73" s="4">
        <v>165910310347</v>
      </c>
      <c r="R73" s="4"/>
      <c r="S73" s="4">
        <f t="shared" ref="S73:S136" si="4">M73+O73+Q73</f>
        <v>168873196597</v>
      </c>
      <c r="T73" s="4"/>
      <c r="U73" s="7">
        <f t="shared" ref="U73:U136" si="5">S73/$S$140</f>
        <v>1.1746014271907751E-2</v>
      </c>
    </row>
    <row r="74" spans="1:21">
      <c r="A74" s="1" t="s">
        <v>299</v>
      </c>
      <c r="C74" s="4">
        <v>0</v>
      </c>
      <c r="D74" s="4"/>
      <c r="E74" s="4">
        <v>0</v>
      </c>
      <c r="F74" s="4"/>
      <c r="G74" s="4">
        <v>0</v>
      </c>
      <c r="H74" s="4"/>
      <c r="I74" s="4">
        <v>0</v>
      </c>
      <c r="J74" s="4"/>
      <c r="K74" s="7">
        <f t="shared" si="3"/>
        <v>0</v>
      </c>
      <c r="L74" s="4"/>
      <c r="M74" s="4">
        <v>0</v>
      </c>
      <c r="N74" s="4"/>
      <c r="O74" s="4">
        <v>0</v>
      </c>
      <c r="P74" s="4"/>
      <c r="Q74" s="4">
        <v>3789025194</v>
      </c>
      <c r="R74" s="4"/>
      <c r="S74" s="4">
        <f t="shared" si="4"/>
        <v>3789025194</v>
      </c>
      <c r="T74" s="4"/>
      <c r="U74" s="7">
        <f t="shared" si="5"/>
        <v>2.6354652426904243E-4</v>
      </c>
    </row>
    <row r="75" spans="1:21">
      <c r="A75" s="1" t="s">
        <v>300</v>
      </c>
      <c r="C75" s="4">
        <v>0</v>
      </c>
      <c r="D75" s="4"/>
      <c r="E75" s="4">
        <v>0</v>
      </c>
      <c r="F75" s="4"/>
      <c r="G75" s="4">
        <v>0</v>
      </c>
      <c r="H75" s="4"/>
      <c r="I75" s="4">
        <v>0</v>
      </c>
      <c r="J75" s="4"/>
      <c r="K75" s="7">
        <f t="shared" si="3"/>
        <v>0</v>
      </c>
      <c r="L75" s="4"/>
      <c r="M75" s="4">
        <v>0</v>
      </c>
      <c r="N75" s="4"/>
      <c r="O75" s="4">
        <v>0</v>
      </c>
      <c r="P75" s="4"/>
      <c r="Q75" s="4">
        <v>-97130456993</v>
      </c>
      <c r="R75" s="4"/>
      <c r="S75" s="4">
        <f t="shared" si="4"/>
        <v>-97130456993</v>
      </c>
      <c r="T75" s="4"/>
      <c r="U75" s="7">
        <f t="shared" si="5"/>
        <v>-6.7559314152105514E-3</v>
      </c>
    </row>
    <row r="76" spans="1:21">
      <c r="A76" s="1" t="s">
        <v>89</v>
      </c>
      <c r="C76" s="4">
        <v>0</v>
      </c>
      <c r="D76" s="4"/>
      <c r="E76" s="4">
        <v>0</v>
      </c>
      <c r="F76" s="4"/>
      <c r="G76" s="4">
        <v>0</v>
      </c>
      <c r="H76" s="4"/>
      <c r="I76" s="4">
        <v>0</v>
      </c>
      <c r="J76" s="4"/>
      <c r="K76" s="7">
        <f t="shared" si="3"/>
        <v>0</v>
      </c>
      <c r="L76" s="4"/>
      <c r="M76" s="4">
        <v>4668959812</v>
      </c>
      <c r="N76" s="4"/>
      <c r="O76" s="4">
        <v>97065368830</v>
      </c>
      <c r="P76" s="4"/>
      <c r="Q76" s="4">
        <v>26736981940</v>
      </c>
      <c r="R76" s="4"/>
      <c r="S76" s="4">
        <f t="shared" si="4"/>
        <v>128471310582</v>
      </c>
      <c r="T76" s="4"/>
      <c r="U76" s="7">
        <f t="shared" si="5"/>
        <v>8.9358517398590697E-3</v>
      </c>
    </row>
    <row r="77" spans="1:21">
      <c r="A77" s="1" t="s">
        <v>271</v>
      </c>
      <c r="C77" s="4">
        <v>0</v>
      </c>
      <c r="D77" s="4"/>
      <c r="E77" s="4">
        <v>0</v>
      </c>
      <c r="F77" s="4"/>
      <c r="G77" s="4">
        <v>0</v>
      </c>
      <c r="H77" s="4"/>
      <c r="I77" s="4">
        <v>0</v>
      </c>
      <c r="J77" s="4"/>
      <c r="K77" s="7">
        <f t="shared" si="3"/>
        <v>0</v>
      </c>
      <c r="L77" s="4"/>
      <c r="M77" s="4">
        <v>279131698</v>
      </c>
      <c r="N77" s="4"/>
      <c r="O77" s="4">
        <v>0</v>
      </c>
      <c r="P77" s="4"/>
      <c r="Q77" s="4">
        <v>39102886636</v>
      </c>
      <c r="R77" s="4"/>
      <c r="S77" s="4">
        <f t="shared" si="4"/>
        <v>39382018334</v>
      </c>
      <c r="T77" s="4"/>
      <c r="U77" s="7">
        <f t="shared" si="5"/>
        <v>2.7392253994670602E-3</v>
      </c>
    </row>
    <row r="78" spans="1:21">
      <c r="A78" s="1" t="s">
        <v>41</v>
      </c>
      <c r="C78" s="4">
        <v>0</v>
      </c>
      <c r="D78" s="4"/>
      <c r="E78" s="4">
        <v>15864072316</v>
      </c>
      <c r="F78" s="4"/>
      <c r="G78" s="4">
        <v>0</v>
      </c>
      <c r="H78" s="4"/>
      <c r="I78" s="4">
        <v>15864072316</v>
      </c>
      <c r="J78" s="4"/>
      <c r="K78" s="7">
        <f t="shared" si="3"/>
        <v>-9.4306254822536569E-3</v>
      </c>
      <c r="L78" s="4"/>
      <c r="M78" s="4">
        <v>11073104700</v>
      </c>
      <c r="N78" s="4"/>
      <c r="O78" s="4">
        <v>-33747202654</v>
      </c>
      <c r="P78" s="4"/>
      <c r="Q78" s="4">
        <v>-2486945732</v>
      </c>
      <c r="R78" s="4"/>
      <c r="S78" s="4">
        <f t="shared" si="4"/>
        <v>-25161043686</v>
      </c>
      <c r="T78" s="4"/>
      <c r="U78" s="7">
        <f t="shared" si="5"/>
        <v>-1.750082216641718E-3</v>
      </c>
    </row>
    <row r="79" spans="1:21">
      <c r="A79" s="1" t="s">
        <v>301</v>
      </c>
      <c r="C79" s="4">
        <v>0</v>
      </c>
      <c r="D79" s="4"/>
      <c r="E79" s="4">
        <v>0</v>
      </c>
      <c r="F79" s="4"/>
      <c r="G79" s="4">
        <v>0</v>
      </c>
      <c r="H79" s="4"/>
      <c r="I79" s="4">
        <v>0</v>
      </c>
      <c r="J79" s="4"/>
      <c r="K79" s="7">
        <f t="shared" si="3"/>
        <v>0</v>
      </c>
      <c r="L79" s="4"/>
      <c r="M79" s="4">
        <v>0</v>
      </c>
      <c r="N79" s="4"/>
      <c r="O79" s="4">
        <v>0</v>
      </c>
      <c r="P79" s="4"/>
      <c r="Q79" s="4">
        <v>0</v>
      </c>
      <c r="R79" s="4"/>
      <c r="S79" s="4">
        <f t="shared" si="4"/>
        <v>0</v>
      </c>
      <c r="T79" s="4"/>
      <c r="U79" s="7">
        <f t="shared" si="5"/>
        <v>0</v>
      </c>
    </row>
    <row r="80" spans="1:21">
      <c r="A80" s="1" t="s">
        <v>302</v>
      </c>
      <c r="C80" s="4">
        <v>0</v>
      </c>
      <c r="D80" s="4"/>
      <c r="E80" s="4">
        <v>0</v>
      </c>
      <c r="F80" s="4"/>
      <c r="G80" s="4">
        <v>0</v>
      </c>
      <c r="H80" s="4"/>
      <c r="I80" s="4">
        <v>0</v>
      </c>
      <c r="J80" s="4"/>
      <c r="K80" s="7">
        <f t="shared" si="3"/>
        <v>0</v>
      </c>
      <c r="L80" s="4"/>
      <c r="M80" s="4">
        <v>0</v>
      </c>
      <c r="N80" s="4"/>
      <c r="O80" s="4">
        <v>0</v>
      </c>
      <c r="P80" s="4"/>
      <c r="Q80" s="4">
        <v>0</v>
      </c>
      <c r="R80" s="4"/>
      <c r="S80" s="4">
        <f t="shared" si="4"/>
        <v>0</v>
      </c>
      <c r="T80" s="4"/>
      <c r="U80" s="7">
        <f t="shared" si="5"/>
        <v>0</v>
      </c>
    </row>
    <row r="81" spans="1:21">
      <c r="A81" s="1" t="s">
        <v>87</v>
      </c>
      <c r="C81" s="4">
        <v>0</v>
      </c>
      <c r="D81" s="4"/>
      <c r="E81" s="4">
        <v>-868601624</v>
      </c>
      <c r="F81" s="4"/>
      <c r="G81" s="4">
        <v>0</v>
      </c>
      <c r="H81" s="4"/>
      <c r="I81" s="4">
        <v>-868601624</v>
      </c>
      <c r="J81" s="4"/>
      <c r="K81" s="7">
        <f t="shared" si="3"/>
        <v>5.1635270226041939E-4</v>
      </c>
      <c r="L81" s="4"/>
      <c r="M81" s="4">
        <v>5613736200</v>
      </c>
      <c r="N81" s="4"/>
      <c r="O81" s="4">
        <v>46256482426</v>
      </c>
      <c r="P81" s="4"/>
      <c r="Q81" s="4">
        <v>-11776075871</v>
      </c>
      <c r="R81" s="4"/>
      <c r="S81" s="4">
        <f t="shared" si="4"/>
        <v>40094142755</v>
      </c>
      <c r="T81" s="4"/>
      <c r="U81" s="7">
        <f t="shared" si="5"/>
        <v>2.7887573783778484E-3</v>
      </c>
    </row>
    <row r="82" spans="1:21">
      <c r="A82" s="1" t="s">
        <v>303</v>
      </c>
      <c r="C82" s="4">
        <v>0</v>
      </c>
      <c r="D82" s="4"/>
      <c r="E82" s="4">
        <v>0</v>
      </c>
      <c r="F82" s="4"/>
      <c r="G82" s="4">
        <v>0</v>
      </c>
      <c r="H82" s="4"/>
      <c r="I82" s="4">
        <v>0</v>
      </c>
      <c r="J82" s="4"/>
      <c r="K82" s="7">
        <f t="shared" si="3"/>
        <v>0</v>
      </c>
      <c r="L82" s="4"/>
      <c r="M82" s="4">
        <v>0</v>
      </c>
      <c r="N82" s="4"/>
      <c r="O82" s="4">
        <v>0</v>
      </c>
      <c r="P82" s="4"/>
      <c r="Q82" s="4">
        <v>0</v>
      </c>
      <c r="R82" s="4"/>
      <c r="S82" s="4">
        <f t="shared" si="4"/>
        <v>0</v>
      </c>
      <c r="T82" s="4"/>
      <c r="U82" s="7">
        <f t="shared" si="5"/>
        <v>0</v>
      </c>
    </row>
    <row r="83" spans="1:21">
      <c r="A83" s="1" t="s">
        <v>30</v>
      </c>
      <c r="C83" s="4">
        <v>0</v>
      </c>
      <c r="D83" s="4"/>
      <c r="E83" s="4">
        <v>1323111237</v>
      </c>
      <c r="F83" s="4"/>
      <c r="G83" s="4">
        <v>0</v>
      </c>
      <c r="H83" s="4"/>
      <c r="I83" s="4">
        <v>1323111237</v>
      </c>
      <c r="J83" s="4"/>
      <c r="K83" s="7">
        <f t="shared" si="3"/>
        <v>-7.8654246519814953E-4</v>
      </c>
      <c r="L83" s="4"/>
      <c r="M83" s="4">
        <v>11616470305</v>
      </c>
      <c r="N83" s="4"/>
      <c r="O83" s="4">
        <v>21602197293</v>
      </c>
      <c r="P83" s="4"/>
      <c r="Q83" s="4">
        <v>818676992</v>
      </c>
      <c r="R83" s="4"/>
      <c r="S83" s="4">
        <f t="shared" si="4"/>
        <v>34037344590</v>
      </c>
      <c r="T83" s="4"/>
      <c r="U83" s="7">
        <f t="shared" si="5"/>
        <v>2.3674753802764487E-3</v>
      </c>
    </row>
    <row r="84" spans="1:21">
      <c r="A84" s="1" t="s">
        <v>304</v>
      </c>
      <c r="C84" s="4">
        <v>0</v>
      </c>
      <c r="D84" s="4"/>
      <c r="E84" s="4">
        <v>0</v>
      </c>
      <c r="F84" s="4"/>
      <c r="G84" s="4">
        <v>0</v>
      </c>
      <c r="H84" s="4"/>
      <c r="I84" s="4">
        <v>0</v>
      </c>
      <c r="J84" s="4"/>
      <c r="K84" s="7">
        <f t="shared" si="3"/>
        <v>0</v>
      </c>
      <c r="L84" s="4"/>
      <c r="M84" s="4">
        <v>0</v>
      </c>
      <c r="N84" s="4"/>
      <c r="O84" s="4">
        <v>0</v>
      </c>
      <c r="P84" s="4"/>
      <c r="Q84" s="4">
        <v>120177964816</v>
      </c>
      <c r="R84" s="4"/>
      <c r="S84" s="4">
        <f t="shared" si="4"/>
        <v>120177964816</v>
      </c>
      <c r="T84" s="4"/>
      <c r="U84" s="7">
        <f t="shared" si="5"/>
        <v>8.3590061557622022E-3</v>
      </c>
    </row>
    <row r="85" spans="1:21">
      <c r="A85" s="1" t="s">
        <v>305</v>
      </c>
      <c r="C85" s="4">
        <v>0</v>
      </c>
      <c r="D85" s="4"/>
      <c r="E85" s="4">
        <v>0</v>
      </c>
      <c r="F85" s="4"/>
      <c r="G85" s="4">
        <v>0</v>
      </c>
      <c r="H85" s="4"/>
      <c r="I85" s="4">
        <v>0</v>
      </c>
      <c r="J85" s="4"/>
      <c r="K85" s="7">
        <f t="shared" si="3"/>
        <v>0</v>
      </c>
      <c r="L85" s="4"/>
      <c r="M85" s="4">
        <v>0</v>
      </c>
      <c r="N85" s="4"/>
      <c r="O85" s="4">
        <v>0</v>
      </c>
      <c r="P85" s="4"/>
      <c r="Q85" s="4">
        <v>0</v>
      </c>
      <c r="R85" s="4"/>
      <c r="S85" s="4">
        <f t="shared" si="4"/>
        <v>0</v>
      </c>
      <c r="T85" s="4"/>
      <c r="U85" s="7">
        <f t="shared" si="5"/>
        <v>0</v>
      </c>
    </row>
    <row r="86" spans="1:21">
      <c r="A86" s="1" t="s">
        <v>48</v>
      </c>
      <c r="C86" s="4">
        <v>0</v>
      </c>
      <c r="D86" s="4"/>
      <c r="E86" s="4">
        <v>-64107512948</v>
      </c>
      <c r="F86" s="4"/>
      <c r="G86" s="4">
        <v>0</v>
      </c>
      <c r="H86" s="4"/>
      <c r="I86" s="4">
        <v>-64107512948</v>
      </c>
      <c r="J86" s="4"/>
      <c r="K86" s="7">
        <f t="shared" si="3"/>
        <v>3.8109631194857892E-2</v>
      </c>
      <c r="L86" s="4"/>
      <c r="M86" s="4">
        <v>120025462420</v>
      </c>
      <c r="N86" s="4"/>
      <c r="O86" s="4">
        <v>43878074773</v>
      </c>
      <c r="P86" s="4"/>
      <c r="Q86" s="4">
        <v>12953098541</v>
      </c>
      <c r="R86" s="4"/>
      <c r="S86" s="4">
        <f t="shared" si="4"/>
        <v>176856635734</v>
      </c>
      <c r="T86" s="4"/>
      <c r="U86" s="7">
        <f t="shared" si="5"/>
        <v>1.230130422870232E-2</v>
      </c>
    </row>
    <row r="87" spans="1:21">
      <c r="A87" s="1" t="s">
        <v>306</v>
      </c>
      <c r="C87" s="4">
        <v>0</v>
      </c>
      <c r="D87" s="4"/>
      <c r="E87" s="4">
        <v>0</v>
      </c>
      <c r="F87" s="4"/>
      <c r="G87" s="4">
        <v>0</v>
      </c>
      <c r="H87" s="4"/>
      <c r="I87" s="4">
        <v>0</v>
      </c>
      <c r="J87" s="4"/>
      <c r="K87" s="7">
        <f t="shared" si="3"/>
        <v>0</v>
      </c>
      <c r="L87" s="4"/>
      <c r="M87" s="4">
        <v>0</v>
      </c>
      <c r="N87" s="4"/>
      <c r="O87" s="4">
        <v>0</v>
      </c>
      <c r="P87" s="4"/>
      <c r="Q87" s="4">
        <v>69764893867</v>
      </c>
      <c r="R87" s="4"/>
      <c r="S87" s="4">
        <f t="shared" si="4"/>
        <v>69764893867</v>
      </c>
      <c r="T87" s="4"/>
      <c r="U87" s="7">
        <f t="shared" si="5"/>
        <v>4.8525133387240507E-3</v>
      </c>
    </row>
    <row r="88" spans="1:21">
      <c r="A88" s="1" t="s">
        <v>307</v>
      </c>
      <c r="C88" s="4">
        <v>0</v>
      </c>
      <c r="D88" s="4"/>
      <c r="E88" s="4">
        <v>0</v>
      </c>
      <c r="F88" s="4"/>
      <c r="G88" s="4">
        <v>0</v>
      </c>
      <c r="H88" s="4"/>
      <c r="I88" s="4">
        <v>0</v>
      </c>
      <c r="J88" s="4"/>
      <c r="K88" s="7">
        <f t="shared" si="3"/>
        <v>0</v>
      </c>
      <c r="L88" s="4"/>
      <c r="M88" s="4">
        <v>0</v>
      </c>
      <c r="N88" s="4"/>
      <c r="O88" s="4">
        <v>0</v>
      </c>
      <c r="P88" s="4"/>
      <c r="Q88" s="4">
        <v>-1041447559</v>
      </c>
      <c r="R88" s="4"/>
      <c r="S88" s="4">
        <f t="shared" si="4"/>
        <v>-1041447559</v>
      </c>
      <c r="T88" s="4"/>
      <c r="U88" s="7">
        <f t="shared" si="5"/>
        <v>-7.2438125990177438E-5</v>
      </c>
    </row>
    <row r="89" spans="1:21">
      <c r="A89" s="1" t="s">
        <v>308</v>
      </c>
      <c r="C89" s="4">
        <v>0</v>
      </c>
      <c r="D89" s="4"/>
      <c r="E89" s="4">
        <v>0</v>
      </c>
      <c r="F89" s="4"/>
      <c r="G89" s="4">
        <v>0</v>
      </c>
      <c r="H89" s="4"/>
      <c r="I89" s="4">
        <v>0</v>
      </c>
      <c r="J89" s="4"/>
      <c r="K89" s="7">
        <f t="shared" si="3"/>
        <v>0</v>
      </c>
      <c r="L89" s="4"/>
      <c r="M89" s="4">
        <v>0</v>
      </c>
      <c r="N89" s="4"/>
      <c r="O89" s="4">
        <v>0</v>
      </c>
      <c r="P89" s="4"/>
      <c r="Q89" s="4">
        <v>20856504296</v>
      </c>
      <c r="R89" s="4"/>
      <c r="S89" s="4">
        <f t="shared" si="4"/>
        <v>20856504296</v>
      </c>
      <c r="T89" s="4"/>
      <c r="U89" s="7">
        <f t="shared" si="5"/>
        <v>1.4506789831635919E-3</v>
      </c>
    </row>
    <row r="90" spans="1:21">
      <c r="A90" s="1" t="s">
        <v>309</v>
      </c>
      <c r="C90" s="4">
        <v>0</v>
      </c>
      <c r="D90" s="4"/>
      <c r="E90" s="4">
        <v>0</v>
      </c>
      <c r="F90" s="4"/>
      <c r="G90" s="4">
        <v>0</v>
      </c>
      <c r="H90" s="4"/>
      <c r="I90" s="4">
        <v>0</v>
      </c>
      <c r="J90" s="4"/>
      <c r="K90" s="7">
        <f t="shared" si="3"/>
        <v>0</v>
      </c>
      <c r="L90" s="4"/>
      <c r="M90" s="4">
        <v>0</v>
      </c>
      <c r="N90" s="4"/>
      <c r="O90" s="4">
        <v>0</v>
      </c>
      <c r="P90" s="4"/>
      <c r="Q90" s="4">
        <v>0</v>
      </c>
      <c r="R90" s="4"/>
      <c r="S90" s="4">
        <f t="shared" si="4"/>
        <v>0</v>
      </c>
      <c r="T90" s="4"/>
      <c r="U90" s="7">
        <f t="shared" si="5"/>
        <v>0</v>
      </c>
    </row>
    <row r="91" spans="1:21">
      <c r="A91" s="1" t="s">
        <v>310</v>
      </c>
      <c r="C91" s="4">
        <v>0</v>
      </c>
      <c r="D91" s="4"/>
      <c r="E91" s="4">
        <v>0</v>
      </c>
      <c r="F91" s="4"/>
      <c r="G91" s="4">
        <v>0</v>
      </c>
      <c r="H91" s="4"/>
      <c r="I91" s="4">
        <v>0</v>
      </c>
      <c r="J91" s="4"/>
      <c r="K91" s="7">
        <f t="shared" si="3"/>
        <v>0</v>
      </c>
      <c r="L91" s="4"/>
      <c r="M91" s="4">
        <v>0</v>
      </c>
      <c r="N91" s="4"/>
      <c r="O91" s="4">
        <v>0</v>
      </c>
      <c r="P91" s="4"/>
      <c r="Q91" s="4">
        <v>21201986952</v>
      </c>
      <c r="R91" s="4"/>
      <c r="S91" s="4">
        <f t="shared" si="4"/>
        <v>21201986952</v>
      </c>
      <c r="T91" s="4"/>
      <c r="U91" s="7">
        <f t="shared" si="5"/>
        <v>1.4747091092572949E-3</v>
      </c>
    </row>
    <row r="92" spans="1:21">
      <c r="A92" s="1" t="s">
        <v>311</v>
      </c>
      <c r="C92" s="4">
        <v>0</v>
      </c>
      <c r="D92" s="4"/>
      <c r="E92" s="4">
        <v>0</v>
      </c>
      <c r="F92" s="4"/>
      <c r="G92" s="4">
        <v>0</v>
      </c>
      <c r="H92" s="4"/>
      <c r="I92" s="4">
        <v>0</v>
      </c>
      <c r="J92" s="4"/>
      <c r="K92" s="7">
        <f t="shared" si="3"/>
        <v>0</v>
      </c>
      <c r="L92" s="4"/>
      <c r="M92" s="4">
        <v>0</v>
      </c>
      <c r="N92" s="4"/>
      <c r="O92" s="4">
        <v>0</v>
      </c>
      <c r="P92" s="4"/>
      <c r="Q92" s="4">
        <v>22670363997</v>
      </c>
      <c r="R92" s="4"/>
      <c r="S92" s="4">
        <f t="shared" si="4"/>
        <v>22670363997</v>
      </c>
      <c r="T92" s="4"/>
      <c r="U92" s="7">
        <f t="shared" si="5"/>
        <v>1.5768424144511999E-3</v>
      </c>
    </row>
    <row r="93" spans="1:21">
      <c r="A93" s="1" t="s">
        <v>312</v>
      </c>
      <c r="C93" s="4">
        <v>0</v>
      </c>
      <c r="D93" s="4"/>
      <c r="E93" s="4">
        <v>0</v>
      </c>
      <c r="F93" s="4"/>
      <c r="G93" s="4">
        <v>0</v>
      </c>
      <c r="H93" s="4"/>
      <c r="I93" s="4">
        <v>0</v>
      </c>
      <c r="J93" s="4"/>
      <c r="K93" s="7">
        <f t="shared" si="3"/>
        <v>0</v>
      </c>
      <c r="L93" s="4"/>
      <c r="M93" s="4">
        <v>0</v>
      </c>
      <c r="N93" s="4"/>
      <c r="O93" s="4">
        <v>0</v>
      </c>
      <c r="P93" s="4"/>
      <c r="Q93" s="4">
        <v>4042033461</v>
      </c>
      <c r="R93" s="4"/>
      <c r="S93" s="4">
        <f t="shared" si="4"/>
        <v>4042033461</v>
      </c>
      <c r="T93" s="4"/>
      <c r="U93" s="7">
        <f t="shared" si="5"/>
        <v>2.8114457283434944E-4</v>
      </c>
    </row>
    <row r="94" spans="1:21">
      <c r="A94" s="1" t="s">
        <v>26</v>
      </c>
      <c r="C94" s="4">
        <v>0</v>
      </c>
      <c r="D94" s="4"/>
      <c r="E94" s="4">
        <v>-9480254850</v>
      </c>
      <c r="F94" s="4"/>
      <c r="G94" s="4">
        <v>0</v>
      </c>
      <c r="H94" s="4"/>
      <c r="I94" s="4">
        <v>-9480254850</v>
      </c>
      <c r="J94" s="4"/>
      <c r="K94" s="7">
        <f t="shared" si="3"/>
        <v>5.6356735638741409E-3</v>
      </c>
      <c r="L94" s="4"/>
      <c r="M94" s="4">
        <v>12870000000</v>
      </c>
      <c r="N94" s="4"/>
      <c r="O94" s="4">
        <v>132985102732</v>
      </c>
      <c r="P94" s="4"/>
      <c r="Q94" s="4">
        <v>53879342782</v>
      </c>
      <c r="R94" s="4"/>
      <c r="S94" s="4">
        <f t="shared" si="4"/>
        <v>199734445514</v>
      </c>
      <c r="T94" s="4"/>
      <c r="U94" s="7">
        <f t="shared" si="5"/>
        <v>1.3892575582599605E-2</v>
      </c>
    </row>
    <row r="95" spans="1:21">
      <c r="A95" s="1" t="s">
        <v>260</v>
      </c>
      <c r="C95" s="4">
        <v>0</v>
      </c>
      <c r="D95" s="4"/>
      <c r="E95" s="4">
        <v>0</v>
      </c>
      <c r="F95" s="4"/>
      <c r="G95" s="4">
        <v>0</v>
      </c>
      <c r="H95" s="4"/>
      <c r="I95" s="4">
        <v>0</v>
      </c>
      <c r="J95" s="4"/>
      <c r="K95" s="7">
        <f t="shared" si="3"/>
        <v>0</v>
      </c>
      <c r="L95" s="4"/>
      <c r="M95" s="4">
        <v>9240000000</v>
      </c>
      <c r="N95" s="4"/>
      <c r="O95" s="4">
        <v>0</v>
      </c>
      <c r="P95" s="4"/>
      <c r="Q95" s="4">
        <v>72929034216</v>
      </c>
      <c r="R95" s="4"/>
      <c r="S95" s="4">
        <f t="shared" si="4"/>
        <v>82169034216</v>
      </c>
      <c r="T95" s="4"/>
      <c r="U95" s="7">
        <f t="shared" si="5"/>
        <v>5.7152861914094785E-3</v>
      </c>
    </row>
    <row r="96" spans="1:21">
      <c r="A96" s="1" t="s">
        <v>27</v>
      </c>
      <c r="C96" s="4">
        <v>0</v>
      </c>
      <c r="D96" s="4"/>
      <c r="E96" s="4">
        <v>-26131342469</v>
      </c>
      <c r="F96" s="4"/>
      <c r="G96" s="4">
        <v>0</v>
      </c>
      <c r="H96" s="4"/>
      <c r="I96" s="4">
        <v>-26131342469</v>
      </c>
      <c r="J96" s="4"/>
      <c r="K96" s="7">
        <f t="shared" si="3"/>
        <v>1.5534151588876846E-2</v>
      </c>
      <c r="L96" s="4"/>
      <c r="M96" s="4">
        <v>23000000000</v>
      </c>
      <c r="N96" s="4"/>
      <c r="O96" s="4">
        <v>223588710401</v>
      </c>
      <c r="P96" s="4"/>
      <c r="Q96" s="4">
        <v>34627809832</v>
      </c>
      <c r="R96" s="4"/>
      <c r="S96" s="4">
        <f t="shared" si="4"/>
        <v>281216520233</v>
      </c>
      <c r="T96" s="4"/>
      <c r="U96" s="7">
        <f t="shared" si="5"/>
        <v>1.9560080147211077E-2</v>
      </c>
    </row>
    <row r="97" spans="1:21">
      <c r="A97" s="1" t="s">
        <v>313</v>
      </c>
      <c r="C97" s="4">
        <v>0</v>
      </c>
      <c r="D97" s="4"/>
      <c r="E97" s="4">
        <v>0</v>
      </c>
      <c r="F97" s="4"/>
      <c r="G97" s="4">
        <v>0</v>
      </c>
      <c r="H97" s="4"/>
      <c r="I97" s="4">
        <v>0</v>
      </c>
      <c r="J97" s="4"/>
      <c r="K97" s="7">
        <f t="shared" si="3"/>
        <v>0</v>
      </c>
      <c r="L97" s="4"/>
      <c r="M97" s="4">
        <v>0</v>
      </c>
      <c r="N97" s="4"/>
      <c r="O97" s="4">
        <v>0</v>
      </c>
      <c r="P97" s="4"/>
      <c r="Q97" s="4">
        <v>-34692096</v>
      </c>
      <c r="R97" s="4"/>
      <c r="S97" s="4">
        <f t="shared" si="4"/>
        <v>-34692096</v>
      </c>
      <c r="T97" s="4"/>
      <c r="U97" s="7">
        <f t="shared" si="5"/>
        <v>-2.4130167661292014E-6</v>
      </c>
    </row>
    <row r="98" spans="1:21">
      <c r="A98" s="1" t="s">
        <v>80</v>
      </c>
      <c r="C98" s="4">
        <v>14465484754</v>
      </c>
      <c r="D98" s="4"/>
      <c r="E98" s="4">
        <v>-21744588864</v>
      </c>
      <c r="F98" s="4"/>
      <c r="G98" s="4">
        <v>0</v>
      </c>
      <c r="H98" s="4"/>
      <c r="I98" s="4">
        <v>-7279104110</v>
      </c>
      <c r="J98" s="4"/>
      <c r="K98" s="7">
        <f t="shared" si="3"/>
        <v>4.3271679137839433E-3</v>
      </c>
      <c r="L98" s="4"/>
      <c r="M98" s="4">
        <v>14465484754</v>
      </c>
      <c r="N98" s="4"/>
      <c r="O98" s="4">
        <v>-87096488376</v>
      </c>
      <c r="P98" s="4"/>
      <c r="Q98" s="4">
        <v>2158829377</v>
      </c>
      <c r="R98" s="4"/>
      <c r="S98" s="4">
        <f t="shared" si="4"/>
        <v>-70472174245</v>
      </c>
      <c r="T98" s="4"/>
      <c r="U98" s="7">
        <f t="shared" si="5"/>
        <v>-4.901708389102909E-3</v>
      </c>
    </row>
    <row r="99" spans="1:21">
      <c r="A99" s="1" t="s">
        <v>32</v>
      </c>
      <c r="C99" s="4">
        <v>0</v>
      </c>
      <c r="D99" s="4"/>
      <c r="E99" s="4">
        <v>-14853814314</v>
      </c>
      <c r="F99" s="4"/>
      <c r="G99" s="4">
        <v>0</v>
      </c>
      <c r="H99" s="4"/>
      <c r="I99" s="4">
        <v>-14853814314</v>
      </c>
      <c r="J99" s="4"/>
      <c r="K99" s="7">
        <f t="shared" si="3"/>
        <v>8.8300631129241327E-3</v>
      </c>
      <c r="L99" s="4"/>
      <c r="M99" s="4">
        <v>19276244800</v>
      </c>
      <c r="N99" s="4"/>
      <c r="O99" s="4">
        <v>173224945916</v>
      </c>
      <c r="P99" s="4"/>
      <c r="Q99" s="4">
        <v>58145754865</v>
      </c>
      <c r="R99" s="4"/>
      <c r="S99" s="4">
        <f t="shared" si="4"/>
        <v>250646945581</v>
      </c>
      <c r="T99" s="4"/>
      <c r="U99" s="7">
        <f t="shared" si="5"/>
        <v>1.7433806307523954E-2</v>
      </c>
    </row>
    <row r="100" spans="1:21">
      <c r="A100" s="1" t="s">
        <v>314</v>
      </c>
      <c r="C100" s="4">
        <v>0</v>
      </c>
      <c r="D100" s="4"/>
      <c r="E100" s="4">
        <v>0</v>
      </c>
      <c r="F100" s="4"/>
      <c r="G100" s="4">
        <v>0</v>
      </c>
      <c r="H100" s="4"/>
      <c r="I100" s="4">
        <v>0</v>
      </c>
      <c r="J100" s="4"/>
      <c r="K100" s="7">
        <f t="shared" si="3"/>
        <v>0</v>
      </c>
      <c r="L100" s="4"/>
      <c r="M100" s="4">
        <v>0</v>
      </c>
      <c r="N100" s="4"/>
      <c r="O100" s="4">
        <v>0</v>
      </c>
      <c r="P100" s="4"/>
      <c r="Q100" s="4">
        <v>449651871138</v>
      </c>
      <c r="R100" s="4"/>
      <c r="S100" s="4">
        <f t="shared" si="4"/>
        <v>449651871138</v>
      </c>
      <c r="T100" s="4"/>
      <c r="U100" s="7">
        <f t="shared" si="5"/>
        <v>3.1275639960680411E-2</v>
      </c>
    </row>
    <row r="101" spans="1:21">
      <c r="A101" s="1" t="s">
        <v>315</v>
      </c>
      <c r="C101" s="4">
        <v>0</v>
      </c>
      <c r="D101" s="4"/>
      <c r="E101" s="4">
        <v>0</v>
      </c>
      <c r="F101" s="4"/>
      <c r="G101" s="4">
        <v>0</v>
      </c>
      <c r="H101" s="4"/>
      <c r="I101" s="4">
        <v>0</v>
      </c>
      <c r="J101" s="4"/>
      <c r="K101" s="7">
        <f t="shared" si="3"/>
        <v>0</v>
      </c>
      <c r="L101" s="4"/>
      <c r="M101" s="4">
        <v>0</v>
      </c>
      <c r="N101" s="4"/>
      <c r="O101" s="4">
        <v>0</v>
      </c>
      <c r="P101" s="4"/>
      <c r="Q101" s="4">
        <v>0</v>
      </c>
      <c r="R101" s="4"/>
      <c r="S101" s="4">
        <f t="shared" si="4"/>
        <v>0</v>
      </c>
      <c r="T101" s="4"/>
      <c r="U101" s="7">
        <f t="shared" si="5"/>
        <v>0</v>
      </c>
    </row>
    <row r="102" spans="1:21">
      <c r="A102" s="1" t="s">
        <v>276</v>
      </c>
      <c r="C102" s="4">
        <v>0</v>
      </c>
      <c r="D102" s="4"/>
      <c r="E102" s="4">
        <v>0</v>
      </c>
      <c r="F102" s="4"/>
      <c r="G102" s="4">
        <v>0</v>
      </c>
      <c r="H102" s="4"/>
      <c r="I102" s="4">
        <v>0</v>
      </c>
      <c r="J102" s="4"/>
      <c r="K102" s="7">
        <f t="shared" si="3"/>
        <v>0</v>
      </c>
      <c r="L102" s="4"/>
      <c r="M102" s="4">
        <v>174348726</v>
      </c>
      <c r="N102" s="4"/>
      <c r="O102" s="4">
        <v>0</v>
      </c>
      <c r="P102" s="4"/>
      <c r="Q102" s="4">
        <v>9906851212</v>
      </c>
      <c r="R102" s="4"/>
      <c r="S102" s="4">
        <f t="shared" si="4"/>
        <v>10081199938</v>
      </c>
      <c r="T102" s="4"/>
      <c r="U102" s="7">
        <f t="shared" si="5"/>
        <v>7.0120019479637849E-4</v>
      </c>
    </row>
    <row r="103" spans="1:21">
      <c r="A103" s="1" t="s">
        <v>316</v>
      </c>
      <c r="C103" s="4">
        <v>0</v>
      </c>
      <c r="D103" s="4"/>
      <c r="E103" s="4">
        <v>0</v>
      </c>
      <c r="F103" s="4"/>
      <c r="G103" s="4">
        <v>0</v>
      </c>
      <c r="H103" s="4"/>
      <c r="I103" s="4">
        <v>0</v>
      </c>
      <c r="J103" s="4"/>
      <c r="K103" s="7">
        <f t="shared" si="3"/>
        <v>0</v>
      </c>
      <c r="L103" s="4"/>
      <c r="M103" s="4">
        <v>0</v>
      </c>
      <c r="N103" s="4"/>
      <c r="O103" s="4">
        <v>0</v>
      </c>
      <c r="P103" s="4"/>
      <c r="Q103" s="4">
        <v>31495702324</v>
      </c>
      <c r="R103" s="4"/>
      <c r="S103" s="4">
        <f t="shared" si="4"/>
        <v>31495702324</v>
      </c>
      <c r="T103" s="4"/>
      <c r="U103" s="7">
        <f t="shared" si="5"/>
        <v>2.1906908642483421E-3</v>
      </c>
    </row>
    <row r="104" spans="1:21">
      <c r="A104" s="1" t="s">
        <v>24</v>
      </c>
      <c r="C104" s="4">
        <v>0</v>
      </c>
      <c r="D104" s="4"/>
      <c r="E104" s="4">
        <v>-2227277666</v>
      </c>
      <c r="F104" s="4"/>
      <c r="G104" s="4">
        <v>0</v>
      </c>
      <c r="H104" s="4"/>
      <c r="I104" s="4">
        <v>-2227277666</v>
      </c>
      <c r="J104" s="4"/>
      <c r="K104" s="7">
        <f t="shared" si="3"/>
        <v>1.324037176245689E-3</v>
      </c>
      <c r="L104" s="4"/>
      <c r="M104" s="4">
        <v>24000</v>
      </c>
      <c r="N104" s="4"/>
      <c r="O104" s="4">
        <v>-1376567601</v>
      </c>
      <c r="P104" s="4"/>
      <c r="Q104" s="4">
        <v>197813</v>
      </c>
      <c r="R104" s="4"/>
      <c r="S104" s="4">
        <f t="shared" si="4"/>
        <v>-1376345788</v>
      </c>
      <c r="T104" s="4"/>
      <c r="U104" s="7">
        <f t="shared" si="5"/>
        <v>-9.5732049814323914E-5</v>
      </c>
    </row>
    <row r="105" spans="1:21">
      <c r="A105" s="1" t="s">
        <v>73</v>
      </c>
      <c r="C105" s="4">
        <v>0</v>
      </c>
      <c r="D105" s="4"/>
      <c r="E105" s="4">
        <v>-68212523297</v>
      </c>
      <c r="F105" s="4"/>
      <c r="G105" s="4">
        <v>0</v>
      </c>
      <c r="H105" s="4"/>
      <c r="I105" s="4">
        <v>-68212523297</v>
      </c>
      <c r="J105" s="4"/>
      <c r="K105" s="7">
        <f t="shared" si="3"/>
        <v>4.0549913515252375E-2</v>
      </c>
      <c r="L105" s="4"/>
      <c r="M105" s="4">
        <v>12563129368</v>
      </c>
      <c r="N105" s="4"/>
      <c r="O105" s="4">
        <v>158102211435</v>
      </c>
      <c r="P105" s="4"/>
      <c r="Q105" s="4">
        <v>460030731879</v>
      </c>
      <c r="R105" s="4"/>
      <c r="S105" s="4">
        <f t="shared" si="4"/>
        <v>630696072682</v>
      </c>
      <c r="T105" s="4"/>
      <c r="U105" s="7">
        <f t="shared" si="5"/>
        <v>4.3868211298432568E-2</v>
      </c>
    </row>
    <row r="106" spans="1:21">
      <c r="A106" s="1" t="s">
        <v>28</v>
      </c>
      <c r="C106" s="4">
        <v>0</v>
      </c>
      <c r="D106" s="4"/>
      <c r="E106" s="4">
        <v>-6624320750</v>
      </c>
      <c r="F106" s="4"/>
      <c r="G106" s="4">
        <v>0</v>
      </c>
      <c r="H106" s="4"/>
      <c r="I106" s="4">
        <v>-6624320750</v>
      </c>
      <c r="J106" s="4"/>
      <c r="K106" s="7">
        <f t="shared" si="3"/>
        <v>3.9379225474511295E-3</v>
      </c>
      <c r="L106" s="4"/>
      <c r="M106" s="4">
        <v>0</v>
      </c>
      <c r="N106" s="4"/>
      <c r="O106" s="4">
        <v>-1886085340</v>
      </c>
      <c r="P106" s="4"/>
      <c r="Q106" s="4">
        <v>-1507802025</v>
      </c>
      <c r="R106" s="4"/>
      <c r="S106" s="4">
        <f t="shared" si="4"/>
        <v>-3393887365</v>
      </c>
      <c r="T106" s="4"/>
      <c r="U106" s="7">
        <f t="shared" si="5"/>
        <v>-2.360626211255456E-4</v>
      </c>
    </row>
    <row r="107" spans="1:21">
      <c r="A107" s="1" t="s">
        <v>23</v>
      </c>
      <c r="C107" s="4">
        <v>0</v>
      </c>
      <c r="D107" s="4"/>
      <c r="E107" s="4">
        <v>-22653620687</v>
      </c>
      <c r="F107" s="4"/>
      <c r="G107" s="4">
        <v>0</v>
      </c>
      <c r="H107" s="4"/>
      <c r="I107" s="4">
        <v>-22653620687</v>
      </c>
      <c r="J107" s="4"/>
      <c r="K107" s="7">
        <f t="shared" si="3"/>
        <v>1.34667699604888E-2</v>
      </c>
      <c r="L107" s="4"/>
      <c r="M107" s="4">
        <v>0</v>
      </c>
      <c r="N107" s="4"/>
      <c r="O107" s="4">
        <v>-38925771519</v>
      </c>
      <c r="P107" s="4"/>
      <c r="Q107" s="4">
        <v>9924391232</v>
      </c>
      <c r="R107" s="4"/>
      <c r="S107" s="4">
        <f t="shared" si="4"/>
        <v>-29001380287</v>
      </c>
      <c r="T107" s="4"/>
      <c r="U107" s="7">
        <f t="shared" si="5"/>
        <v>-2.0171977176997292E-3</v>
      </c>
    </row>
    <row r="108" spans="1:21">
      <c r="A108" s="1" t="s">
        <v>74</v>
      </c>
      <c r="C108" s="4">
        <v>0</v>
      </c>
      <c r="D108" s="4"/>
      <c r="E108" s="4">
        <v>-1252503000</v>
      </c>
      <c r="F108" s="4"/>
      <c r="G108" s="4">
        <v>0</v>
      </c>
      <c r="H108" s="4"/>
      <c r="I108" s="4">
        <v>-1252503000</v>
      </c>
      <c r="J108" s="4"/>
      <c r="K108" s="7">
        <f t="shared" si="3"/>
        <v>7.4456838528692642E-4</v>
      </c>
      <c r="L108" s="4"/>
      <c r="M108" s="4">
        <v>875000000</v>
      </c>
      <c r="N108" s="4"/>
      <c r="O108" s="4">
        <v>422477665</v>
      </c>
      <c r="P108" s="4"/>
      <c r="Q108" s="4">
        <v>201794921657</v>
      </c>
      <c r="R108" s="4"/>
      <c r="S108" s="4">
        <f t="shared" si="4"/>
        <v>203092399322</v>
      </c>
      <c r="T108" s="4"/>
      <c r="U108" s="7">
        <f t="shared" si="5"/>
        <v>1.4126138836851853E-2</v>
      </c>
    </row>
    <row r="109" spans="1:21">
      <c r="A109" s="1" t="s">
        <v>317</v>
      </c>
      <c r="C109" s="4">
        <v>0</v>
      </c>
      <c r="D109" s="4"/>
      <c r="E109" s="4">
        <v>0</v>
      </c>
      <c r="F109" s="4"/>
      <c r="G109" s="4">
        <v>0</v>
      </c>
      <c r="H109" s="4"/>
      <c r="I109" s="4">
        <v>0</v>
      </c>
      <c r="J109" s="4"/>
      <c r="K109" s="7">
        <f t="shared" si="3"/>
        <v>0</v>
      </c>
      <c r="L109" s="4"/>
      <c r="M109" s="4">
        <v>0</v>
      </c>
      <c r="N109" s="4"/>
      <c r="O109" s="4">
        <v>0</v>
      </c>
      <c r="P109" s="4"/>
      <c r="Q109" s="4">
        <v>0</v>
      </c>
      <c r="R109" s="4"/>
      <c r="S109" s="4">
        <f t="shared" si="4"/>
        <v>0</v>
      </c>
      <c r="T109" s="4"/>
      <c r="U109" s="7">
        <f t="shared" si="5"/>
        <v>0</v>
      </c>
    </row>
    <row r="110" spans="1:21">
      <c r="A110" s="1" t="s">
        <v>318</v>
      </c>
      <c r="C110" s="4">
        <v>0</v>
      </c>
      <c r="D110" s="4"/>
      <c r="E110" s="4">
        <v>0</v>
      </c>
      <c r="F110" s="4"/>
      <c r="G110" s="4">
        <v>0</v>
      </c>
      <c r="H110" s="4"/>
      <c r="I110" s="4">
        <v>0</v>
      </c>
      <c r="J110" s="4"/>
      <c r="K110" s="7">
        <f t="shared" si="3"/>
        <v>0</v>
      </c>
      <c r="L110" s="4"/>
      <c r="M110" s="4">
        <v>0</v>
      </c>
      <c r="N110" s="4"/>
      <c r="O110" s="4">
        <v>0</v>
      </c>
      <c r="P110" s="4"/>
      <c r="Q110" s="4">
        <v>36388240236</v>
      </c>
      <c r="R110" s="4"/>
      <c r="S110" s="4">
        <f t="shared" si="4"/>
        <v>36388240236</v>
      </c>
      <c r="T110" s="4"/>
      <c r="U110" s="7">
        <f t="shared" si="5"/>
        <v>2.5309924710056496E-3</v>
      </c>
    </row>
    <row r="111" spans="1:21">
      <c r="A111" s="1" t="s">
        <v>319</v>
      </c>
      <c r="C111" s="4">
        <v>0</v>
      </c>
      <c r="D111" s="4"/>
      <c r="E111" s="4">
        <v>0</v>
      </c>
      <c r="F111" s="4"/>
      <c r="G111" s="4">
        <v>0</v>
      </c>
      <c r="H111" s="4"/>
      <c r="I111" s="4">
        <v>0</v>
      </c>
      <c r="J111" s="4"/>
      <c r="K111" s="7">
        <f t="shared" si="3"/>
        <v>0</v>
      </c>
      <c r="L111" s="4"/>
      <c r="M111" s="4">
        <v>0</v>
      </c>
      <c r="N111" s="4"/>
      <c r="O111" s="4">
        <v>0</v>
      </c>
      <c r="P111" s="4"/>
      <c r="Q111" s="4">
        <v>-2</v>
      </c>
      <c r="R111" s="4"/>
      <c r="S111" s="4">
        <f t="shared" si="4"/>
        <v>-2</v>
      </c>
      <c r="T111" s="4"/>
      <c r="U111" s="7">
        <f t="shared" si="5"/>
        <v>-1.391104628633105E-13</v>
      </c>
    </row>
    <row r="112" spans="1:21">
      <c r="A112" s="1" t="s">
        <v>320</v>
      </c>
      <c r="C112" s="4">
        <v>0</v>
      </c>
      <c r="D112" s="4"/>
      <c r="E112" s="4">
        <v>0</v>
      </c>
      <c r="F112" s="4"/>
      <c r="G112" s="4">
        <v>0</v>
      </c>
      <c r="H112" s="4"/>
      <c r="I112" s="4">
        <v>0</v>
      </c>
      <c r="J112" s="4"/>
      <c r="K112" s="7">
        <f t="shared" si="3"/>
        <v>0</v>
      </c>
      <c r="L112" s="4"/>
      <c r="M112" s="4">
        <v>0</v>
      </c>
      <c r="N112" s="4"/>
      <c r="O112" s="4">
        <v>0</v>
      </c>
      <c r="P112" s="4"/>
      <c r="Q112" s="4">
        <v>22587690797</v>
      </c>
      <c r="R112" s="4"/>
      <c r="S112" s="4">
        <f t="shared" si="4"/>
        <v>22587690797</v>
      </c>
      <c r="T112" s="4"/>
      <c r="U112" s="7">
        <f t="shared" si="5"/>
        <v>1.5710920608920044E-3</v>
      </c>
    </row>
    <row r="113" spans="1:21">
      <c r="A113" s="1" t="s">
        <v>321</v>
      </c>
      <c r="C113" s="4">
        <v>0</v>
      </c>
      <c r="D113" s="4"/>
      <c r="E113" s="4">
        <v>0</v>
      </c>
      <c r="F113" s="4"/>
      <c r="G113" s="4">
        <v>0</v>
      </c>
      <c r="H113" s="4"/>
      <c r="I113" s="4">
        <v>0</v>
      </c>
      <c r="J113" s="4"/>
      <c r="K113" s="7">
        <f t="shared" si="3"/>
        <v>0</v>
      </c>
      <c r="L113" s="4"/>
      <c r="M113" s="4">
        <v>0</v>
      </c>
      <c r="N113" s="4"/>
      <c r="O113" s="4">
        <v>0</v>
      </c>
      <c r="P113" s="4"/>
      <c r="Q113" s="4">
        <v>133354131231</v>
      </c>
      <c r="R113" s="4"/>
      <c r="S113" s="4">
        <f t="shared" si="4"/>
        <v>133354131231</v>
      </c>
      <c r="T113" s="4"/>
      <c r="U113" s="7">
        <f t="shared" si="5"/>
        <v>9.2754774601395296E-3</v>
      </c>
    </row>
    <row r="114" spans="1:21">
      <c r="A114" s="1" t="s">
        <v>45</v>
      </c>
      <c r="C114" s="4">
        <v>0</v>
      </c>
      <c r="D114" s="4"/>
      <c r="E114" s="4">
        <v>-3884517225</v>
      </c>
      <c r="F114" s="4"/>
      <c r="G114" s="4">
        <v>0</v>
      </c>
      <c r="H114" s="4"/>
      <c r="I114" s="4">
        <v>-3884517225</v>
      </c>
      <c r="J114" s="4"/>
      <c r="K114" s="7">
        <f t="shared" si="3"/>
        <v>2.3092070181368845E-3</v>
      </c>
      <c r="L114" s="4"/>
      <c r="M114" s="4">
        <v>0</v>
      </c>
      <c r="N114" s="4"/>
      <c r="O114" s="4">
        <v>10641315901</v>
      </c>
      <c r="P114" s="4"/>
      <c r="Q114" s="4">
        <v>718239104</v>
      </c>
      <c r="R114" s="4"/>
      <c r="S114" s="4">
        <f t="shared" si="4"/>
        <v>11359555005</v>
      </c>
      <c r="T114" s="4"/>
      <c r="U114" s="7">
        <f t="shared" si="5"/>
        <v>7.9011647733339264E-4</v>
      </c>
    </row>
    <row r="115" spans="1:21">
      <c r="A115" s="1" t="s">
        <v>50</v>
      </c>
      <c r="C115" s="4">
        <v>0</v>
      </c>
      <c r="D115" s="4"/>
      <c r="E115" s="4">
        <v>-18054740564</v>
      </c>
      <c r="F115" s="4"/>
      <c r="G115" s="4">
        <v>0</v>
      </c>
      <c r="H115" s="4"/>
      <c r="I115" s="4">
        <v>-18054740564</v>
      </c>
      <c r="J115" s="4"/>
      <c r="K115" s="7">
        <f t="shared" si="3"/>
        <v>1.0732899664521244E-2</v>
      </c>
      <c r="L115" s="4"/>
      <c r="M115" s="4">
        <v>18161599129</v>
      </c>
      <c r="N115" s="4"/>
      <c r="O115" s="4">
        <v>42920961761</v>
      </c>
      <c r="P115" s="4"/>
      <c r="Q115" s="4">
        <v>0</v>
      </c>
      <c r="R115" s="4"/>
      <c r="S115" s="4">
        <f t="shared" si="4"/>
        <v>61082560890</v>
      </c>
      <c r="T115" s="4"/>
      <c r="U115" s="7">
        <f t="shared" si="5"/>
        <v>4.2486116591421239E-3</v>
      </c>
    </row>
    <row r="116" spans="1:21">
      <c r="A116" s="1" t="s">
        <v>49</v>
      </c>
      <c r="C116" s="4">
        <v>0</v>
      </c>
      <c r="D116" s="4"/>
      <c r="E116" s="4">
        <v>-1775178465</v>
      </c>
      <c r="F116" s="4"/>
      <c r="G116" s="4">
        <v>0</v>
      </c>
      <c r="H116" s="4"/>
      <c r="I116" s="4">
        <v>-1775178465</v>
      </c>
      <c r="J116" s="4"/>
      <c r="K116" s="7">
        <f t="shared" si="3"/>
        <v>1.0552803173175431E-3</v>
      </c>
      <c r="L116" s="4"/>
      <c r="M116" s="4">
        <v>7399718010</v>
      </c>
      <c r="N116" s="4"/>
      <c r="O116" s="4">
        <v>47858807367</v>
      </c>
      <c r="P116" s="4"/>
      <c r="Q116" s="4">
        <v>0</v>
      </c>
      <c r="R116" s="4"/>
      <c r="S116" s="4">
        <f t="shared" si="4"/>
        <v>55258525377</v>
      </c>
      <c r="T116" s="4"/>
      <c r="U116" s="7">
        <f t="shared" si="5"/>
        <v>3.8435195211692294E-3</v>
      </c>
    </row>
    <row r="117" spans="1:21">
      <c r="A117" s="1" t="s">
        <v>29</v>
      </c>
      <c r="C117" s="4">
        <v>0</v>
      </c>
      <c r="D117" s="4"/>
      <c r="E117" s="4">
        <v>-35166557028</v>
      </c>
      <c r="F117" s="4"/>
      <c r="G117" s="4">
        <v>0</v>
      </c>
      <c r="H117" s="4"/>
      <c r="I117" s="4">
        <v>-35166557028</v>
      </c>
      <c r="J117" s="4"/>
      <c r="K117" s="7">
        <f t="shared" si="3"/>
        <v>2.090526456418753E-2</v>
      </c>
      <c r="L117" s="4"/>
      <c r="M117" s="4">
        <v>2204177600</v>
      </c>
      <c r="N117" s="4"/>
      <c r="O117" s="4">
        <v>275494663599</v>
      </c>
      <c r="P117" s="4"/>
      <c r="Q117" s="4">
        <v>0</v>
      </c>
      <c r="R117" s="4"/>
      <c r="S117" s="4">
        <f t="shared" si="4"/>
        <v>277698841199</v>
      </c>
      <c r="T117" s="4"/>
      <c r="U117" s="7">
        <f t="shared" si="5"/>
        <v>1.9315407167898924E-2</v>
      </c>
    </row>
    <row r="118" spans="1:21">
      <c r="A118" s="1" t="s">
        <v>25</v>
      </c>
      <c r="C118" s="4">
        <v>0</v>
      </c>
      <c r="D118" s="4"/>
      <c r="E118" s="4">
        <v>-55127990462</v>
      </c>
      <c r="F118" s="4"/>
      <c r="G118" s="4">
        <v>0</v>
      </c>
      <c r="H118" s="4"/>
      <c r="I118" s="4">
        <v>-55127990462</v>
      </c>
      <c r="J118" s="4"/>
      <c r="K118" s="7">
        <f t="shared" si="3"/>
        <v>3.2771625171679766E-2</v>
      </c>
      <c r="L118" s="4"/>
      <c r="M118" s="4">
        <v>22623997000</v>
      </c>
      <c r="N118" s="4"/>
      <c r="O118" s="4">
        <v>252318289068</v>
      </c>
      <c r="P118" s="4"/>
      <c r="Q118" s="4">
        <v>0</v>
      </c>
      <c r="R118" s="4"/>
      <c r="S118" s="4">
        <f t="shared" si="4"/>
        <v>274942286068</v>
      </c>
      <c r="T118" s="4"/>
      <c r="U118" s="7">
        <f t="shared" si="5"/>
        <v>1.9123674337808101E-2</v>
      </c>
    </row>
    <row r="119" spans="1:21">
      <c r="A119" s="1" t="s">
        <v>22</v>
      </c>
      <c r="C119" s="4">
        <v>0</v>
      </c>
      <c r="D119" s="4"/>
      <c r="E119" s="4">
        <v>-111183785657</v>
      </c>
      <c r="F119" s="4"/>
      <c r="G119" s="4">
        <v>0</v>
      </c>
      <c r="H119" s="4"/>
      <c r="I119" s="4">
        <v>-111183785657</v>
      </c>
      <c r="J119" s="4"/>
      <c r="K119" s="7">
        <f t="shared" si="3"/>
        <v>6.6094797183495951E-2</v>
      </c>
      <c r="L119" s="4"/>
      <c r="M119" s="4">
        <v>57734998800</v>
      </c>
      <c r="N119" s="4"/>
      <c r="O119" s="4">
        <v>408550221788</v>
      </c>
      <c r="P119" s="4"/>
      <c r="Q119" s="4">
        <v>0</v>
      </c>
      <c r="R119" s="4"/>
      <c r="S119" s="4">
        <f t="shared" si="4"/>
        <v>466285220588</v>
      </c>
      <c r="T119" s="4"/>
      <c r="U119" s="7">
        <f t="shared" si="5"/>
        <v>3.2432576431158759E-2</v>
      </c>
    </row>
    <row r="120" spans="1:21">
      <c r="A120" s="1" t="s">
        <v>75</v>
      </c>
      <c r="C120" s="4">
        <v>0</v>
      </c>
      <c r="D120" s="4"/>
      <c r="E120" s="4">
        <v>206388081</v>
      </c>
      <c r="F120" s="4"/>
      <c r="G120" s="4">
        <v>0</v>
      </c>
      <c r="H120" s="4"/>
      <c r="I120" s="4">
        <v>206388081</v>
      </c>
      <c r="J120" s="4"/>
      <c r="K120" s="7">
        <f t="shared" si="3"/>
        <v>-1.226903569992546E-4</v>
      </c>
      <c r="L120" s="4"/>
      <c r="M120" s="4">
        <v>826289547</v>
      </c>
      <c r="N120" s="4"/>
      <c r="O120" s="4">
        <v>4608613719</v>
      </c>
      <c r="P120" s="4"/>
      <c r="Q120" s="4">
        <v>0</v>
      </c>
      <c r="R120" s="4"/>
      <c r="S120" s="4">
        <f t="shared" si="4"/>
        <v>5434903266</v>
      </c>
      <c r="T120" s="4"/>
      <c r="U120" s="7">
        <f t="shared" si="5"/>
        <v>3.7802595447528894E-4</v>
      </c>
    </row>
    <row r="121" spans="1:21">
      <c r="A121" s="1" t="s">
        <v>34</v>
      </c>
      <c r="C121" s="4">
        <v>0</v>
      </c>
      <c r="D121" s="4"/>
      <c r="E121" s="4">
        <v>-18644262175</v>
      </c>
      <c r="F121" s="4"/>
      <c r="G121" s="4">
        <v>0</v>
      </c>
      <c r="H121" s="4"/>
      <c r="I121" s="4">
        <v>-18644262175</v>
      </c>
      <c r="J121" s="4"/>
      <c r="K121" s="7">
        <f t="shared" si="3"/>
        <v>1.1083349247471558E-2</v>
      </c>
      <c r="L121" s="4"/>
      <c r="M121" s="4">
        <v>12338086500</v>
      </c>
      <c r="N121" s="4"/>
      <c r="O121" s="4">
        <v>56495682204</v>
      </c>
      <c r="P121" s="4"/>
      <c r="Q121" s="4">
        <v>0</v>
      </c>
      <c r="R121" s="4"/>
      <c r="S121" s="4">
        <f t="shared" si="4"/>
        <v>68833768704</v>
      </c>
      <c r="T121" s="4"/>
      <c r="U121" s="7">
        <f t="shared" si="5"/>
        <v>4.7877487125197477E-3</v>
      </c>
    </row>
    <row r="122" spans="1:21">
      <c r="A122" s="1" t="s">
        <v>31</v>
      </c>
      <c r="C122" s="4">
        <v>0</v>
      </c>
      <c r="D122" s="4"/>
      <c r="E122" s="4">
        <v>-15052798392</v>
      </c>
      <c r="F122" s="4"/>
      <c r="G122" s="4">
        <v>0</v>
      </c>
      <c r="H122" s="4"/>
      <c r="I122" s="4">
        <v>-15052798392</v>
      </c>
      <c r="J122" s="4"/>
      <c r="K122" s="7">
        <f t="shared" si="3"/>
        <v>8.9483520540717936E-3</v>
      </c>
      <c r="L122" s="4"/>
      <c r="M122" s="4">
        <v>18797768000</v>
      </c>
      <c r="N122" s="4"/>
      <c r="O122" s="4">
        <v>70005084405</v>
      </c>
      <c r="P122" s="4"/>
      <c r="Q122" s="4">
        <v>0</v>
      </c>
      <c r="R122" s="4"/>
      <c r="S122" s="4">
        <f t="shared" si="4"/>
        <v>88802852405</v>
      </c>
      <c r="T122" s="4"/>
      <c r="U122" s="7">
        <f t="shared" si="5"/>
        <v>6.1767029508208978E-3</v>
      </c>
    </row>
    <row r="123" spans="1:21">
      <c r="A123" s="1" t="s">
        <v>66</v>
      </c>
      <c r="C123" s="4">
        <v>0</v>
      </c>
      <c r="D123" s="4"/>
      <c r="E123" s="4">
        <v>940796241</v>
      </c>
      <c r="F123" s="4"/>
      <c r="G123" s="4">
        <v>0</v>
      </c>
      <c r="H123" s="4"/>
      <c r="I123" s="4">
        <v>940796241</v>
      </c>
      <c r="J123" s="4"/>
      <c r="K123" s="7">
        <f t="shared" si="3"/>
        <v>-5.5926982853165229E-4</v>
      </c>
      <c r="L123" s="4"/>
      <c r="M123" s="4">
        <v>621601850</v>
      </c>
      <c r="N123" s="4"/>
      <c r="O123" s="4">
        <v>17604846631</v>
      </c>
      <c r="P123" s="4"/>
      <c r="Q123" s="4">
        <v>0</v>
      </c>
      <c r="R123" s="4"/>
      <c r="S123" s="4">
        <f t="shared" si="4"/>
        <v>18226448481</v>
      </c>
      <c r="T123" s="4"/>
      <c r="U123" s="7">
        <f t="shared" si="5"/>
        <v>1.2677448422730962E-3</v>
      </c>
    </row>
    <row r="124" spans="1:21">
      <c r="A124" s="1" t="s">
        <v>64</v>
      </c>
      <c r="C124" s="4">
        <v>0</v>
      </c>
      <c r="D124" s="4"/>
      <c r="E124" s="4">
        <v>86215627</v>
      </c>
      <c r="F124" s="4"/>
      <c r="G124" s="4">
        <v>0</v>
      </c>
      <c r="H124" s="4"/>
      <c r="I124" s="4">
        <v>86215627</v>
      </c>
      <c r="J124" s="4"/>
      <c r="K124" s="7">
        <f t="shared" si="3"/>
        <v>-5.1252116906618138E-5</v>
      </c>
      <c r="L124" s="4"/>
      <c r="M124" s="4">
        <v>85164240</v>
      </c>
      <c r="N124" s="4"/>
      <c r="O124" s="4">
        <v>2710071422</v>
      </c>
      <c r="P124" s="4"/>
      <c r="Q124" s="4">
        <v>0</v>
      </c>
      <c r="R124" s="4"/>
      <c r="S124" s="4">
        <f t="shared" si="4"/>
        <v>2795235662</v>
      </c>
      <c r="T124" s="4"/>
      <c r="U124" s="7">
        <f t="shared" si="5"/>
        <v>1.9442326337642607E-4</v>
      </c>
    </row>
    <row r="125" spans="1:21">
      <c r="A125" s="1" t="s">
        <v>90</v>
      </c>
      <c r="C125" s="4">
        <v>0</v>
      </c>
      <c r="D125" s="4"/>
      <c r="E125" s="4">
        <v>-4481427807</v>
      </c>
      <c r="F125" s="4"/>
      <c r="G125" s="4">
        <v>0</v>
      </c>
      <c r="H125" s="4"/>
      <c r="I125" s="4">
        <v>-4481427807</v>
      </c>
      <c r="J125" s="4"/>
      <c r="K125" s="7">
        <f t="shared" si="3"/>
        <v>2.664049080950642E-3</v>
      </c>
      <c r="L125" s="4"/>
      <c r="M125" s="4">
        <v>0</v>
      </c>
      <c r="N125" s="4"/>
      <c r="O125" s="4">
        <v>-4481427807</v>
      </c>
      <c r="P125" s="4"/>
      <c r="Q125" s="4">
        <v>0</v>
      </c>
      <c r="R125" s="4"/>
      <c r="S125" s="4">
        <f t="shared" si="4"/>
        <v>-4481427807</v>
      </c>
      <c r="T125" s="4"/>
      <c r="U125" s="7">
        <f t="shared" si="5"/>
        <v>-3.1170674826014024E-4</v>
      </c>
    </row>
    <row r="126" spans="1:21">
      <c r="A126" s="1" t="s">
        <v>63</v>
      </c>
      <c r="C126" s="4">
        <v>0</v>
      </c>
      <c r="D126" s="4"/>
      <c r="E126" s="4">
        <v>-592592141</v>
      </c>
      <c r="F126" s="4"/>
      <c r="G126" s="4">
        <v>0</v>
      </c>
      <c r="H126" s="4"/>
      <c r="I126" s="4">
        <v>-592592141</v>
      </c>
      <c r="J126" s="4"/>
      <c r="K126" s="7">
        <f t="shared" si="3"/>
        <v>3.5227490357954644E-4</v>
      </c>
      <c r="L126" s="4"/>
      <c r="M126" s="4">
        <v>0</v>
      </c>
      <c r="N126" s="4"/>
      <c r="O126" s="4">
        <v>-6297812087</v>
      </c>
      <c r="P126" s="4"/>
      <c r="Q126" s="4">
        <v>0</v>
      </c>
      <c r="R126" s="4"/>
      <c r="S126" s="4">
        <f t="shared" si="4"/>
        <v>-6297812087</v>
      </c>
      <c r="T126" s="4"/>
      <c r="U126" s="7">
        <f t="shared" si="5"/>
        <v>-4.3804577722436074E-4</v>
      </c>
    </row>
    <row r="127" spans="1:21">
      <c r="A127" s="1" t="s">
        <v>92</v>
      </c>
      <c r="C127" s="4">
        <v>0</v>
      </c>
      <c r="D127" s="4"/>
      <c r="E127" s="4">
        <v>-495167935</v>
      </c>
      <c r="F127" s="4"/>
      <c r="G127" s="4">
        <v>0</v>
      </c>
      <c r="H127" s="4"/>
      <c r="I127" s="4">
        <v>-495167935</v>
      </c>
      <c r="J127" s="4"/>
      <c r="K127" s="7">
        <f t="shared" si="3"/>
        <v>2.943596860117794E-4</v>
      </c>
      <c r="L127" s="4"/>
      <c r="M127" s="4">
        <v>0</v>
      </c>
      <c r="N127" s="4"/>
      <c r="O127" s="4">
        <v>-495167935</v>
      </c>
      <c r="P127" s="4"/>
      <c r="Q127" s="4">
        <v>0</v>
      </c>
      <c r="R127" s="4"/>
      <c r="S127" s="4">
        <f t="shared" si="4"/>
        <v>-495167935</v>
      </c>
      <c r="T127" s="4"/>
      <c r="U127" s="7">
        <f t="shared" si="5"/>
        <v>-3.4441520316459824E-5</v>
      </c>
    </row>
    <row r="128" spans="1:21">
      <c r="A128" s="1" t="s">
        <v>62</v>
      </c>
      <c r="C128" s="4">
        <v>0</v>
      </c>
      <c r="D128" s="4"/>
      <c r="E128" s="4">
        <v>-787287600</v>
      </c>
      <c r="F128" s="4"/>
      <c r="G128" s="4">
        <v>0</v>
      </c>
      <c r="H128" s="4"/>
      <c r="I128" s="4">
        <v>-787287600</v>
      </c>
      <c r="J128" s="4"/>
      <c r="K128" s="7">
        <f t="shared" si="3"/>
        <v>4.6801441360892521E-4</v>
      </c>
      <c r="L128" s="4"/>
      <c r="M128" s="4">
        <v>0</v>
      </c>
      <c r="N128" s="4"/>
      <c r="O128" s="4">
        <v>-22121006675</v>
      </c>
      <c r="P128" s="4"/>
      <c r="Q128" s="4">
        <v>0</v>
      </c>
      <c r="R128" s="4"/>
      <c r="S128" s="4">
        <f t="shared" si="4"/>
        <v>-22121006675</v>
      </c>
      <c r="T128" s="4"/>
      <c r="U128" s="7">
        <f t="shared" si="5"/>
        <v>-1.5386317387808155E-3</v>
      </c>
    </row>
    <row r="129" spans="1:21">
      <c r="A129" s="1" t="s">
        <v>54</v>
      </c>
      <c r="C129" s="4">
        <v>0</v>
      </c>
      <c r="D129" s="4"/>
      <c r="E129" s="4">
        <v>-8508717691</v>
      </c>
      <c r="F129" s="4"/>
      <c r="G129" s="4">
        <v>0</v>
      </c>
      <c r="H129" s="4"/>
      <c r="I129" s="4">
        <v>-8508717691</v>
      </c>
      <c r="J129" s="4"/>
      <c r="K129" s="7">
        <f t="shared" si="3"/>
        <v>5.0581293554188495E-3</v>
      </c>
      <c r="L129" s="4"/>
      <c r="M129" s="4">
        <v>0</v>
      </c>
      <c r="N129" s="4"/>
      <c r="O129" s="4">
        <v>41922824243</v>
      </c>
      <c r="P129" s="4"/>
      <c r="Q129" s="4">
        <v>0</v>
      </c>
      <c r="R129" s="4"/>
      <c r="S129" s="4">
        <f t="shared" si="4"/>
        <v>41922824243</v>
      </c>
      <c r="T129" s="4"/>
      <c r="U129" s="7">
        <f t="shared" si="5"/>
        <v>2.9159517424904723E-3</v>
      </c>
    </row>
    <row r="130" spans="1:21">
      <c r="A130" s="1" t="s">
        <v>56</v>
      </c>
      <c r="C130" s="4">
        <v>0</v>
      </c>
      <c r="D130" s="4"/>
      <c r="E130" s="4">
        <v>-5831097300</v>
      </c>
      <c r="F130" s="4"/>
      <c r="G130" s="4">
        <v>0</v>
      </c>
      <c r="H130" s="4"/>
      <c r="I130" s="4">
        <v>-5831097300</v>
      </c>
      <c r="J130" s="4"/>
      <c r="K130" s="7">
        <f t="shared" si="3"/>
        <v>3.4663794826135796E-3</v>
      </c>
      <c r="L130" s="4"/>
      <c r="M130" s="4">
        <v>0</v>
      </c>
      <c r="N130" s="4"/>
      <c r="O130" s="4">
        <v>30279369584</v>
      </c>
      <c r="P130" s="4"/>
      <c r="Q130" s="4">
        <v>0</v>
      </c>
      <c r="R130" s="4"/>
      <c r="S130" s="4">
        <f t="shared" si="4"/>
        <v>30279369584</v>
      </c>
      <c r="T130" s="4"/>
      <c r="U130" s="7">
        <f t="shared" si="5"/>
        <v>2.1060885590197427E-3</v>
      </c>
    </row>
    <row r="131" spans="1:21">
      <c r="A131" s="1" t="s">
        <v>42</v>
      </c>
      <c r="C131" s="4">
        <v>0</v>
      </c>
      <c r="D131" s="4"/>
      <c r="E131" s="4">
        <v>1810413984</v>
      </c>
      <c r="F131" s="4"/>
      <c r="G131" s="4">
        <v>0</v>
      </c>
      <c r="H131" s="4"/>
      <c r="I131" s="4">
        <v>1810413984</v>
      </c>
      <c r="J131" s="4"/>
      <c r="K131" s="7">
        <f t="shared" si="3"/>
        <v>-1.0762265773157842E-3</v>
      </c>
      <c r="L131" s="4"/>
      <c r="M131" s="4">
        <v>0</v>
      </c>
      <c r="N131" s="4"/>
      <c r="O131" s="4">
        <v>7602067679</v>
      </c>
      <c r="P131" s="4"/>
      <c r="Q131" s="4">
        <v>0</v>
      </c>
      <c r="R131" s="4"/>
      <c r="S131" s="4">
        <f t="shared" si="4"/>
        <v>7602067679</v>
      </c>
      <c r="T131" s="4"/>
      <c r="U131" s="7">
        <f t="shared" si="5"/>
        <v>5.2876357677195129E-4</v>
      </c>
    </row>
    <row r="132" spans="1:21">
      <c r="A132" s="1" t="s">
        <v>20</v>
      </c>
      <c r="C132" s="4">
        <v>0</v>
      </c>
      <c r="D132" s="4"/>
      <c r="E132" s="4">
        <v>-6658120159</v>
      </c>
      <c r="F132" s="4"/>
      <c r="G132" s="4">
        <v>0</v>
      </c>
      <c r="H132" s="4"/>
      <c r="I132" s="4">
        <v>-6658120159</v>
      </c>
      <c r="J132" s="4"/>
      <c r="K132" s="7">
        <f t="shared" si="3"/>
        <v>3.9580150912476566E-3</v>
      </c>
      <c r="L132" s="4"/>
      <c r="M132" s="4">
        <v>0</v>
      </c>
      <c r="N132" s="4"/>
      <c r="O132" s="4">
        <v>534935275</v>
      </c>
      <c r="P132" s="4"/>
      <c r="Q132" s="4">
        <v>0</v>
      </c>
      <c r="R132" s="4"/>
      <c r="S132" s="4">
        <f t="shared" si="4"/>
        <v>534935275</v>
      </c>
      <c r="T132" s="4"/>
      <c r="U132" s="7">
        <f t="shared" si="5"/>
        <v>3.720754685358114E-5</v>
      </c>
    </row>
    <row r="133" spans="1:21">
      <c r="A133" s="1" t="s">
        <v>43</v>
      </c>
      <c r="C133" s="4">
        <v>0</v>
      </c>
      <c r="D133" s="4"/>
      <c r="E133" s="4">
        <v>-175767</v>
      </c>
      <c r="F133" s="4"/>
      <c r="G133" s="4">
        <v>0</v>
      </c>
      <c r="H133" s="4"/>
      <c r="I133" s="4">
        <v>-175767</v>
      </c>
      <c r="J133" s="4"/>
      <c r="K133" s="7">
        <f t="shared" si="3"/>
        <v>1.0448721590026308E-7</v>
      </c>
      <c r="L133" s="4"/>
      <c r="M133" s="4">
        <v>0</v>
      </c>
      <c r="N133" s="4"/>
      <c r="O133" s="4">
        <v>811062</v>
      </c>
      <c r="P133" s="4"/>
      <c r="Q133" s="4">
        <v>0</v>
      </c>
      <c r="R133" s="4"/>
      <c r="S133" s="4">
        <f t="shared" si="4"/>
        <v>811062</v>
      </c>
      <c r="T133" s="4"/>
      <c r="U133" s="7">
        <f t="shared" si="5"/>
        <v>5.6413605115421171E-8</v>
      </c>
    </row>
    <row r="134" spans="1:21">
      <c r="A134" s="1" t="s">
        <v>55</v>
      </c>
      <c r="C134" s="4">
        <v>0</v>
      </c>
      <c r="D134" s="4"/>
      <c r="E134" s="4">
        <v>-18782890481</v>
      </c>
      <c r="F134" s="4"/>
      <c r="G134" s="4">
        <v>0</v>
      </c>
      <c r="H134" s="4"/>
      <c r="I134" s="4">
        <v>-18782890481</v>
      </c>
      <c r="J134" s="4"/>
      <c r="K134" s="7">
        <f t="shared" si="3"/>
        <v>1.1165758833678922E-2</v>
      </c>
      <c r="L134" s="4"/>
      <c r="M134" s="4">
        <v>0</v>
      </c>
      <c r="N134" s="4"/>
      <c r="O134" s="4">
        <v>-14055918248</v>
      </c>
      <c r="P134" s="4"/>
      <c r="Q134" s="4">
        <v>0</v>
      </c>
      <c r="R134" s="4"/>
      <c r="S134" s="4">
        <f t="shared" si="4"/>
        <v>-14055918248</v>
      </c>
      <c r="T134" s="4"/>
      <c r="U134" s="7">
        <f t="shared" si="5"/>
        <v>-9.7766264672406625E-4</v>
      </c>
    </row>
    <row r="135" spans="1:21">
      <c r="A135" s="1" t="s">
        <v>88</v>
      </c>
      <c r="C135" s="4">
        <v>0</v>
      </c>
      <c r="D135" s="4"/>
      <c r="E135" s="4">
        <v>-3636234900</v>
      </c>
      <c r="F135" s="4"/>
      <c r="G135" s="4">
        <v>0</v>
      </c>
      <c r="H135" s="4"/>
      <c r="I135" s="4">
        <v>-3636234900</v>
      </c>
      <c r="J135" s="4"/>
      <c r="K135" s="7">
        <f t="shared" si="3"/>
        <v>2.1616120264917279E-3</v>
      </c>
      <c r="L135" s="4"/>
      <c r="M135" s="4">
        <v>0</v>
      </c>
      <c r="N135" s="4"/>
      <c r="O135" s="4">
        <v>-20561333688</v>
      </c>
      <c r="P135" s="4"/>
      <c r="Q135" s="4">
        <v>0</v>
      </c>
      <c r="R135" s="4"/>
      <c r="S135" s="4">
        <f t="shared" si="4"/>
        <v>-20561333688</v>
      </c>
      <c r="T135" s="4"/>
      <c r="U135" s="7">
        <f t="shared" si="5"/>
        <v>-1.4301483232123295E-3</v>
      </c>
    </row>
    <row r="136" spans="1:21">
      <c r="A136" s="1" t="s">
        <v>57</v>
      </c>
      <c r="C136" s="4">
        <v>0</v>
      </c>
      <c r="D136" s="4"/>
      <c r="E136" s="4">
        <v>-905168598</v>
      </c>
      <c r="F136" s="4"/>
      <c r="G136" s="4">
        <v>0</v>
      </c>
      <c r="H136" s="4"/>
      <c r="I136" s="4">
        <v>-905168598</v>
      </c>
      <c r="J136" s="4"/>
      <c r="K136" s="7">
        <f t="shared" si="3"/>
        <v>5.3809046479353024E-4</v>
      </c>
      <c r="L136" s="4"/>
      <c r="M136" s="4">
        <v>0</v>
      </c>
      <c r="N136" s="4"/>
      <c r="O136" s="4">
        <v>6481924984</v>
      </c>
      <c r="P136" s="4"/>
      <c r="Q136" s="4">
        <v>0</v>
      </c>
      <c r="R136" s="4"/>
      <c r="S136" s="4">
        <f t="shared" si="4"/>
        <v>6481924984</v>
      </c>
      <c r="T136" s="4"/>
      <c r="U136" s="7">
        <f t="shared" si="5"/>
        <v>4.5085179238474825E-4</v>
      </c>
    </row>
    <row r="137" spans="1:21">
      <c r="A137" s="1" t="s">
        <v>44</v>
      </c>
      <c r="C137" s="4">
        <v>0</v>
      </c>
      <c r="D137" s="4"/>
      <c r="E137" s="4">
        <v>-1615735112</v>
      </c>
      <c r="F137" s="4"/>
      <c r="G137" s="4">
        <v>0</v>
      </c>
      <c r="H137" s="4"/>
      <c r="I137" s="4">
        <v>-1615735112</v>
      </c>
      <c r="J137" s="4"/>
      <c r="K137" s="7">
        <f t="shared" ref="K137:K139" si="6">I137/$I$140</f>
        <v>9.604969276666254E-4</v>
      </c>
      <c r="L137" s="4"/>
      <c r="M137" s="4">
        <v>0</v>
      </c>
      <c r="N137" s="4"/>
      <c r="O137" s="4">
        <v>44437876577</v>
      </c>
      <c r="P137" s="4"/>
      <c r="Q137" s="4">
        <v>0</v>
      </c>
      <c r="R137" s="4"/>
      <c r="S137" s="4">
        <f t="shared" ref="S137:S139" si="7">M137+O137+Q137</f>
        <v>44437876577</v>
      </c>
      <c r="T137" s="4"/>
      <c r="U137" s="7">
        <f t="shared" ref="U137:U139" si="8">S137/$S$140</f>
        <v>3.0908867896445669E-3</v>
      </c>
    </row>
    <row r="138" spans="1:21">
      <c r="A138" s="1" t="s">
        <v>65</v>
      </c>
      <c r="C138" s="4">
        <v>0</v>
      </c>
      <c r="D138" s="4"/>
      <c r="E138" s="4">
        <v>-5117369400</v>
      </c>
      <c r="F138" s="4"/>
      <c r="G138" s="4">
        <v>0</v>
      </c>
      <c r="H138" s="4"/>
      <c r="I138" s="4">
        <v>-5117369400</v>
      </c>
      <c r="J138" s="4"/>
      <c r="K138" s="7">
        <f t="shared" si="6"/>
        <v>3.0420936884580137E-3</v>
      </c>
      <c r="L138" s="4"/>
      <c r="M138" s="4">
        <v>0</v>
      </c>
      <c r="N138" s="4"/>
      <c r="O138" s="4">
        <v>-7197920163</v>
      </c>
      <c r="P138" s="4"/>
      <c r="Q138" s="4">
        <v>0</v>
      </c>
      <c r="R138" s="4"/>
      <c r="S138" s="4">
        <f t="shared" si="7"/>
        <v>-7197920163</v>
      </c>
      <c r="T138" s="4"/>
      <c r="U138" s="7">
        <f t="shared" si="8"/>
        <v>-5.0065300276404268E-4</v>
      </c>
    </row>
    <row r="139" spans="1:21">
      <c r="A139" s="1" t="s">
        <v>17</v>
      </c>
      <c r="C139" s="4">
        <v>0</v>
      </c>
      <c r="D139" s="4"/>
      <c r="E139" s="4">
        <v>-20249316453</v>
      </c>
      <c r="F139" s="4"/>
      <c r="G139" s="4">
        <v>0</v>
      </c>
      <c r="H139" s="4"/>
      <c r="I139" s="4">
        <v>-20249316453</v>
      </c>
      <c r="J139" s="4"/>
      <c r="K139" s="7">
        <f t="shared" si="6"/>
        <v>1.2037496800066909E-2</v>
      </c>
      <c r="L139" s="4"/>
      <c r="M139" s="4">
        <v>0</v>
      </c>
      <c r="N139" s="4"/>
      <c r="O139" s="4">
        <v>-15865143792</v>
      </c>
      <c r="P139" s="4"/>
      <c r="Q139" s="4">
        <v>0</v>
      </c>
      <c r="R139" s="4"/>
      <c r="S139" s="4">
        <f t="shared" si="7"/>
        <v>-15865143792</v>
      </c>
      <c r="T139" s="4"/>
      <c r="U139" s="7">
        <f t="shared" si="8"/>
        <v>-1.1035037481490486E-3</v>
      </c>
    </row>
    <row r="140" spans="1:21" ht="24.75" thickBot="1">
      <c r="C140" s="5">
        <f>SUM(C8:C139)</f>
        <v>14465484754</v>
      </c>
      <c r="D140" s="4"/>
      <c r="E140" s="5">
        <f>SUM(E8:E139)</f>
        <v>-1742839675787</v>
      </c>
      <c r="F140" s="4"/>
      <c r="G140" s="5">
        <f>SUM(G8:G139)</f>
        <v>46187538000</v>
      </c>
      <c r="H140" s="4"/>
      <c r="I140" s="5">
        <f>SUM(I8:I139)</f>
        <v>-1682186653033</v>
      </c>
      <c r="J140" s="4"/>
      <c r="K140" s="8">
        <f>SUM(K8:K139)</f>
        <v>0.99999999999999967</v>
      </c>
      <c r="L140" s="4"/>
      <c r="M140" s="5">
        <f>SUM(M8:M139)</f>
        <v>842706476352</v>
      </c>
      <c r="N140" s="4"/>
      <c r="O140" s="5">
        <f>SUM(O8:O139)</f>
        <v>6093418925747</v>
      </c>
      <c r="P140" s="4"/>
      <c r="Q140" s="5">
        <f>SUM(Q8:Q139)</f>
        <v>7440938399099</v>
      </c>
      <c r="R140" s="4"/>
      <c r="S140" s="5">
        <f>SUM(S8:S139)</f>
        <v>14377063801198</v>
      </c>
      <c r="T140" s="4"/>
      <c r="U140" s="8">
        <f>SUM(U8:U139)</f>
        <v>1.0000000000000002</v>
      </c>
    </row>
    <row r="141" spans="1:21" ht="24.75" thickTop="1">
      <c r="I141" s="4"/>
      <c r="S141" s="4"/>
    </row>
    <row r="142" spans="1:21">
      <c r="C142" s="4"/>
      <c r="I142" s="4"/>
      <c r="M142" s="4"/>
      <c r="S142" s="4"/>
    </row>
    <row r="143" spans="1:21">
      <c r="I143" s="4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54"/>
  <sheetViews>
    <sheetView rightToLeft="1" topLeftCell="A37" workbookViewId="0">
      <selection activeCell="P55" sqref="P55"/>
    </sheetView>
  </sheetViews>
  <sheetFormatPr defaultRowHeight="24"/>
  <cols>
    <col min="1" max="1" width="31.7109375" style="14" bestFit="1" customWidth="1"/>
    <col min="2" max="2" width="1" style="14" customWidth="1"/>
    <col min="3" max="3" width="18.140625" style="14" bestFit="1" customWidth="1"/>
    <col min="4" max="4" width="1" style="14" customWidth="1"/>
    <col min="5" max="5" width="23" style="14" bestFit="1" customWidth="1"/>
    <col min="6" max="6" width="1" style="14" customWidth="1"/>
    <col min="7" max="7" width="15.5703125" style="14" bestFit="1" customWidth="1"/>
    <col min="8" max="8" width="1" style="14" customWidth="1"/>
    <col min="9" max="9" width="15.7109375" style="14" bestFit="1" customWidth="1"/>
    <col min="10" max="10" width="1" style="14" customWidth="1"/>
    <col min="11" max="11" width="18.140625" style="14" bestFit="1" customWidth="1"/>
    <col min="12" max="12" width="1" style="14" customWidth="1"/>
    <col min="13" max="13" width="23.42578125" style="14" bestFit="1" customWidth="1"/>
    <col min="14" max="14" width="1" style="14" customWidth="1"/>
    <col min="15" max="15" width="16.7109375" style="14" bestFit="1" customWidth="1"/>
    <col min="16" max="16" width="1" style="14" customWidth="1"/>
    <col min="17" max="17" width="17.42578125" style="14" bestFit="1" customWidth="1"/>
    <col min="18" max="18" width="1" style="14" customWidth="1"/>
    <col min="19" max="19" width="9.140625" style="14" customWidth="1"/>
    <col min="20" max="16384" width="9.140625" style="14"/>
  </cols>
  <sheetData>
    <row r="2" spans="1:17" ht="24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4.75">
      <c r="A3" s="31" t="s">
        <v>199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4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7" ht="24.75">
      <c r="A6" s="32" t="s">
        <v>203</v>
      </c>
      <c r="C6" s="33" t="s">
        <v>201</v>
      </c>
      <c r="D6" s="33" t="s">
        <v>201</v>
      </c>
      <c r="E6" s="33" t="s">
        <v>201</v>
      </c>
      <c r="F6" s="33" t="s">
        <v>201</v>
      </c>
      <c r="G6" s="33" t="s">
        <v>201</v>
      </c>
      <c r="H6" s="33" t="s">
        <v>201</v>
      </c>
      <c r="I6" s="33" t="s">
        <v>201</v>
      </c>
      <c r="K6" s="33" t="s">
        <v>202</v>
      </c>
      <c r="L6" s="33" t="s">
        <v>202</v>
      </c>
      <c r="M6" s="33" t="s">
        <v>202</v>
      </c>
      <c r="N6" s="33" t="s">
        <v>202</v>
      </c>
      <c r="O6" s="33" t="s">
        <v>202</v>
      </c>
      <c r="P6" s="33" t="s">
        <v>202</v>
      </c>
      <c r="Q6" s="33" t="s">
        <v>202</v>
      </c>
    </row>
    <row r="7" spans="1:17" ht="24.75">
      <c r="A7" s="33" t="s">
        <v>203</v>
      </c>
      <c r="C7" s="33" t="s">
        <v>340</v>
      </c>
      <c r="E7" s="33" t="s">
        <v>337</v>
      </c>
      <c r="G7" s="33" t="s">
        <v>338</v>
      </c>
      <c r="I7" s="33" t="s">
        <v>341</v>
      </c>
      <c r="K7" s="33" t="s">
        <v>340</v>
      </c>
      <c r="M7" s="33" t="s">
        <v>337</v>
      </c>
      <c r="O7" s="33" t="s">
        <v>338</v>
      </c>
      <c r="Q7" s="33" t="s">
        <v>341</v>
      </c>
    </row>
    <row r="8" spans="1:17">
      <c r="A8" s="1" t="s">
        <v>169</v>
      </c>
      <c r="C8" s="4">
        <v>5447393174</v>
      </c>
      <c r="D8" s="4"/>
      <c r="E8" s="4">
        <v>-17411250000</v>
      </c>
      <c r="F8" s="4"/>
      <c r="G8" s="4">
        <v>5488639550</v>
      </c>
      <c r="H8" s="4"/>
      <c r="I8" s="4">
        <v>-6475217276</v>
      </c>
      <c r="J8" s="4"/>
      <c r="K8" s="4">
        <v>62534567320</v>
      </c>
      <c r="L8" s="4"/>
      <c r="M8" s="4">
        <v>0</v>
      </c>
      <c r="N8" s="4"/>
      <c r="O8" s="4">
        <v>5488639550</v>
      </c>
      <c r="P8" s="4"/>
      <c r="Q8" s="4">
        <v>68023206870</v>
      </c>
    </row>
    <row r="9" spans="1:17">
      <c r="A9" s="1" t="s">
        <v>322</v>
      </c>
      <c r="C9" s="4">
        <v>0</v>
      </c>
      <c r="D9" s="4"/>
      <c r="E9" s="4">
        <v>0</v>
      </c>
      <c r="F9" s="4"/>
      <c r="G9" s="4">
        <v>0</v>
      </c>
      <c r="H9" s="4"/>
      <c r="I9" s="4">
        <v>0</v>
      </c>
      <c r="J9" s="4"/>
      <c r="K9" s="4">
        <v>22752310</v>
      </c>
      <c r="L9" s="4"/>
      <c r="M9" s="4">
        <v>0</v>
      </c>
      <c r="N9" s="4"/>
      <c r="O9" s="4">
        <v>-37778</v>
      </c>
      <c r="P9" s="4"/>
      <c r="Q9" s="4">
        <v>22714532</v>
      </c>
    </row>
    <row r="10" spans="1:17">
      <c r="A10" s="1" t="s">
        <v>323</v>
      </c>
      <c r="C10" s="4">
        <v>0</v>
      </c>
      <c r="D10" s="4"/>
      <c r="E10" s="4">
        <v>0</v>
      </c>
      <c r="F10" s="4"/>
      <c r="G10" s="4">
        <v>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2758536697</v>
      </c>
      <c r="P10" s="4"/>
      <c r="Q10" s="4">
        <v>2758536697</v>
      </c>
    </row>
    <row r="11" spans="1:17">
      <c r="A11" s="1" t="s">
        <v>136</v>
      </c>
      <c r="C11" s="4">
        <v>0</v>
      </c>
      <c r="D11" s="4"/>
      <c r="E11" s="4">
        <v>74544297</v>
      </c>
      <c r="F11" s="4"/>
      <c r="G11" s="4">
        <v>0</v>
      </c>
      <c r="H11" s="4"/>
      <c r="I11" s="4">
        <v>74544297</v>
      </c>
      <c r="J11" s="4"/>
      <c r="K11" s="4">
        <v>0</v>
      </c>
      <c r="L11" s="4"/>
      <c r="M11" s="4">
        <v>142523650</v>
      </c>
      <c r="N11" s="4"/>
      <c r="O11" s="4">
        <v>437039020</v>
      </c>
      <c r="P11" s="4"/>
      <c r="Q11" s="4">
        <v>579562670</v>
      </c>
    </row>
    <row r="12" spans="1:17">
      <c r="A12" s="1" t="s">
        <v>157</v>
      </c>
      <c r="C12" s="4">
        <v>0</v>
      </c>
      <c r="D12" s="4"/>
      <c r="E12" s="4">
        <v>264432063</v>
      </c>
      <c r="F12" s="4"/>
      <c r="G12" s="4">
        <v>0</v>
      </c>
      <c r="H12" s="4"/>
      <c r="I12" s="4">
        <v>264432063</v>
      </c>
      <c r="J12" s="4"/>
      <c r="K12" s="4">
        <v>0</v>
      </c>
      <c r="L12" s="4"/>
      <c r="M12" s="4">
        <v>455139421</v>
      </c>
      <c r="N12" s="4"/>
      <c r="O12" s="4">
        <v>924188737</v>
      </c>
      <c r="P12" s="4"/>
      <c r="Q12" s="4">
        <v>1379328158</v>
      </c>
    </row>
    <row r="13" spans="1:17">
      <c r="A13" s="1" t="s">
        <v>154</v>
      </c>
      <c r="C13" s="4">
        <v>0</v>
      </c>
      <c r="D13" s="4"/>
      <c r="E13" s="4">
        <v>308409248</v>
      </c>
      <c r="F13" s="4"/>
      <c r="G13" s="4">
        <v>0</v>
      </c>
      <c r="H13" s="4"/>
      <c r="I13" s="4">
        <v>308409248</v>
      </c>
      <c r="J13" s="4"/>
      <c r="K13" s="4">
        <v>0</v>
      </c>
      <c r="L13" s="4"/>
      <c r="M13" s="4">
        <v>535771534</v>
      </c>
      <c r="N13" s="4"/>
      <c r="O13" s="4">
        <v>437716820</v>
      </c>
      <c r="P13" s="4"/>
      <c r="Q13" s="4">
        <v>973488354</v>
      </c>
    </row>
    <row r="14" spans="1:17">
      <c r="A14" s="1" t="s">
        <v>213</v>
      </c>
      <c r="C14" s="4">
        <v>0</v>
      </c>
      <c r="D14" s="4"/>
      <c r="E14" s="4">
        <v>0</v>
      </c>
      <c r="F14" s="4"/>
      <c r="G14" s="4">
        <v>0</v>
      </c>
      <c r="H14" s="4"/>
      <c r="I14" s="4">
        <v>0</v>
      </c>
      <c r="J14" s="4"/>
      <c r="K14" s="4">
        <v>40872497367</v>
      </c>
      <c r="L14" s="4"/>
      <c r="M14" s="4">
        <v>0</v>
      </c>
      <c r="N14" s="4"/>
      <c r="O14" s="4">
        <v>431068750</v>
      </c>
      <c r="P14" s="4"/>
      <c r="Q14" s="4">
        <v>41303566117</v>
      </c>
    </row>
    <row r="15" spans="1:17">
      <c r="A15" s="1" t="s">
        <v>145</v>
      </c>
      <c r="C15" s="4">
        <v>0</v>
      </c>
      <c r="D15" s="4"/>
      <c r="E15" s="4">
        <v>220155229</v>
      </c>
      <c r="F15" s="4"/>
      <c r="G15" s="4">
        <v>0</v>
      </c>
      <c r="H15" s="4"/>
      <c r="I15" s="4">
        <v>220155229</v>
      </c>
      <c r="J15" s="4"/>
      <c r="K15" s="4">
        <v>0</v>
      </c>
      <c r="L15" s="4"/>
      <c r="M15" s="4">
        <v>434836043</v>
      </c>
      <c r="N15" s="4"/>
      <c r="O15" s="4">
        <v>28089351</v>
      </c>
      <c r="P15" s="4"/>
      <c r="Q15" s="4">
        <v>462925394</v>
      </c>
    </row>
    <row r="16" spans="1:17">
      <c r="A16" s="1" t="s">
        <v>324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3707152145</v>
      </c>
      <c r="P16" s="4"/>
      <c r="Q16" s="4">
        <v>3707152145</v>
      </c>
    </row>
    <row r="17" spans="1:17">
      <c r="A17" s="1" t="s">
        <v>325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720287461</v>
      </c>
      <c r="P17" s="4"/>
      <c r="Q17" s="4">
        <v>720287461</v>
      </c>
    </row>
    <row r="18" spans="1:17">
      <c r="A18" s="1" t="s">
        <v>326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1125289109</v>
      </c>
      <c r="P18" s="4"/>
      <c r="Q18" s="4">
        <v>1125289109</v>
      </c>
    </row>
    <row r="19" spans="1:17">
      <c r="A19" s="1" t="s">
        <v>139</v>
      </c>
      <c r="C19" s="4">
        <v>0</v>
      </c>
      <c r="D19" s="4"/>
      <c r="E19" s="4">
        <v>-1180192261</v>
      </c>
      <c r="F19" s="4"/>
      <c r="G19" s="4">
        <v>0</v>
      </c>
      <c r="H19" s="4"/>
      <c r="I19" s="4">
        <v>-1180192261</v>
      </c>
      <c r="J19" s="4"/>
      <c r="K19" s="4">
        <v>0</v>
      </c>
      <c r="L19" s="4"/>
      <c r="M19" s="4">
        <v>1700513443</v>
      </c>
      <c r="N19" s="4"/>
      <c r="O19" s="4">
        <v>5873650137</v>
      </c>
      <c r="P19" s="4"/>
      <c r="Q19" s="4">
        <v>7574163580</v>
      </c>
    </row>
    <row r="20" spans="1:17">
      <c r="A20" s="1" t="s">
        <v>166</v>
      </c>
      <c r="C20" s="4">
        <v>1584528683</v>
      </c>
      <c r="D20" s="4"/>
      <c r="E20" s="4">
        <v>0</v>
      </c>
      <c r="F20" s="4"/>
      <c r="G20" s="4">
        <v>0</v>
      </c>
      <c r="H20" s="4"/>
      <c r="I20" s="4">
        <v>1584528683</v>
      </c>
      <c r="J20" s="4"/>
      <c r="K20" s="4">
        <v>17541383296</v>
      </c>
      <c r="L20" s="4"/>
      <c r="M20" s="4">
        <v>2694335313</v>
      </c>
      <c r="N20" s="4"/>
      <c r="O20" s="4">
        <v>-6549864</v>
      </c>
      <c r="P20" s="4"/>
      <c r="Q20" s="4">
        <v>20229168745</v>
      </c>
    </row>
    <row r="21" spans="1:17">
      <c r="A21" s="1" t="s">
        <v>211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4087249736</v>
      </c>
      <c r="L21" s="4"/>
      <c r="M21" s="4">
        <v>0</v>
      </c>
      <c r="N21" s="4"/>
      <c r="O21" s="4">
        <v>168016250</v>
      </c>
      <c r="P21" s="4"/>
      <c r="Q21" s="4">
        <v>4255265986</v>
      </c>
    </row>
    <row r="22" spans="1:17">
      <c r="A22" s="1" t="s">
        <v>327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6156279838</v>
      </c>
      <c r="P22" s="4"/>
      <c r="Q22" s="4">
        <v>6156279838</v>
      </c>
    </row>
    <row r="23" spans="1:17">
      <c r="A23" s="1" t="s">
        <v>328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760845119</v>
      </c>
      <c r="P23" s="4"/>
      <c r="Q23" s="4">
        <v>760845119</v>
      </c>
    </row>
    <row r="24" spans="1:17">
      <c r="A24" s="1" t="s">
        <v>130</v>
      </c>
      <c r="C24" s="4">
        <v>0</v>
      </c>
      <c r="D24" s="4"/>
      <c r="E24" s="4">
        <v>126697032</v>
      </c>
      <c r="F24" s="4"/>
      <c r="G24" s="4">
        <v>0</v>
      </c>
      <c r="H24" s="4"/>
      <c r="I24" s="4">
        <v>126697032</v>
      </c>
      <c r="J24" s="4"/>
      <c r="K24" s="4">
        <v>0</v>
      </c>
      <c r="L24" s="4"/>
      <c r="M24" s="4">
        <v>470922800</v>
      </c>
      <c r="N24" s="4"/>
      <c r="O24" s="4">
        <v>654221054</v>
      </c>
      <c r="P24" s="4"/>
      <c r="Q24" s="4">
        <v>1125143854</v>
      </c>
    </row>
    <row r="25" spans="1:17">
      <c r="A25" s="1" t="s">
        <v>109</v>
      </c>
      <c r="C25" s="4">
        <v>0</v>
      </c>
      <c r="D25" s="4"/>
      <c r="E25" s="4">
        <v>294039131</v>
      </c>
      <c r="F25" s="4"/>
      <c r="G25" s="4">
        <v>0</v>
      </c>
      <c r="H25" s="4"/>
      <c r="I25" s="4">
        <v>294039131</v>
      </c>
      <c r="J25" s="4"/>
      <c r="K25" s="4">
        <v>0</v>
      </c>
      <c r="L25" s="4"/>
      <c r="M25" s="4">
        <v>557961310</v>
      </c>
      <c r="N25" s="4"/>
      <c r="O25" s="4">
        <v>1220117557</v>
      </c>
      <c r="P25" s="4"/>
      <c r="Q25" s="4">
        <v>1778078867</v>
      </c>
    </row>
    <row r="26" spans="1:17">
      <c r="A26" s="1" t="s">
        <v>329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-374932799</v>
      </c>
      <c r="P26" s="4"/>
      <c r="Q26" s="4">
        <v>-374932799</v>
      </c>
    </row>
    <row r="27" spans="1:17">
      <c r="A27" s="1" t="s">
        <v>330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-5481883</v>
      </c>
      <c r="P27" s="4"/>
      <c r="Q27" s="4">
        <v>-5481883</v>
      </c>
    </row>
    <row r="28" spans="1:17">
      <c r="A28" s="1" t="s">
        <v>209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58572346733</v>
      </c>
      <c r="L28" s="4"/>
      <c r="M28" s="4">
        <v>0</v>
      </c>
      <c r="N28" s="4"/>
      <c r="O28" s="4">
        <v>-605328500</v>
      </c>
      <c r="P28" s="4"/>
      <c r="Q28" s="4">
        <v>57967018233</v>
      </c>
    </row>
    <row r="29" spans="1:17">
      <c r="A29" s="1" t="s">
        <v>331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5958595970</v>
      </c>
      <c r="P29" s="4"/>
      <c r="Q29" s="4">
        <v>5958595970</v>
      </c>
    </row>
    <row r="30" spans="1:17">
      <c r="A30" s="1" t="s">
        <v>142</v>
      </c>
      <c r="C30" s="4">
        <v>0</v>
      </c>
      <c r="D30" s="4"/>
      <c r="E30" s="4">
        <v>45841689</v>
      </c>
      <c r="F30" s="4"/>
      <c r="G30" s="4">
        <v>0</v>
      </c>
      <c r="H30" s="4"/>
      <c r="I30" s="4">
        <v>45841689</v>
      </c>
      <c r="J30" s="4"/>
      <c r="K30" s="4">
        <v>0</v>
      </c>
      <c r="L30" s="4"/>
      <c r="M30" s="4">
        <v>129918486</v>
      </c>
      <c r="N30" s="4"/>
      <c r="O30" s="4">
        <v>1404157144</v>
      </c>
      <c r="P30" s="4"/>
      <c r="Q30" s="4">
        <v>1534075630</v>
      </c>
    </row>
    <row r="31" spans="1:17">
      <c r="A31" s="1" t="s">
        <v>332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3978491823</v>
      </c>
      <c r="P31" s="4"/>
      <c r="Q31" s="4">
        <v>3978491823</v>
      </c>
    </row>
    <row r="32" spans="1:17">
      <c r="A32" s="1" t="s">
        <v>148</v>
      </c>
      <c r="C32" s="4">
        <v>0</v>
      </c>
      <c r="D32" s="4"/>
      <c r="E32" s="4">
        <v>207488321</v>
      </c>
      <c r="F32" s="4"/>
      <c r="G32" s="4">
        <v>0</v>
      </c>
      <c r="H32" s="4"/>
      <c r="I32" s="4">
        <v>207488321</v>
      </c>
      <c r="J32" s="4"/>
      <c r="K32" s="4">
        <v>0</v>
      </c>
      <c r="L32" s="4"/>
      <c r="M32" s="4">
        <v>430480898</v>
      </c>
      <c r="N32" s="4"/>
      <c r="O32" s="4">
        <v>54420694</v>
      </c>
      <c r="P32" s="4"/>
      <c r="Q32" s="4">
        <v>484901592</v>
      </c>
    </row>
    <row r="33" spans="1:17">
      <c r="A33" s="1" t="s">
        <v>333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1357037952</v>
      </c>
      <c r="P33" s="4"/>
      <c r="Q33" s="4">
        <v>1357037952</v>
      </c>
    </row>
    <row r="34" spans="1:17">
      <c r="A34" s="1" t="s">
        <v>334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38628679118</v>
      </c>
      <c r="P34" s="4"/>
      <c r="Q34" s="4">
        <v>38628679118</v>
      </c>
    </row>
    <row r="35" spans="1:17">
      <c r="A35" s="1" t="s">
        <v>335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2755110182</v>
      </c>
      <c r="P35" s="4"/>
      <c r="Q35" s="4">
        <v>2755110182</v>
      </c>
    </row>
    <row r="36" spans="1:17">
      <c r="A36" s="1" t="s">
        <v>172</v>
      </c>
      <c r="C36" s="4">
        <v>1283955930</v>
      </c>
      <c r="D36" s="4"/>
      <c r="E36" s="4">
        <v>0</v>
      </c>
      <c r="F36" s="4"/>
      <c r="G36" s="4">
        <v>0</v>
      </c>
      <c r="H36" s="4"/>
      <c r="I36" s="4">
        <v>1283955930</v>
      </c>
      <c r="J36" s="4"/>
      <c r="K36" s="4">
        <v>2983064290</v>
      </c>
      <c r="L36" s="4"/>
      <c r="M36" s="4">
        <v>193894531</v>
      </c>
      <c r="N36" s="4"/>
      <c r="O36" s="4">
        <v>0</v>
      </c>
      <c r="P36" s="4"/>
      <c r="Q36" s="4">
        <v>3176958821</v>
      </c>
    </row>
    <row r="37" spans="1:17">
      <c r="A37" s="1" t="s">
        <v>175</v>
      </c>
      <c r="C37" s="4">
        <v>1316663665</v>
      </c>
      <c r="D37" s="4"/>
      <c r="E37" s="4">
        <v>0</v>
      </c>
      <c r="F37" s="4"/>
      <c r="G37" s="4">
        <v>0</v>
      </c>
      <c r="H37" s="4"/>
      <c r="I37" s="4">
        <v>1316663665</v>
      </c>
      <c r="J37" s="4"/>
      <c r="K37" s="4">
        <v>3558239357</v>
      </c>
      <c r="L37" s="4"/>
      <c r="M37" s="4">
        <v>64880937</v>
      </c>
      <c r="N37" s="4"/>
      <c r="O37" s="4">
        <v>0</v>
      </c>
      <c r="P37" s="4"/>
      <c r="Q37" s="4">
        <v>3623120294</v>
      </c>
    </row>
    <row r="38" spans="1:17">
      <c r="A38" s="1" t="s">
        <v>102</v>
      </c>
      <c r="C38" s="4">
        <v>1044889367</v>
      </c>
      <c r="D38" s="4"/>
      <c r="E38" s="4">
        <v>0</v>
      </c>
      <c r="F38" s="4"/>
      <c r="G38" s="4">
        <v>0</v>
      </c>
      <c r="H38" s="4"/>
      <c r="I38" s="4">
        <v>1044889367</v>
      </c>
      <c r="J38" s="4"/>
      <c r="K38" s="4">
        <v>13310642872</v>
      </c>
      <c r="L38" s="4"/>
      <c r="M38" s="4">
        <v>137623757</v>
      </c>
      <c r="N38" s="4"/>
      <c r="O38" s="4">
        <v>0</v>
      </c>
      <c r="P38" s="4"/>
      <c r="Q38" s="4">
        <v>13448266629</v>
      </c>
    </row>
    <row r="39" spans="1:17">
      <c r="A39" s="1" t="s">
        <v>115</v>
      </c>
      <c r="C39" s="4">
        <v>0</v>
      </c>
      <c r="D39" s="4"/>
      <c r="E39" s="4">
        <v>116442035</v>
      </c>
      <c r="F39" s="4"/>
      <c r="G39" s="4">
        <v>0</v>
      </c>
      <c r="H39" s="4"/>
      <c r="I39" s="4">
        <v>116442035</v>
      </c>
      <c r="J39" s="4"/>
      <c r="K39" s="4">
        <v>0</v>
      </c>
      <c r="L39" s="4"/>
      <c r="M39" s="4">
        <v>323512306</v>
      </c>
      <c r="N39" s="4"/>
      <c r="O39" s="4">
        <v>0</v>
      </c>
      <c r="P39" s="4"/>
      <c r="Q39" s="4">
        <v>323512306</v>
      </c>
    </row>
    <row r="40" spans="1:17">
      <c r="A40" s="1" t="s">
        <v>124</v>
      </c>
      <c r="C40" s="4">
        <v>0</v>
      </c>
      <c r="D40" s="4"/>
      <c r="E40" s="4">
        <v>913097831</v>
      </c>
      <c r="F40" s="4"/>
      <c r="G40" s="4">
        <v>0</v>
      </c>
      <c r="H40" s="4"/>
      <c r="I40" s="4">
        <v>913097831</v>
      </c>
      <c r="J40" s="4"/>
      <c r="K40" s="4">
        <v>0</v>
      </c>
      <c r="L40" s="4"/>
      <c r="M40" s="4">
        <v>954770208</v>
      </c>
      <c r="N40" s="4"/>
      <c r="O40" s="4">
        <v>0</v>
      </c>
      <c r="P40" s="4"/>
      <c r="Q40" s="4">
        <v>954770208</v>
      </c>
    </row>
    <row r="41" spans="1:17">
      <c r="A41" s="1" t="s">
        <v>151</v>
      </c>
      <c r="C41" s="4">
        <v>0</v>
      </c>
      <c r="D41" s="4"/>
      <c r="E41" s="4">
        <v>92048313</v>
      </c>
      <c r="F41" s="4"/>
      <c r="G41" s="4">
        <v>0</v>
      </c>
      <c r="H41" s="4"/>
      <c r="I41" s="4">
        <v>92048313</v>
      </c>
      <c r="J41" s="4"/>
      <c r="K41" s="4">
        <v>0</v>
      </c>
      <c r="L41" s="4"/>
      <c r="M41" s="4">
        <v>147592381</v>
      </c>
      <c r="N41" s="4"/>
      <c r="O41" s="4">
        <v>0</v>
      </c>
      <c r="P41" s="4"/>
      <c r="Q41" s="4">
        <v>147592381</v>
      </c>
    </row>
    <row r="42" spans="1:17">
      <c r="A42" s="1" t="s">
        <v>163</v>
      </c>
      <c r="C42" s="4">
        <v>0</v>
      </c>
      <c r="D42" s="4"/>
      <c r="E42" s="4">
        <v>1119196121</v>
      </c>
      <c r="F42" s="4"/>
      <c r="G42" s="4">
        <v>0</v>
      </c>
      <c r="H42" s="4"/>
      <c r="I42" s="4">
        <v>1119196121</v>
      </c>
      <c r="J42" s="4"/>
      <c r="K42" s="4">
        <v>0</v>
      </c>
      <c r="L42" s="4"/>
      <c r="M42" s="4">
        <v>1340081794</v>
      </c>
      <c r="N42" s="4"/>
      <c r="O42" s="4">
        <v>0</v>
      </c>
      <c r="P42" s="4"/>
      <c r="Q42" s="4">
        <v>1340081794</v>
      </c>
    </row>
    <row r="43" spans="1:17">
      <c r="A43" s="1" t="s">
        <v>121</v>
      </c>
      <c r="C43" s="4">
        <v>0</v>
      </c>
      <c r="D43" s="4"/>
      <c r="E43" s="4">
        <v>337345845</v>
      </c>
      <c r="F43" s="4"/>
      <c r="G43" s="4">
        <v>0</v>
      </c>
      <c r="H43" s="4"/>
      <c r="I43" s="4">
        <v>337345845</v>
      </c>
      <c r="J43" s="4"/>
      <c r="K43" s="4">
        <v>0</v>
      </c>
      <c r="L43" s="4"/>
      <c r="M43" s="4">
        <v>412503464</v>
      </c>
      <c r="N43" s="4"/>
      <c r="O43" s="4">
        <v>0</v>
      </c>
      <c r="P43" s="4"/>
      <c r="Q43" s="4">
        <v>412503464</v>
      </c>
    </row>
    <row r="44" spans="1:17">
      <c r="A44" s="1" t="s">
        <v>118</v>
      </c>
      <c r="C44" s="4">
        <v>0</v>
      </c>
      <c r="D44" s="4"/>
      <c r="E44" s="4">
        <v>987987599</v>
      </c>
      <c r="F44" s="4"/>
      <c r="G44" s="4">
        <v>0</v>
      </c>
      <c r="H44" s="4"/>
      <c r="I44" s="4">
        <v>987987599</v>
      </c>
      <c r="J44" s="4"/>
      <c r="K44" s="4">
        <v>0</v>
      </c>
      <c r="L44" s="4"/>
      <c r="M44" s="4">
        <v>1106468012</v>
      </c>
      <c r="N44" s="4"/>
      <c r="O44" s="4">
        <v>0</v>
      </c>
      <c r="P44" s="4"/>
      <c r="Q44" s="4">
        <v>1106468012</v>
      </c>
    </row>
    <row r="45" spans="1:17">
      <c r="A45" s="1" t="s">
        <v>160</v>
      </c>
      <c r="C45" s="4">
        <v>0</v>
      </c>
      <c r="D45" s="4"/>
      <c r="E45" s="4">
        <v>416685098</v>
      </c>
      <c r="F45" s="4"/>
      <c r="G45" s="4">
        <v>0</v>
      </c>
      <c r="H45" s="4"/>
      <c r="I45" s="4">
        <v>416685098</v>
      </c>
      <c r="J45" s="4"/>
      <c r="K45" s="4">
        <v>0</v>
      </c>
      <c r="L45" s="4"/>
      <c r="M45" s="4">
        <v>821870995</v>
      </c>
      <c r="N45" s="4"/>
      <c r="O45" s="4">
        <v>0</v>
      </c>
      <c r="P45" s="4"/>
      <c r="Q45" s="4">
        <v>821870995</v>
      </c>
    </row>
    <row r="46" spans="1:17">
      <c r="A46" s="1" t="s">
        <v>112</v>
      </c>
      <c r="C46" s="4">
        <v>0</v>
      </c>
      <c r="D46" s="4"/>
      <c r="E46" s="4">
        <v>596164020</v>
      </c>
      <c r="F46" s="4"/>
      <c r="G46" s="4">
        <v>0</v>
      </c>
      <c r="H46" s="4"/>
      <c r="I46" s="4">
        <v>596164020</v>
      </c>
      <c r="J46" s="4"/>
      <c r="K46" s="4">
        <v>0</v>
      </c>
      <c r="L46" s="4"/>
      <c r="M46" s="4">
        <v>1546070184</v>
      </c>
      <c r="N46" s="4"/>
      <c r="O46" s="4">
        <v>0</v>
      </c>
      <c r="P46" s="4"/>
      <c r="Q46" s="4">
        <v>1546070184</v>
      </c>
    </row>
    <row r="47" spans="1:17">
      <c r="A47" s="1" t="s">
        <v>106</v>
      </c>
      <c r="C47" s="4">
        <v>0</v>
      </c>
      <c r="D47" s="4"/>
      <c r="E47" s="4">
        <v>-29646025</v>
      </c>
      <c r="F47" s="4"/>
      <c r="G47" s="4">
        <v>0</v>
      </c>
      <c r="H47" s="4"/>
      <c r="I47" s="4">
        <v>-29646025</v>
      </c>
      <c r="J47" s="4"/>
      <c r="K47" s="4">
        <v>0</v>
      </c>
      <c r="L47" s="4"/>
      <c r="M47" s="4">
        <v>321389278</v>
      </c>
      <c r="N47" s="4"/>
      <c r="O47" s="4">
        <v>0</v>
      </c>
      <c r="P47" s="4"/>
      <c r="Q47" s="4">
        <v>321389278</v>
      </c>
    </row>
    <row r="48" spans="1:17">
      <c r="A48" s="1" t="s">
        <v>127</v>
      </c>
      <c r="C48" s="4">
        <v>0</v>
      </c>
      <c r="D48" s="4"/>
      <c r="E48" s="4">
        <v>1320886326</v>
      </c>
      <c r="F48" s="4"/>
      <c r="G48" s="4">
        <v>0</v>
      </c>
      <c r="H48" s="4"/>
      <c r="I48" s="4">
        <v>1320886326</v>
      </c>
      <c r="J48" s="4"/>
      <c r="K48" s="4">
        <v>0</v>
      </c>
      <c r="L48" s="4"/>
      <c r="M48" s="4">
        <v>906466066</v>
      </c>
      <c r="N48" s="4"/>
      <c r="O48" s="4">
        <v>0</v>
      </c>
      <c r="P48" s="4"/>
      <c r="Q48" s="4">
        <v>906466066</v>
      </c>
    </row>
    <row r="49" spans="1:17">
      <c r="A49" s="1" t="s">
        <v>133</v>
      </c>
      <c r="C49" s="4">
        <v>0</v>
      </c>
      <c r="D49" s="4"/>
      <c r="E49" s="4">
        <v>97741490</v>
      </c>
      <c r="F49" s="4"/>
      <c r="G49" s="4">
        <v>0</v>
      </c>
      <c r="H49" s="4"/>
      <c r="I49" s="4">
        <v>97741490</v>
      </c>
      <c r="J49" s="4"/>
      <c r="K49" s="4">
        <v>0</v>
      </c>
      <c r="L49" s="4"/>
      <c r="M49" s="4">
        <v>150251610</v>
      </c>
      <c r="N49" s="4"/>
      <c r="O49" s="4">
        <v>0</v>
      </c>
      <c r="P49" s="4"/>
      <c r="Q49" s="4">
        <v>150251622</v>
      </c>
    </row>
    <row r="50" spans="1:17">
      <c r="A50" s="1" t="s">
        <v>178</v>
      </c>
      <c r="C50" s="4">
        <v>0</v>
      </c>
      <c r="D50" s="4"/>
      <c r="E50" s="4">
        <v>-4219151140</v>
      </c>
      <c r="F50" s="4"/>
      <c r="G50" s="4">
        <v>0</v>
      </c>
      <c r="H50" s="4"/>
      <c r="I50" s="4">
        <v>-4219151140</v>
      </c>
      <c r="J50" s="4"/>
      <c r="K50" s="4">
        <v>0</v>
      </c>
      <c r="L50" s="4"/>
      <c r="M50" s="4">
        <v>88143200334</v>
      </c>
      <c r="N50" s="4"/>
      <c r="O50" s="4">
        <v>0</v>
      </c>
      <c r="P50" s="4"/>
      <c r="Q50" s="4">
        <v>88143200334</v>
      </c>
    </row>
    <row r="51" spans="1:17">
      <c r="A51" s="1" t="s">
        <v>181</v>
      </c>
      <c r="C51" s="4">
        <v>0</v>
      </c>
      <c r="D51" s="4"/>
      <c r="E51" s="4">
        <v>4921886427</v>
      </c>
      <c r="F51" s="4"/>
      <c r="G51" s="4">
        <v>0</v>
      </c>
      <c r="H51" s="4"/>
      <c r="I51" s="4">
        <v>4921886427</v>
      </c>
      <c r="J51" s="4"/>
      <c r="K51" s="4">
        <v>0</v>
      </c>
      <c r="L51" s="4"/>
      <c r="M51" s="4">
        <v>45055089515</v>
      </c>
      <c r="N51" s="4"/>
      <c r="O51" s="4">
        <v>0</v>
      </c>
      <c r="P51" s="4"/>
      <c r="Q51" s="4">
        <v>45055089503</v>
      </c>
    </row>
    <row r="52" spans="1:17" ht="24.75" thickBot="1">
      <c r="A52" s="1"/>
      <c r="C52" s="5">
        <f>SUM(C8:C51)</f>
        <v>10677430819</v>
      </c>
      <c r="D52" s="4"/>
      <c r="E52" s="5">
        <f>SUM(E8:E51)</f>
        <v>-10379151311</v>
      </c>
      <c r="F52" s="4"/>
      <c r="G52" s="5">
        <f>SUM(G8:G51)</f>
        <v>5488639550</v>
      </c>
      <c r="H52" s="4"/>
      <c r="I52" s="5">
        <f>SUM(I8:I51)</f>
        <v>5786919058</v>
      </c>
      <c r="J52" s="4"/>
      <c r="K52" s="5">
        <f>SUM(K8:K51)</f>
        <v>203482743281</v>
      </c>
      <c r="L52" s="4"/>
      <c r="M52" s="5">
        <f>SUM(M8:M51)</f>
        <v>149178068270</v>
      </c>
      <c r="N52" s="4"/>
      <c r="O52" s="5">
        <f>SUM(O8:O51)</f>
        <v>84035299654</v>
      </c>
      <c r="P52" s="4"/>
      <c r="Q52" s="5">
        <f>SUM(Q8:Q51)</f>
        <v>436696111205</v>
      </c>
    </row>
    <row r="53" spans="1:17" ht="24.75" thickTop="1">
      <c r="E53" s="17"/>
      <c r="I53" s="18"/>
      <c r="Q53" s="18"/>
    </row>
    <row r="54" spans="1:17">
      <c r="M54" s="17"/>
      <c r="Q54" s="18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I16" sqref="I16"/>
    </sheetView>
  </sheetViews>
  <sheetFormatPr defaultRowHeight="24.75"/>
  <cols>
    <col min="1" max="1" width="32.42578125" style="2" bestFit="1" customWidth="1"/>
    <col min="2" max="2" width="1" style="2" customWidth="1"/>
    <col min="3" max="3" width="24.42578125" style="2" bestFit="1" customWidth="1"/>
    <col min="4" max="4" width="1" style="2" customWidth="1"/>
    <col min="5" max="5" width="41.28515625" style="2" bestFit="1" customWidth="1"/>
    <col min="6" max="6" width="1" style="2" customWidth="1"/>
    <col min="7" max="7" width="36" style="2" bestFit="1" customWidth="1"/>
    <col min="8" max="8" width="1" style="2" customWidth="1"/>
    <col min="9" max="9" width="41.28515625" style="2" bestFit="1" customWidth="1"/>
    <col min="10" max="10" width="1" style="2" customWidth="1"/>
    <col min="11" max="11" width="36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>
      <c r="A3" s="31" t="s">
        <v>199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6" spans="1:11">
      <c r="A6" s="33" t="s">
        <v>342</v>
      </c>
      <c r="B6" s="33" t="s">
        <v>342</v>
      </c>
      <c r="C6" s="33" t="s">
        <v>342</v>
      </c>
      <c r="E6" s="33" t="s">
        <v>201</v>
      </c>
      <c r="F6" s="33" t="s">
        <v>201</v>
      </c>
      <c r="G6" s="33" t="s">
        <v>201</v>
      </c>
      <c r="I6" s="33" t="s">
        <v>202</v>
      </c>
      <c r="J6" s="33" t="s">
        <v>202</v>
      </c>
      <c r="K6" s="33" t="s">
        <v>202</v>
      </c>
    </row>
    <row r="7" spans="1:11">
      <c r="A7" s="33" t="s">
        <v>343</v>
      </c>
      <c r="C7" s="33" t="s">
        <v>186</v>
      </c>
      <c r="E7" s="33" t="s">
        <v>344</v>
      </c>
      <c r="G7" s="33" t="s">
        <v>345</v>
      </c>
      <c r="I7" s="33" t="s">
        <v>344</v>
      </c>
      <c r="K7" s="33" t="s">
        <v>345</v>
      </c>
    </row>
    <row r="8" spans="1:11">
      <c r="A8" s="1" t="s">
        <v>192</v>
      </c>
      <c r="B8" s="1"/>
      <c r="C8" s="1" t="s">
        <v>193</v>
      </c>
      <c r="D8" s="1"/>
      <c r="E8" s="3">
        <v>0</v>
      </c>
      <c r="F8" s="1"/>
      <c r="G8" s="7">
        <f>E8/$E$10</f>
        <v>0</v>
      </c>
      <c r="H8" s="1"/>
      <c r="I8" s="3">
        <v>90452412587</v>
      </c>
      <c r="J8" s="1"/>
      <c r="K8" s="7">
        <f>I8/$I$10</f>
        <v>0.91113162388801605</v>
      </c>
    </row>
    <row r="9" spans="1:11">
      <c r="A9" s="1" t="s">
        <v>196</v>
      </c>
      <c r="B9" s="1"/>
      <c r="C9" s="1" t="s">
        <v>197</v>
      </c>
      <c r="D9" s="1"/>
      <c r="E9" s="3">
        <v>874784001</v>
      </c>
      <c r="F9" s="1"/>
      <c r="G9" s="7">
        <f>E9/$E$10</f>
        <v>1</v>
      </c>
      <c r="H9" s="1"/>
      <c r="I9" s="3">
        <v>8822390543</v>
      </c>
      <c r="J9" s="1"/>
      <c r="K9" s="7">
        <f>I9/$I$10</f>
        <v>8.8868376111983935E-2</v>
      </c>
    </row>
    <row r="10" spans="1:11" ht="25.5" thickBot="1">
      <c r="E10" s="11">
        <f>SUM(E8:E9)</f>
        <v>874784001</v>
      </c>
      <c r="F10" s="1"/>
      <c r="G10" s="8">
        <f>SUM(G8:G9)</f>
        <v>1</v>
      </c>
      <c r="H10" s="1"/>
      <c r="I10" s="11">
        <f>SUM(I8:I9)</f>
        <v>99274803130</v>
      </c>
      <c r="J10" s="1"/>
      <c r="K10" s="8">
        <f>SUM(K8:K9)</f>
        <v>1</v>
      </c>
    </row>
    <row r="11" spans="1:11" ht="25.5" thickTop="1"/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L18" sqref="L18"/>
    </sheetView>
  </sheetViews>
  <sheetFormatPr defaultRowHeight="24"/>
  <cols>
    <col min="1" max="1" width="46.28515625" style="14" bestFit="1" customWidth="1"/>
    <col min="2" max="2" width="1" style="14" customWidth="1"/>
    <col min="3" max="3" width="16.42578125" style="14" customWidth="1"/>
    <col min="4" max="4" width="1" style="14" customWidth="1"/>
    <col min="5" max="5" width="21.28515625" style="14" customWidth="1"/>
    <col min="6" max="6" width="1" style="14" customWidth="1"/>
    <col min="7" max="7" width="9.140625" style="14" customWidth="1"/>
    <col min="8" max="16384" width="9.140625" style="14"/>
  </cols>
  <sheetData>
    <row r="2" spans="1:5" ht="24.75">
      <c r="A2" s="31" t="s">
        <v>0</v>
      </c>
      <c r="B2" s="31"/>
      <c r="C2" s="31"/>
      <c r="D2" s="31"/>
      <c r="E2" s="31"/>
    </row>
    <row r="3" spans="1:5" ht="24.75">
      <c r="A3" s="31" t="s">
        <v>199</v>
      </c>
      <c r="B3" s="31"/>
      <c r="C3" s="31"/>
      <c r="D3" s="31"/>
      <c r="E3" s="31"/>
    </row>
    <row r="4" spans="1:5" ht="24.75">
      <c r="A4" s="31" t="s">
        <v>2</v>
      </c>
      <c r="B4" s="31"/>
      <c r="C4" s="31"/>
      <c r="D4" s="31"/>
      <c r="E4" s="31"/>
    </row>
    <row r="6" spans="1:5" ht="24.75">
      <c r="A6" s="32" t="s">
        <v>346</v>
      </c>
      <c r="C6" s="31" t="s">
        <v>201</v>
      </c>
      <c r="E6" s="31" t="s">
        <v>352</v>
      </c>
    </row>
    <row r="7" spans="1:5" ht="24.75">
      <c r="A7" s="33" t="s">
        <v>346</v>
      </c>
      <c r="C7" s="33" t="s">
        <v>189</v>
      </c>
      <c r="E7" s="33" t="s">
        <v>353</v>
      </c>
    </row>
    <row r="8" spans="1:5">
      <c r="A8" s="14" t="s">
        <v>346</v>
      </c>
      <c r="C8" s="3">
        <v>0</v>
      </c>
      <c r="D8" s="1"/>
      <c r="E8" s="3">
        <v>2472898479</v>
      </c>
    </row>
    <row r="9" spans="1:5">
      <c r="A9" s="14" t="s">
        <v>347</v>
      </c>
      <c r="C9" s="3">
        <v>0</v>
      </c>
      <c r="D9" s="1"/>
      <c r="E9" s="3">
        <v>481217775</v>
      </c>
    </row>
    <row r="10" spans="1:5" ht="25.5" thickBot="1">
      <c r="A10" s="15" t="s">
        <v>208</v>
      </c>
      <c r="C10" s="11">
        <v>0</v>
      </c>
      <c r="D10" s="1"/>
      <c r="E10" s="11">
        <v>2954116254</v>
      </c>
    </row>
    <row r="11" spans="1:5" ht="24.75" thickTop="1"/>
  </sheetData>
  <mergeCells count="8">
    <mergeCell ref="E7"/>
    <mergeCell ref="E6"/>
    <mergeCell ref="A4:E4"/>
    <mergeCell ref="A3:E3"/>
    <mergeCell ref="A2:E2"/>
    <mergeCell ref="A6:A7"/>
    <mergeCell ref="C7"/>
    <mergeCell ref="C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91"/>
  <sheetViews>
    <sheetView rightToLeft="1" topLeftCell="A79" workbookViewId="0">
      <selection activeCell="W90" sqref="W90:Y90"/>
    </sheetView>
  </sheetViews>
  <sheetFormatPr defaultRowHeight="24"/>
  <cols>
    <col min="1" max="1" width="32.14062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3.8554687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13.85546875" style="1" bestFit="1" customWidth="1"/>
    <col min="28" max="16384" width="9.140625" style="1"/>
  </cols>
  <sheetData>
    <row r="2" spans="1:28" ht="24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8" ht="24.7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8" ht="24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6" spans="1:28" ht="24.75">
      <c r="A6" s="32" t="s">
        <v>3</v>
      </c>
      <c r="C6" s="33" t="s">
        <v>351</v>
      </c>
      <c r="D6" s="33" t="s">
        <v>4</v>
      </c>
      <c r="E6" s="33" t="s">
        <v>4</v>
      </c>
      <c r="F6" s="33" t="s">
        <v>4</v>
      </c>
      <c r="G6" s="33" t="s">
        <v>4</v>
      </c>
      <c r="I6" s="33" t="s">
        <v>5</v>
      </c>
      <c r="J6" s="33" t="s">
        <v>5</v>
      </c>
      <c r="K6" s="33" t="s">
        <v>5</v>
      </c>
      <c r="L6" s="33" t="s">
        <v>5</v>
      </c>
      <c r="M6" s="33" t="s">
        <v>5</v>
      </c>
      <c r="N6" s="33" t="s">
        <v>5</v>
      </c>
      <c r="O6" s="33" t="s">
        <v>5</v>
      </c>
      <c r="Q6" s="33" t="s">
        <v>6</v>
      </c>
      <c r="R6" s="33" t="s">
        <v>6</v>
      </c>
      <c r="S6" s="33" t="s">
        <v>6</v>
      </c>
      <c r="T6" s="33" t="s">
        <v>6</v>
      </c>
      <c r="U6" s="33" t="s">
        <v>6</v>
      </c>
      <c r="V6" s="33" t="s">
        <v>6</v>
      </c>
      <c r="W6" s="33" t="s">
        <v>6</v>
      </c>
      <c r="X6" s="33" t="s">
        <v>6</v>
      </c>
      <c r="Y6" s="33" t="s">
        <v>6</v>
      </c>
    </row>
    <row r="7" spans="1:28" ht="24.75">
      <c r="A7" s="32" t="s">
        <v>3</v>
      </c>
      <c r="C7" s="32" t="s">
        <v>7</v>
      </c>
      <c r="E7" s="32" t="s">
        <v>8</v>
      </c>
      <c r="G7" s="32" t="s">
        <v>9</v>
      </c>
      <c r="I7" s="33" t="s">
        <v>10</v>
      </c>
      <c r="J7" s="33" t="s">
        <v>10</v>
      </c>
      <c r="K7" s="33" t="s">
        <v>10</v>
      </c>
      <c r="M7" s="33" t="s">
        <v>11</v>
      </c>
      <c r="N7" s="33" t="s">
        <v>11</v>
      </c>
      <c r="O7" s="33" t="s">
        <v>11</v>
      </c>
      <c r="Q7" s="32" t="s">
        <v>7</v>
      </c>
      <c r="S7" s="32" t="s">
        <v>12</v>
      </c>
      <c r="U7" s="32" t="s">
        <v>8</v>
      </c>
      <c r="W7" s="32" t="s">
        <v>9</v>
      </c>
      <c r="Y7" s="32" t="s">
        <v>13</v>
      </c>
    </row>
    <row r="8" spans="1:28" ht="24.75">
      <c r="A8" s="33" t="s">
        <v>3</v>
      </c>
      <c r="C8" s="33" t="s">
        <v>7</v>
      </c>
      <c r="E8" s="33" t="s">
        <v>8</v>
      </c>
      <c r="G8" s="33" t="s">
        <v>9</v>
      </c>
      <c r="I8" s="33" t="s">
        <v>7</v>
      </c>
      <c r="K8" s="33" t="s">
        <v>8</v>
      </c>
      <c r="M8" s="33" t="s">
        <v>7</v>
      </c>
      <c r="O8" s="33" t="s">
        <v>14</v>
      </c>
      <c r="Q8" s="33" t="s">
        <v>7</v>
      </c>
      <c r="S8" s="33" t="s">
        <v>12</v>
      </c>
      <c r="U8" s="33" t="s">
        <v>8</v>
      </c>
      <c r="W8" s="33" t="s">
        <v>9</v>
      </c>
      <c r="Y8" s="33" t="s">
        <v>13</v>
      </c>
    </row>
    <row r="9" spans="1:28">
      <c r="A9" s="1" t="s">
        <v>15</v>
      </c>
      <c r="C9" s="4">
        <v>265200000</v>
      </c>
      <c r="D9" s="4"/>
      <c r="E9" s="4">
        <v>201814245418</v>
      </c>
      <c r="F9" s="4"/>
      <c r="G9" s="4">
        <v>764503974000</v>
      </c>
      <c r="H9" s="4"/>
      <c r="I9" s="4">
        <v>0</v>
      </c>
      <c r="J9" s="4"/>
      <c r="K9" s="4">
        <v>0</v>
      </c>
      <c r="L9" s="4"/>
      <c r="M9" s="4">
        <v>-4200000</v>
      </c>
      <c r="N9" s="4"/>
      <c r="O9" s="4">
        <v>11325211795</v>
      </c>
      <c r="P9" s="4"/>
      <c r="Q9" s="4">
        <v>261000000</v>
      </c>
      <c r="R9" s="4"/>
      <c r="S9" s="4">
        <v>2580</v>
      </c>
      <c r="T9" s="4"/>
      <c r="U9" s="4">
        <v>198618092206</v>
      </c>
      <c r="V9" s="4"/>
      <c r="W9" s="4">
        <v>669373389000</v>
      </c>
      <c r="X9" s="4"/>
      <c r="Y9" s="7">
        <v>2.6515804019546944E-2</v>
      </c>
      <c r="AA9" s="4"/>
      <c r="AB9" s="4"/>
    </row>
    <row r="10" spans="1:28">
      <c r="A10" s="1" t="s">
        <v>16</v>
      </c>
      <c r="C10" s="4">
        <v>110500000</v>
      </c>
      <c r="D10" s="4"/>
      <c r="E10" s="4">
        <v>147283074267</v>
      </c>
      <c r="F10" s="4"/>
      <c r="G10" s="4">
        <v>294377967000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110500000</v>
      </c>
      <c r="R10" s="4"/>
      <c r="S10" s="4">
        <v>2290</v>
      </c>
      <c r="T10" s="4"/>
      <c r="U10" s="4">
        <v>147283074267</v>
      </c>
      <c r="V10" s="4"/>
      <c r="W10" s="4">
        <v>251539382250</v>
      </c>
      <c r="X10" s="4"/>
      <c r="Y10" s="7">
        <v>9.9641979686451287E-3</v>
      </c>
      <c r="AA10" s="4"/>
      <c r="AB10" s="4"/>
    </row>
    <row r="11" spans="1:28">
      <c r="A11" s="1" t="s">
        <v>17</v>
      </c>
      <c r="C11" s="4">
        <v>3000000</v>
      </c>
      <c r="D11" s="4"/>
      <c r="E11" s="4">
        <v>82396392339</v>
      </c>
      <c r="F11" s="4"/>
      <c r="G11" s="4">
        <v>86780565000</v>
      </c>
      <c r="H11" s="4"/>
      <c r="I11" s="4">
        <v>1000000</v>
      </c>
      <c r="J11" s="4"/>
      <c r="K11" s="4">
        <v>26114211453</v>
      </c>
      <c r="L11" s="4"/>
      <c r="M11" s="4">
        <v>0</v>
      </c>
      <c r="N11" s="4"/>
      <c r="O11" s="4">
        <v>0</v>
      </c>
      <c r="P11" s="4"/>
      <c r="Q11" s="4">
        <v>4000000</v>
      </c>
      <c r="R11" s="4"/>
      <c r="S11" s="4">
        <v>23300</v>
      </c>
      <c r="T11" s="4"/>
      <c r="U11" s="4">
        <v>108510603792</v>
      </c>
      <c r="V11" s="4"/>
      <c r="W11" s="4">
        <v>92645460000</v>
      </c>
      <c r="X11" s="4"/>
      <c r="Y11" s="7">
        <v>3.6699529754696831E-3</v>
      </c>
      <c r="AA11" s="4"/>
      <c r="AB11" s="4"/>
    </row>
    <row r="12" spans="1:28">
      <c r="A12" s="1" t="s">
        <v>18</v>
      </c>
      <c r="C12" s="4">
        <v>10125945</v>
      </c>
      <c r="D12" s="4"/>
      <c r="E12" s="4">
        <v>296623014609</v>
      </c>
      <c r="F12" s="4"/>
      <c r="G12" s="4">
        <v>332167955699.25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10125945</v>
      </c>
      <c r="R12" s="4"/>
      <c r="S12" s="4">
        <v>28600</v>
      </c>
      <c r="T12" s="4"/>
      <c r="U12" s="4">
        <v>296623014609</v>
      </c>
      <c r="V12" s="4"/>
      <c r="W12" s="4">
        <v>287878894939.34998</v>
      </c>
      <c r="X12" s="4"/>
      <c r="Y12" s="7">
        <v>1.1403710522432419E-2</v>
      </c>
      <c r="AA12" s="4"/>
      <c r="AB12" s="4"/>
    </row>
    <row r="13" spans="1:28">
      <c r="A13" s="1" t="s">
        <v>19</v>
      </c>
      <c r="C13" s="4">
        <v>5691313</v>
      </c>
      <c r="D13" s="4"/>
      <c r="E13" s="4">
        <v>395166915211</v>
      </c>
      <c r="F13" s="4"/>
      <c r="G13" s="4">
        <v>659952820963.74805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5691313</v>
      </c>
      <c r="R13" s="4"/>
      <c r="S13" s="4">
        <v>113089</v>
      </c>
      <c r="T13" s="4"/>
      <c r="U13" s="4">
        <v>395166915211</v>
      </c>
      <c r="V13" s="4"/>
      <c r="W13" s="4">
        <v>639795327726.651</v>
      </c>
      <c r="X13" s="4"/>
      <c r="Y13" s="7">
        <v>2.5344131991810757E-2</v>
      </c>
      <c r="AA13" s="4"/>
      <c r="AB13" s="4"/>
    </row>
    <row r="14" spans="1:28">
      <c r="A14" s="1" t="s">
        <v>20</v>
      </c>
      <c r="C14" s="4">
        <v>1717429</v>
      </c>
      <c r="D14" s="4"/>
      <c r="E14" s="4">
        <v>71219113526</v>
      </c>
      <c r="F14" s="4"/>
      <c r="G14" s="4">
        <v>78412168961.878494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P14" s="4"/>
      <c r="Q14" s="4">
        <v>1717429</v>
      </c>
      <c r="R14" s="4"/>
      <c r="S14" s="4">
        <v>42030</v>
      </c>
      <c r="T14" s="4"/>
      <c r="U14" s="4">
        <v>71219113526</v>
      </c>
      <c r="V14" s="4"/>
      <c r="W14" s="4">
        <v>71754048801.823502</v>
      </c>
      <c r="X14" s="4"/>
      <c r="Y14" s="7">
        <v>2.8423841265643132E-3</v>
      </c>
      <c r="AA14" s="4"/>
      <c r="AB14" s="4"/>
    </row>
    <row r="15" spans="1:28">
      <c r="A15" s="1" t="s">
        <v>21</v>
      </c>
      <c r="C15" s="4">
        <v>2619907</v>
      </c>
      <c r="D15" s="4"/>
      <c r="E15" s="4">
        <v>161332688994</v>
      </c>
      <c r="F15" s="4"/>
      <c r="G15" s="4">
        <v>420988094149.02698</v>
      </c>
      <c r="H15" s="4"/>
      <c r="I15" s="4">
        <v>0</v>
      </c>
      <c r="J15" s="4"/>
      <c r="K15" s="4">
        <v>0</v>
      </c>
      <c r="L15" s="4"/>
      <c r="M15" s="4">
        <v>-219907</v>
      </c>
      <c r="N15" s="4"/>
      <c r="O15" s="4">
        <v>32998158779</v>
      </c>
      <c r="P15" s="4"/>
      <c r="Q15" s="4">
        <v>2400000</v>
      </c>
      <c r="R15" s="4"/>
      <c r="S15" s="4">
        <v>144910</v>
      </c>
      <c r="T15" s="4"/>
      <c r="U15" s="4">
        <v>147790915326</v>
      </c>
      <c r="V15" s="4"/>
      <c r="W15" s="4">
        <v>345714685200</v>
      </c>
      <c r="X15" s="4"/>
      <c r="Y15" s="7">
        <v>1.369475242082348E-2</v>
      </c>
      <c r="AA15" s="4"/>
      <c r="AB15" s="4"/>
    </row>
    <row r="16" spans="1:28">
      <c r="A16" s="1" t="s">
        <v>22</v>
      </c>
      <c r="C16" s="4">
        <v>8669833</v>
      </c>
      <c r="D16" s="4"/>
      <c r="E16" s="4">
        <v>215819836999</v>
      </c>
      <c r="F16" s="4"/>
      <c r="G16" s="4">
        <v>900089768236.80603</v>
      </c>
      <c r="H16" s="4"/>
      <c r="I16" s="4">
        <v>88543</v>
      </c>
      <c r="J16" s="4"/>
      <c r="K16" s="4">
        <v>8413643661</v>
      </c>
      <c r="L16" s="4"/>
      <c r="M16" s="4">
        <v>0</v>
      </c>
      <c r="N16" s="4"/>
      <c r="O16" s="4">
        <v>0</v>
      </c>
      <c r="P16" s="4"/>
      <c r="Q16" s="4">
        <v>8758376</v>
      </c>
      <c r="R16" s="4"/>
      <c r="S16" s="4">
        <v>91580</v>
      </c>
      <c r="T16" s="4"/>
      <c r="U16" s="4">
        <v>224233480660</v>
      </c>
      <c r="V16" s="4"/>
      <c r="W16" s="4">
        <v>797319626239.224</v>
      </c>
      <c r="X16" s="4"/>
      <c r="Y16" s="7">
        <v>3.1584122251829889E-2</v>
      </c>
      <c r="AA16" s="4"/>
      <c r="AB16" s="4"/>
    </row>
    <row r="17" spans="1:28">
      <c r="A17" s="1" t="s">
        <v>23</v>
      </c>
      <c r="C17" s="4">
        <v>22276849</v>
      </c>
      <c r="D17" s="4"/>
      <c r="E17" s="4">
        <v>235921479874</v>
      </c>
      <c r="F17" s="4"/>
      <c r="G17" s="4">
        <v>219649329042.87601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22276849</v>
      </c>
      <c r="R17" s="4"/>
      <c r="S17" s="4">
        <v>8896</v>
      </c>
      <c r="T17" s="4"/>
      <c r="U17" s="4">
        <v>235921479874</v>
      </c>
      <c r="V17" s="4"/>
      <c r="W17" s="4">
        <v>196995708354.211</v>
      </c>
      <c r="X17" s="4"/>
      <c r="Y17" s="7">
        <v>7.8035662624946177E-3</v>
      </c>
      <c r="AA17" s="4"/>
      <c r="AB17" s="4"/>
    </row>
    <row r="18" spans="1:28">
      <c r="A18" s="1" t="s">
        <v>24</v>
      </c>
      <c r="C18" s="4">
        <v>800000</v>
      </c>
      <c r="D18" s="4"/>
      <c r="E18" s="4">
        <v>29257076335</v>
      </c>
      <c r="F18" s="4"/>
      <c r="G18" s="4">
        <v>30107786400</v>
      </c>
      <c r="H18" s="4"/>
      <c r="I18" s="4">
        <v>879210</v>
      </c>
      <c r="J18" s="4"/>
      <c r="K18" s="4">
        <v>22739839666</v>
      </c>
      <c r="L18" s="4"/>
      <c r="M18" s="4">
        <v>0</v>
      </c>
      <c r="N18" s="4"/>
      <c r="O18" s="4">
        <v>0</v>
      </c>
      <c r="P18" s="4"/>
      <c r="Q18" s="4">
        <v>1679210</v>
      </c>
      <c r="R18" s="4"/>
      <c r="S18" s="4">
        <v>35660</v>
      </c>
      <c r="T18" s="4"/>
      <c r="U18" s="4">
        <v>60900906461</v>
      </c>
      <c r="V18" s="4"/>
      <c r="W18" s="4">
        <v>59524338859.830002</v>
      </c>
      <c r="X18" s="4"/>
      <c r="Y18" s="7">
        <v>2.3579301620554184E-3</v>
      </c>
      <c r="AA18" s="4"/>
      <c r="AB18" s="4"/>
    </row>
    <row r="19" spans="1:28">
      <c r="A19" s="1" t="s">
        <v>25</v>
      </c>
      <c r="C19" s="4">
        <v>2556727</v>
      </c>
      <c r="D19" s="4"/>
      <c r="E19" s="4">
        <v>227499440885</v>
      </c>
      <c r="F19" s="4"/>
      <c r="G19" s="4">
        <v>578606268259.46997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4"/>
      <c r="Q19" s="4">
        <v>2556727</v>
      </c>
      <c r="R19" s="4"/>
      <c r="S19" s="4">
        <v>205971</v>
      </c>
      <c r="T19" s="4"/>
      <c r="U19" s="4">
        <v>227499440885</v>
      </c>
      <c r="V19" s="4"/>
      <c r="W19" s="4">
        <v>523478277796.34399</v>
      </c>
      <c r="X19" s="4"/>
      <c r="Y19" s="7">
        <v>2.0736479296367443E-2</v>
      </c>
      <c r="AA19" s="4"/>
      <c r="AB19" s="4"/>
    </row>
    <row r="20" spans="1:28">
      <c r="A20" s="1" t="s">
        <v>26</v>
      </c>
      <c r="C20" s="4">
        <v>5100000</v>
      </c>
      <c r="D20" s="4"/>
      <c r="E20" s="4">
        <v>36621879268</v>
      </c>
      <c r="F20" s="4"/>
      <c r="G20" s="4">
        <v>359904947760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5100000</v>
      </c>
      <c r="R20" s="4"/>
      <c r="S20" s="4">
        <v>69122</v>
      </c>
      <c r="T20" s="4"/>
      <c r="U20" s="4">
        <v>36621879268</v>
      </c>
      <c r="V20" s="4"/>
      <c r="W20" s="4">
        <v>350424692910</v>
      </c>
      <c r="X20" s="4"/>
      <c r="Y20" s="7">
        <v>1.3881329364904707E-2</v>
      </c>
      <c r="AA20" s="4"/>
      <c r="AB20" s="4"/>
    </row>
    <row r="21" spans="1:28">
      <c r="A21" s="1" t="s">
        <v>27</v>
      </c>
      <c r="C21" s="4">
        <v>5988099</v>
      </c>
      <c r="D21" s="4"/>
      <c r="E21" s="4">
        <v>100338301860</v>
      </c>
      <c r="F21" s="4"/>
      <c r="G21" s="4">
        <v>385720043749.56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5988099</v>
      </c>
      <c r="R21" s="4"/>
      <c r="S21" s="4">
        <v>60410</v>
      </c>
      <c r="T21" s="4"/>
      <c r="U21" s="4">
        <v>100338301860</v>
      </c>
      <c r="V21" s="4"/>
      <c r="W21" s="4">
        <v>359588701279.48999</v>
      </c>
      <c r="X21" s="4"/>
      <c r="Y21" s="7">
        <v>1.4244342077916644E-2</v>
      </c>
      <c r="AA21" s="4"/>
      <c r="AB21" s="4"/>
    </row>
    <row r="22" spans="1:28">
      <c r="A22" s="1" t="s">
        <v>28</v>
      </c>
      <c r="C22" s="4">
        <v>4088326</v>
      </c>
      <c r="D22" s="4"/>
      <c r="E22" s="4">
        <v>183709465934</v>
      </c>
      <c r="F22" s="4"/>
      <c r="G22" s="4">
        <v>188447701344.11099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4088326</v>
      </c>
      <c r="R22" s="4"/>
      <c r="S22" s="4">
        <v>44740</v>
      </c>
      <c r="T22" s="4"/>
      <c r="U22" s="4">
        <v>183709465934</v>
      </c>
      <c r="V22" s="4"/>
      <c r="W22" s="4">
        <v>181823380593.82199</v>
      </c>
      <c r="X22" s="4"/>
      <c r="Y22" s="7">
        <v>7.2025467477872486E-3</v>
      </c>
      <c r="AA22" s="4"/>
      <c r="AB22" s="4"/>
    </row>
    <row r="23" spans="1:28">
      <c r="A23" s="1" t="s">
        <v>29</v>
      </c>
      <c r="C23" s="4">
        <v>11020888</v>
      </c>
      <c r="D23" s="4"/>
      <c r="E23" s="4">
        <v>127984615974</v>
      </c>
      <c r="F23" s="4"/>
      <c r="G23" s="4">
        <v>639133002214.776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11020888</v>
      </c>
      <c r="R23" s="4"/>
      <c r="S23" s="4">
        <v>55130</v>
      </c>
      <c r="T23" s="4"/>
      <c r="U23" s="4">
        <v>127984615974</v>
      </c>
      <c r="V23" s="4"/>
      <c r="W23" s="4">
        <v>603966445185.13196</v>
      </c>
      <c r="X23" s="4"/>
      <c r="Y23" s="7">
        <v>2.3924846965960582E-2</v>
      </c>
      <c r="AA23" s="4"/>
      <c r="AB23" s="4"/>
    </row>
    <row r="24" spans="1:28">
      <c r="A24" s="1" t="s">
        <v>30</v>
      </c>
      <c r="C24" s="4">
        <v>10238699</v>
      </c>
      <c r="D24" s="4"/>
      <c r="E24" s="4">
        <v>182693238589</v>
      </c>
      <c r="F24" s="4"/>
      <c r="G24" s="4">
        <v>288936960676.83002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0</v>
      </c>
      <c r="P24" s="4"/>
      <c r="Q24" s="4">
        <v>10238699</v>
      </c>
      <c r="R24" s="4"/>
      <c r="S24" s="4">
        <v>28519</v>
      </c>
      <c r="T24" s="4"/>
      <c r="U24" s="4">
        <v>182693238589</v>
      </c>
      <c r="V24" s="4"/>
      <c r="W24" s="4">
        <v>290260071913.15302</v>
      </c>
      <c r="X24" s="4"/>
      <c r="Y24" s="7">
        <v>1.1498035786942178E-2</v>
      </c>
      <c r="AA24" s="4"/>
      <c r="AB24" s="4"/>
    </row>
    <row r="25" spans="1:28">
      <c r="A25" s="1" t="s">
        <v>31</v>
      </c>
      <c r="C25" s="4">
        <v>3892776</v>
      </c>
      <c r="D25" s="4"/>
      <c r="E25" s="4">
        <v>185063232268</v>
      </c>
      <c r="F25" s="4"/>
      <c r="G25" s="4">
        <v>320442733915.66803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0</v>
      </c>
      <c r="P25" s="4"/>
      <c r="Q25" s="4">
        <v>3892776</v>
      </c>
      <c r="R25" s="4"/>
      <c r="S25" s="4">
        <v>78920</v>
      </c>
      <c r="T25" s="4"/>
      <c r="U25" s="4">
        <v>185063232268</v>
      </c>
      <c r="V25" s="4"/>
      <c r="W25" s="4">
        <v>305389935522.57599</v>
      </c>
      <c r="X25" s="4"/>
      <c r="Y25" s="7">
        <v>1.2097373174568646E-2</v>
      </c>
      <c r="AA25" s="4"/>
      <c r="AB25" s="4"/>
    </row>
    <row r="26" spans="1:28">
      <c r="A26" s="1" t="s">
        <v>32</v>
      </c>
      <c r="C26" s="4">
        <v>3311040</v>
      </c>
      <c r="D26" s="4"/>
      <c r="E26" s="4">
        <v>107898218739</v>
      </c>
      <c r="F26" s="4"/>
      <c r="G26" s="4">
        <v>295976978970.91199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0</v>
      </c>
      <c r="P26" s="4"/>
      <c r="Q26" s="4">
        <v>3311040</v>
      </c>
      <c r="R26" s="4"/>
      <c r="S26" s="4">
        <v>85413</v>
      </c>
      <c r="T26" s="4"/>
      <c r="U26" s="4">
        <v>107898218739</v>
      </c>
      <c r="V26" s="4"/>
      <c r="W26" s="4">
        <v>281123164655.85602</v>
      </c>
      <c r="X26" s="4"/>
      <c r="Y26" s="7">
        <v>1.1136096626885035E-2</v>
      </c>
      <c r="AA26" s="4"/>
      <c r="AB26" s="4"/>
    </row>
    <row r="27" spans="1:28">
      <c r="A27" s="1" t="s">
        <v>33</v>
      </c>
      <c r="C27" s="4">
        <v>14104969</v>
      </c>
      <c r="D27" s="4"/>
      <c r="E27" s="4">
        <v>31456234983</v>
      </c>
      <c r="F27" s="4"/>
      <c r="G27" s="4">
        <v>150025175448.61499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0</v>
      </c>
      <c r="P27" s="4"/>
      <c r="Q27" s="4">
        <v>14104969</v>
      </c>
      <c r="R27" s="4"/>
      <c r="S27" s="4">
        <v>9530</v>
      </c>
      <c r="T27" s="4"/>
      <c r="U27" s="4">
        <v>31456234983</v>
      </c>
      <c r="V27" s="4"/>
      <c r="W27" s="4">
        <v>133620553460.30901</v>
      </c>
      <c r="X27" s="4"/>
      <c r="Y27" s="7">
        <v>5.2930942083461718E-3</v>
      </c>
      <c r="AA27" s="4"/>
      <c r="AB27" s="4"/>
    </row>
    <row r="28" spans="1:28">
      <c r="A28" s="1" t="s">
        <v>34</v>
      </c>
      <c r="C28" s="4">
        <v>28417969</v>
      </c>
      <c r="D28" s="4"/>
      <c r="E28" s="4">
        <v>99803887289</v>
      </c>
      <c r="F28" s="4"/>
      <c r="G28" s="4">
        <v>220906257900.39899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28417969</v>
      </c>
      <c r="R28" s="4"/>
      <c r="S28" s="4">
        <v>7160</v>
      </c>
      <c r="T28" s="4"/>
      <c r="U28" s="4">
        <v>99803887289</v>
      </c>
      <c r="V28" s="4"/>
      <c r="W28" s="4">
        <v>202261995724.66199</v>
      </c>
      <c r="X28" s="4"/>
      <c r="Y28" s="7">
        <v>8.0121790429251421E-3</v>
      </c>
      <c r="AA28" s="4"/>
      <c r="AB28" s="4"/>
    </row>
    <row r="29" spans="1:28">
      <c r="A29" s="1" t="s">
        <v>35</v>
      </c>
      <c r="C29" s="4">
        <v>13644051</v>
      </c>
      <c r="D29" s="4"/>
      <c r="E29" s="4">
        <v>293724191997</v>
      </c>
      <c r="F29" s="4"/>
      <c r="G29" s="4">
        <v>360365426581.33398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13644051</v>
      </c>
      <c r="R29" s="4"/>
      <c r="S29" s="4">
        <v>27750</v>
      </c>
      <c r="T29" s="4"/>
      <c r="U29" s="4">
        <v>293724191997</v>
      </c>
      <c r="V29" s="4"/>
      <c r="W29" s="4">
        <v>376369611879.263</v>
      </c>
      <c r="X29" s="4"/>
      <c r="Y29" s="7">
        <v>1.4909082182685164E-2</v>
      </c>
      <c r="AA29" s="4"/>
      <c r="AB29" s="4"/>
    </row>
    <row r="30" spans="1:28">
      <c r="A30" s="1" t="s">
        <v>36</v>
      </c>
      <c r="C30" s="4">
        <v>11693117</v>
      </c>
      <c r="D30" s="4"/>
      <c r="E30" s="4">
        <v>76422331712</v>
      </c>
      <c r="F30" s="4"/>
      <c r="G30" s="4">
        <v>337198981091.18799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0</v>
      </c>
      <c r="P30" s="4"/>
      <c r="Q30" s="4">
        <v>11693117</v>
      </c>
      <c r="R30" s="4"/>
      <c r="S30" s="4">
        <v>28630</v>
      </c>
      <c r="T30" s="4"/>
      <c r="U30" s="4">
        <v>76422331712</v>
      </c>
      <c r="V30" s="4"/>
      <c r="W30" s="4">
        <v>332782034768.72601</v>
      </c>
      <c r="X30" s="4"/>
      <c r="Y30" s="7">
        <v>1.318245296296593E-2</v>
      </c>
      <c r="AA30" s="4"/>
      <c r="AB30" s="4"/>
    </row>
    <row r="31" spans="1:28">
      <c r="A31" s="1" t="s">
        <v>37</v>
      </c>
      <c r="C31" s="4">
        <v>35780358</v>
      </c>
      <c r="D31" s="4"/>
      <c r="E31" s="4">
        <v>379233284674</v>
      </c>
      <c r="F31" s="4"/>
      <c r="G31" s="4">
        <v>488696967312.42603</v>
      </c>
      <c r="H31" s="4"/>
      <c r="I31" s="4">
        <v>5500000</v>
      </c>
      <c r="J31" s="4"/>
      <c r="K31" s="4">
        <v>66766901432</v>
      </c>
      <c r="L31" s="4"/>
      <c r="M31" s="4">
        <v>0</v>
      </c>
      <c r="N31" s="4"/>
      <c r="O31" s="4">
        <v>0</v>
      </c>
      <c r="P31" s="4"/>
      <c r="Q31" s="4">
        <v>41280358</v>
      </c>
      <c r="R31" s="4"/>
      <c r="S31" s="4">
        <v>11470</v>
      </c>
      <c r="T31" s="4"/>
      <c r="U31" s="4">
        <v>446000186106</v>
      </c>
      <c r="V31" s="4"/>
      <c r="W31" s="4">
        <v>470668466307.75299</v>
      </c>
      <c r="X31" s="4"/>
      <c r="Y31" s="7">
        <v>1.8644530864069222E-2</v>
      </c>
      <c r="AA31" s="4"/>
      <c r="AB31" s="4"/>
    </row>
    <row r="32" spans="1:28">
      <c r="A32" s="1" t="s">
        <v>38</v>
      </c>
      <c r="C32" s="4">
        <v>10378060</v>
      </c>
      <c r="D32" s="4"/>
      <c r="E32" s="4">
        <v>43153466961</v>
      </c>
      <c r="F32" s="4"/>
      <c r="G32" s="4">
        <v>403481221647.27301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10378060</v>
      </c>
      <c r="R32" s="4"/>
      <c r="S32" s="4">
        <v>39017</v>
      </c>
      <c r="T32" s="4"/>
      <c r="U32" s="4">
        <v>43153466961</v>
      </c>
      <c r="V32" s="4"/>
      <c r="W32" s="4">
        <v>402511488456.23102</v>
      </c>
      <c r="X32" s="4"/>
      <c r="Y32" s="7">
        <v>1.5944637057451881E-2</v>
      </c>
      <c r="AA32" s="4"/>
      <c r="AB32" s="4"/>
    </row>
    <row r="33" spans="1:28">
      <c r="A33" s="1" t="s">
        <v>39</v>
      </c>
      <c r="C33" s="4">
        <v>243478</v>
      </c>
      <c r="D33" s="4"/>
      <c r="E33" s="4">
        <v>8660512460</v>
      </c>
      <c r="F33" s="4"/>
      <c r="G33" s="4">
        <v>7408517053.599</v>
      </c>
      <c r="H33" s="4"/>
      <c r="I33" s="4">
        <v>0</v>
      </c>
      <c r="J33" s="4"/>
      <c r="K33" s="4">
        <v>0</v>
      </c>
      <c r="L33" s="4"/>
      <c r="M33" s="4">
        <v>-243478</v>
      </c>
      <c r="N33" s="4"/>
      <c r="O33" s="4">
        <v>0</v>
      </c>
      <c r="P33" s="4"/>
      <c r="Q33" s="4">
        <v>0</v>
      </c>
      <c r="R33" s="4"/>
      <c r="S33" s="4">
        <v>0</v>
      </c>
      <c r="T33" s="4"/>
      <c r="U33" s="4">
        <v>0</v>
      </c>
      <c r="V33" s="4"/>
      <c r="W33" s="4">
        <v>0</v>
      </c>
      <c r="X33" s="4"/>
      <c r="Y33" s="7">
        <v>0</v>
      </c>
      <c r="AA33" s="4"/>
      <c r="AB33" s="4"/>
    </row>
    <row r="34" spans="1:28">
      <c r="A34" s="1" t="s">
        <v>40</v>
      </c>
      <c r="C34" s="4">
        <v>74331608</v>
      </c>
      <c r="D34" s="4"/>
      <c r="E34" s="4">
        <v>500569301137</v>
      </c>
      <c r="F34" s="4"/>
      <c r="G34" s="4">
        <v>560081158787.59204</v>
      </c>
      <c r="H34" s="4"/>
      <c r="I34" s="4">
        <v>0</v>
      </c>
      <c r="J34" s="4"/>
      <c r="K34" s="4">
        <v>0</v>
      </c>
      <c r="L34" s="4"/>
      <c r="M34" s="4">
        <v>-4000000</v>
      </c>
      <c r="N34" s="4"/>
      <c r="O34" s="4">
        <v>32069468592</v>
      </c>
      <c r="P34" s="4"/>
      <c r="Q34" s="4">
        <v>70331608</v>
      </c>
      <c r="R34" s="4"/>
      <c r="S34" s="4">
        <v>7240</v>
      </c>
      <c r="T34" s="4"/>
      <c r="U34" s="4">
        <v>473632211283</v>
      </c>
      <c r="V34" s="4"/>
      <c r="W34" s="4">
        <v>506171096910.57599</v>
      </c>
      <c r="X34" s="4"/>
      <c r="Y34" s="7">
        <v>2.0050892112832314E-2</v>
      </c>
      <c r="AA34" s="4"/>
      <c r="AB34" s="4"/>
    </row>
    <row r="35" spans="1:28">
      <c r="A35" s="1" t="s">
        <v>41</v>
      </c>
      <c r="C35" s="4">
        <v>11144573</v>
      </c>
      <c r="D35" s="4"/>
      <c r="E35" s="4">
        <v>223510570063</v>
      </c>
      <c r="F35" s="4"/>
      <c r="G35" s="4">
        <v>273389369147.66101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0</v>
      </c>
      <c r="P35" s="4"/>
      <c r="Q35" s="4">
        <v>11144573</v>
      </c>
      <c r="R35" s="4"/>
      <c r="S35" s="4">
        <v>26110</v>
      </c>
      <c r="T35" s="4"/>
      <c r="U35" s="4">
        <v>223510570063</v>
      </c>
      <c r="V35" s="4"/>
      <c r="W35" s="4">
        <v>289253441463.87201</v>
      </c>
      <c r="X35" s="4"/>
      <c r="Y35" s="7">
        <v>1.145816026133588E-2</v>
      </c>
      <c r="AA35" s="4"/>
      <c r="AB35" s="4"/>
    </row>
    <row r="36" spans="1:28">
      <c r="A36" s="1" t="s">
        <v>42</v>
      </c>
      <c r="C36" s="4">
        <v>86842</v>
      </c>
      <c r="D36" s="4"/>
      <c r="E36" s="4">
        <v>2173839798</v>
      </c>
      <c r="F36" s="4"/>
      <c r="G36" s="4">
        <v>7965493493.3972998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0</v>
      </c>
      <c r="P36" s="4"/>
      <c r="Q36" s="4">
        <v>86842</v>
      </c>
      <c r="R36" s="4"/>
      <c r="S36" s="4">
        <v>113245</v>
      </c>
      <c r="T36" s="4"/>
      <c r="U36" s="4">
        <v>2173839798</v>
      </c>
      <c r="V36" s="4"/>
      <c r="W36" s="4">
        <v>9775907477.3745003</v>
      </c>
      <c r="X36" s="4"/>
      <c r="Y36" s="7">
        <v>3.8725179554947295E-4</v>
      </c>
      <c r="AA36" s="4"/>
      <c r="AB36" s="4"/>
    </row>
    <row r="37" spans="1:28">
      <c r="A37" s="1" t="s">
        <v>43</v>
      </c>
      <c r="C37" s="4">
        <v>60</v>
      </c>
      <c r="D37" s="4"/>
      <c r="E37" s="4">
        <v>1231114</v>
      </c>
      <c r="F37" s="4"/>
      <c r="G37" s="4">
        <v>2217944.2409999999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0</v>
      </c>
      <c r="P37" s="4"/>
      <c r="Q37" s="4">
        <v>60</v>
      </c>
      <c r="R37" s="4"/>
      <c r="S37" s="4">
        <v>34240</v>
      </c>
      <c r="T37" s="4"/>
      <c r="U37" s="4">
        <v>1231114</v>
      </c>
      <c r="V37" s="4"/>
      <c r="W37" s="4">
        <v>2042176.32</v>
      </c>
      <c r="X37" s="4"/>
      <c r="Y37" s="7">
        <v>8.0896474171726584E-8</v>
      </c>
      <c r="AA37" s="4"/>
      <c r="AB37" s="4"/>
    </row>
    <row r="38" spans="1:28">
      <c r="A38" s="1" t="s">
        <v>44</v>
      </c>
      <c r="C38" s="4">
        <v>538214</v>
      </c>
      <c r="D38" s="4"/>
      <c r="E38" s="4">
        <v>173702413977</v>
      </c>
      <c r="F38" s="4"/>
      <c r="G38" s="4">
        <v>219756025667.02499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0</v>
      </c>
      <c r="P38" s="4"/>
      <c r="Q38" s="4">
        <v>538214</v>
      </c>
      <c r="R38" s="4"/>
      <c r="S38" s="4">
        <v>407730</v>
      </c>
      <c r="T38" s="4"/>
      <c r="U38" s="4">
        <v>173702413977</v>
      </c>
      <c r="V38" s="4"/>
      <c r="W38" s="4">
        <v>218140290554.39099</v>
      </c>
      <c r="X38" s="4"/>
      <c r="Y38" s="7">
        <v>8.6411639425170803E-3</v>
      </c>
      <c r="AA38" s="4"/>
      <c r="AB38" s="4"/>
    </row>
    <row r="39" spans="1:28">
      <c r="A39" s="1" t="s">
        <v>45</v>
      </c>
      <c r="C39" s="4">
        <v>11359792</v>
      </c>
      <c r="D39" s="4"/>
      <c r="E39" s="4">
        <v>91092876655</v>
      </c>
      <c r="F39" s="4"/>
      <c r="G39" s="4">
        <v>113452745834.16701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11359792</v>
      </c>
      <c r="R39" s="4"/>
      <c r="S39" s="4">
        <v>9703</v>
      </c>
      <c r="T39" s="4"/>
      <c r="U39" s="4">
        <v>91092876655</v>
      </c>
      <c r="V39" s="4"/>
      <c r="W39" s="4">
        <v>109568228608.433</v>
      </c>
      <c r="X39" s="4"/>
      <c r="Y39" s="7">
        <v>4.3403124837251726E-3</v>
      </c>
      <c r="AA39" s="4"/>
      <c r="AB39" s="4"/>
    </row>
    <row r="40" spans="1:28">
      <c r="A40" s="1" t="s">
        <v>46</v>
      </c>
      <c r="C40" s="4">
        <v>21477500</v>
      </c>
      <c r="D40" s="4"/>
      <c r="E40" s="4">
        <v>177526527511</v>
      </c>
      <c r="F40" s="4"/>
      <c r="G40" s="4">
        <v>227331700101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21477500</v>
      </c>
      <c r="R40" s="4"/>
      <c r="S40" s="4">
        <v>11370</v>
      </c>
      <c r="T40" s="4"/>
      <c r="U40" s="4">
        <v>177526527511</v>
      </c>
      <c r="V40" s="4"/>
      <c r="W40" s="4">
        <v>242746189908.75</v>
      </c>
      <c r="X40" s="4"/>
      <c r="Y40" s="7">
        <v>9.6158743444044199E-3</v>
      </c>
      <c r="AA40" s="4"/>
      <c r="AB40" s="4"/>
    </row>
    <row r="41" spans="1:28">
      <c r="A41" s="1" t="s">
        <v>47</v>
      </c>
      <c r="C41" s="4">
        <v>8046517</v>
      </c>
      <c r="D41" s="4"/>
      <c r="E41" s="4">
        <v>126908167455</v>
      </c>
      <c r="F41" s="4"/>
      <c r="G41" s="4">
        <v>123818950665.198</v>
      </c>
      <c r="H41" s="4"/>
      <c r="I41" s="4">
        <v>0</v>
      </c>
      <c r="J41" s="4"/>
      <c r="K41" s="4">
        <v>0</v>
      </c>
      <c r="L41" s="4"/>
      <c r="M41" s="4">
        <v>-8046517</v>
      </c>
      <c r="N41" s="4"/>
      <c r="O41" s="4">
        <v>119980476890</v>
      </c>
      <c r="P41" s="4"/>
      <c r="Q41" s="4">
        <v>0</v>
      </c>
      <c r="R41" s="4"/>
      <c r="S41" s="4">
        <v>0</v>
      </c>
      <c r="T41" s="4"/>
      <c r="U41" s="4">
        <v>0</v>
      </c>
      <c r="V41" s="4"/>
      <c r="W41" s="4">
        <v>0</v>
      </c>
      <c r="X41" s="4"/>
      <c r="Y41" s="7">
        <v>0</v>
      </c>
      <c r="AA41" s="4"/>
      <c r="AB41" s="4"/>
    </row>
    <row r="42" spans="1:28">
      <c r="A42" s="1" t="s">
        <v>48</v>
      </c>
      <c r="C42" s="4">
        <v>82469611</v>
      </c>
      <c r="D42" s="4"/>
      <c r="E42" s="4">
        <v>535528416207</v>
      </c>
      <c r="F42" s="4"/>
      <c r="G42" s="4">
        <v>678949389058.10303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82469611</v>
      </c>
      <c r="R42" s="4"/>
      <c r="S42" s="4">
        <v>7500</v>
      </c>
      <c r="T42" s="4"/>
      <c r="U42" s="4">
        <v>535528416207</v>
      </c>
      <c r="V42" s="4"/>
      <c r="W42" s="4">
        <v>614841876109.125</v>
      </c>
      <c r="X42" s="4"/>
      <c r="Y42" s="7">
        <v>2.4355654045757295E-2</v>
      </c>
      <c r="AA42" s="4"/>
      <c r="AB42" s="4"/>
    </row>
    <row r="43" spans="1:28">
      <c r="A43" s="1" t="s">
        <v>49</v>
      </c>
      <c r="C43" s="4">
        <v>29763400</v>
      </c>
      <c r="D43" s="4"/>
      <c r="E43" s="4">
        <v>372231382058</v>
      </c>
      <c r="F43" s="4"/>
      <c r="G43" s="4">
        <v>652378086328.5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29763400</v>
      </c>
      <c r="R43" s="4"/>
      <c r="S43" s="4">
        <v>21990</v>
      </c>
      <c r="T43" s="4"/>
      <c r="U43" s="4">
        <v>372231382058</v>
      </c>
      <c r="V43" s="4"/>
      <c r="W43" s="4">
        <v>650602907862.30005</v>
      </c>
      <c r="X43" s="4"/>
      <c r="Y43" s="7">
        <v>2.5772251306847373E-2</v>
      </c>
      <c r="AA43" s="4"/>
      <c r="AB43" s="4"/>
    </row>
    <row r="44" spans="1:28">
      <c r="A44" s="1" t="s">
        <v>50</v>
      </c>
      <c r="C44" s="4">
        <v>32433588</v>
      </c>
      <c r="D44" s="4"/>
      <c r="E44" s="4">
        <v>94788927301</v>
      </c>
      <c r="F44" s="4"/>
      <c r="G44" s="4">
        <v>233099596934.62201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32433588</v>
      </c>
      <c r="R44" s="4"/>
      <c r="S44" s="4">
        <v>6670</v>
      </c>
      <c r="T44" s="4"/>
      <c r="U44" s="4">
        <v>94788927301</v>
      </c>
      <c r="V44" s="4"/>
      <c r="W44" s="4">
        <v>215044856369.83801</v>
      </c>
      <c r="X44" s="4"/>
      <c r="Y44" s="7">
        <v>8.5185448967918954E-3</v>
      </c>
      <c r="AA44" s="4"/>
      <c r="AB44" s="4"/>
    </row>
    <row r="45" spans="1:28">
      <c r="A45" s="1" t="s">
        <v>51</v>
      </c>
      <c r="C45" s="4">
        <v>9495314</v>
      </c>
      <c r="D45" s="4"/>
      <c r="E45" s="4">
        <v>149914706366</v>
      </c>
      <c r="F45" s="4"/>
      <c r="G45" s="4">
        <v>164612966416.84799</v>
      </c>
      <c r="H45" s="4"/>
      <c r="I45" s="4">
        <v>0</v>
      </c>
      <c r="J45" s="4"/>
      <c r="K45" s="4">
        <v>0</v>
      </c>
      <c r="L45" s="4"/>
      <c r="M45" s="4">
        <v>0</v>
      </c>
      <c r="N45" s="4"/>
      <c r="O45" s="4">
        <v>0</v>
      </c>
      <c r="P45" s="4"/>
      <c r="Q45" s="4">
        <v>9495314</v>
      </c>
      <c r="R45" s="4"/>
      <c r="S45" s="4">
        <v>15240</v>
      </c>
      <c r="T45" s="4"/>
      <c r="U45" s="4">
        <v>149914706366</v>
      </c>
      <c r="V45" s="4"/>
      <c r="W45" s="4">
        <v>143847569277.108</v>
      </c>
      <c r="X45" s="4"/>
      <c r="Y45" s="7">
        <v>5.6982157019092343E-3</v>
      </c>
      <c r="AA45" s="4"/>
      <c r="AB45" s="4"/>
    </row>
    <row r="46" spans="1:28">
      <c r="A46" s="1" t="s">
        <v>52</v>
      </c>
      <c r="C46" s="4">
        <v>40664165</v>
      </c>
      <c r="D46" s="4"/>
      <c r="E46" s="4">
        <v>173894491429</v>
      </c>
      <c r="F46" s="4"/>
      <c r="G46" s="4">
        <v>616438751578.31299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40664165</v>
      </c>
      <c r="R46" s="4"/>
      <c r="S46" s="4">
        <v>14520</v>
      </c>
      <c r="T46" s="4"/>
      <c r="U46" s="4">
        <v>173894491429</v>
      </c>
      <c r="V46" s="4"/>
      <c r="W46" s="4">
        <v>586930535928.98999</v>
      </c>
      <c r="X46" s="4"/>
      <c r="Y46" s="7">
        <v>2.325000563143205E-2</v>
      </c>
      <c r="AA46" s="4"/>
      <c r="AB46" s="4"/>
    </row>
    <row r="47" spans="1:28">
      <c r="A47" s="1" t="s">
        <v>53</v>
      </c>
      <c r="C47" s="4">
        <v>60629906</v>
      </c>
      <c r="D47" s="4"/>
      <c r="E47" s="4">
        <v>503870541985</v>
      </c>
      <c r="F47" s="4"/>
      <c r="G47" s="4">
        <v>706957224035.58899</v>
      </c>
      <c r="H47" s="4"/>
      <c r="I47" s="4">
        <v>1000000</v>
      </c>
      <c r="J47" s="4"/>
      <c r="K47" s="4">
        <v>11370541897</v>
      </c>
      <c r="L47" s="4"/>
      <c r="M47" s="4">
        <v>0</v>
      </c>
      <c r="N47" s="4"/>
      <c r="O47" s="4">
        <v>0</v>
      </c>
      <c r="P47" s="4"/>
      <c r="Q47" s="4">
        <v>61629906</v>
      </c>
      <c r="R47" s="4"/>
      <c r="S47" s="4">
        <v>10590</v>
      </c>
      <c r="T47" s="4"/>
      <c r="U47" s="4">
        <v>515241083882</v>
      </c>
      <c r="V47" s="4"/>
      <c r="W47" s="4">
        <v>648777373347.98706</v>
      </c>
      <c r="X47" s="4"/>
      <c r="Y47" s="7">
        <v>2.5699936637325248E-2</v>
      </c>
      <c r="AA47" s="4"/>
      <c r="AB47" s="4"/>
    </row>
    <row r="48" spans="1:28">
      <c r="A48" s="1" t="s">
        <v>54</v>
      </c>
      <c r="C48" s="4">
        <v>113300</v>
      </c>
      <c r="D48" s="4"/>
      <c r="E48" s="4">
        <v>57161499375</v>
      </c>
      <c r="F48" s="4"/>
      <c r="G48" s="4">
        <v>123208649234</v>
      </c>
      <c r="H48" s="4"/>
      <c r="I48" s="4">
        <v>0</v>
      </c>
      <c r="J48" s="4"/>
      <c r="K48" s="4">
        <v>0</v>
      </c>
      <c r="L48" s="4"/>
      <c r="M48" s="4">
        <v>0</v>
      </c>
      <c r="N48" s="4"/>
      <c r="O48" s="4">
        <v>0</v>
      </c>
      <c r="P48" s="4"/>
      <c r="Q48" s="4">
        <v>113300</v>
      </c>
      <c r="R48" s="4"/>
      <c r="S48" s="4">
        <v>1013623</v>
      </c>
      <c r="T48" s="4"/>
      <c r="U48" s="4">
        <v>57161499375</v>
      </c>
      <c r="V48" s="4"/>
      <c r="W48" s="4">
        <v>114699931542.625</v>
      </c>
      <c r="X48" s="4"/>
      <c r="Y48" s="7">
        <v>4.543593987779062E-3</v>
      </c>
      <c r="AA48" s="4"/>
      <c r="AB48" s="4"/>
    </row>
    <row r="49" spans="1:28">
      <c r="A49" s="1" t="s">
        <v>55</v>
      </c>
      <c r="C49" s="4">
        <v>231600</v>
      </c>
      <c r="D49" s="4"/>
      <c r="E49" s="4">
        <v>246076852800</v>
      </c>
      <c r="F49" s="4"/>
      <c r="G49" s="4">
        <v>250803825012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231600</v>
      </c>
      <c r="R49" s="4"/>
      <c r="S49" s="4">
        <v>1007814</v>
      </c>
      <c r="T49" s="4"/>
      <c r="U49" s="4">
        <v>246076852800</v>
      </c>
      <c r="V49" s="4"/>
      <c r="W49" s="4">
        <v>232020934551.72</v>
      </c>
      <c r="X49" s="4"/>
      <c r="Y49" s="7">
        <v>9.1910161504874764E-3</v>
      </c>
      <c r="AA49" s="4"/>
      <c r="AB49" s="4"/>
    </row>
    <row r="50" spans="1:28">
      <c r="A50" s="1" t="s">
        <v>56</v>
      </c>
      <c r="C50" s="4">
        <v>80000</v>
      </c>
      <c r="D50" s="4"/>
      <c r="E50" s="4">
        <v>50312478688</v>
      </c>
      <c r="F50" s="4"/>
      <c r="G50" s="4">
        <v>86422945572</v>
      </c>
      <c r="H50" s="4"/>
      <c r="I50" s="4">
        <v>0</v>
      </c>
      <c r="J50" s="4"/>
      <c r="K50" s="4">
        <v>0</v>
      </c>
      <c r="L50" s="4"/>
      <c r="M50" s="4">
        <v>0</v>
      </c>
      <c r="N50" s="4"/>
      <c r="O50" s="4">
        <v>0</v>
      </c>
      <c r="P50" s="4"/>
      <c r="Q50" s="4">
        <v>80000</v>
      </c>
      <c r="R50" s="4"/>
      <c r="S50" s="4">
        <v>1013428</v>
      </c>
      <c r="T50" s="4"/>
      <c r="U50" s="4">
        <v>50312478688</v>
      </c>
      <c r="V50" s="4"/>
      <c r="W50" s="4">
        <v>80591848272</v>
      </c>
      <c r="X50" s="4"/>
      <c r="Y50" s="7">
        <v>3.1924747674028243E-3</v>
      </c>
      <c r="AA50" s="4"/>
      <c r="AB50" s="4"/>
    </row>
    <row r="51" spans="1:28">
      <c r="A51" s="1" t="s">
        <v>57</v>
      </c>
      <c r="C51" s="4">
        <v>1023131</v>
      </c>
      <c r="D51" s="4"/>
      <c r="E51" s="4">
        <v>34820206312</v>
      </c>
      <c r="F51" s="4"/>
      <c r="G51" s="4">
        <v>42207299877.824997</v>
      </c>
      <c r="H51" s="4"/>
      <c r="I51" s="4">
        <v>0</v>
      </c>
      <c r="J51" s="4"/>
      <c r="K51" s="4">
        <v>0</v>
      </c>
      <c r="L51" s="4"/>
      <c r="M51" s="4">
        <v>0</v>
      </c>
      <c r="N51" s="4"/>
      <c r="O51" s="4">
        <v>0</v>
      </c>
      <c r="P51" s="4"/>
      <c r="Q51" s="4">
        <v>1023131</v>
      </c>
      <c r="R51" s="4"/>
      <c r="S51" s="4">
        <v>40610</v>
      </c>
      <c r="T51" s="4"/>
      <c r="U51" s="4">
        <v>34820206312</v>
      </c>
      <c r="V51" s="4"/>
      <c r="W51" s="4">
        <v>41302131278.0355</v>
      </c>
      <c r="X51" s="4"/>
      <c r="Y51" s="7">
        <v>1.636096140890939E-3</v>
      </c>
      <c r="AA51" s="4"/>
      <c r="AB51" s="4"/>
    </row>
    <row r="52" spans="1:28">
      <c r="A52" s="1" t="s">
        <v>58</v>
      </c>
      <c r="C52" s="4">
        <v>1537407</v>
      </c>
      <c r="D52" s="4"/>
      <c r="E52" s="4">
        <v>28914726556</v>
      </c>
      <c r="F52" s="4"/>
      <c r="G52" s="4">
        <v>57309728563.125</v>
      </c>
      <c r="H52" s="4"/>
      <c r="I52" s="4">
        <v>0</v>
      </c>
      <c r="J52" s="4"/>
      <c r="K52" s="4">
        <v>0</v>
      </c>
      <c r="L52" s="4"/>
      <c r="M52" s="4">
        <v>-430967</v>
      </c>
      <c r="N52" s="4"/>
      <c r="O52" s="4">
        <v>16533700386</v>
      </c>
      <c r="P52" s="4"/>
      <c r="Q52" s="4">
        <v>1106440</v>
      </c>
      <c r="R52" s="4"/>
      <c r="S52" s="4">
        <v>37130</v>
      </c>
      <c r="T52" s="4"/>
      <c r="U52" s="4">
        <v>20809330284</v>
      </c>
      <c r="V52" s="4"/>
      <c r="W52" s="4">
        <v>40837678602.660004</v>
      </c>
      <c r="X52" s="4"/>
      <c r="Y52" s="7">
        <v>1.6176978353726853E-3</v>
      </c>
      <c r="AA52" s="4"/>
      <c r="AB52" s="4"/>
    </row>
    <row r="53" spans="1:28">
      <c r="A53" s="1" t="s">
        <v>59</v>
      </c>
      <c r="C53" s="4">
        <v>4525772</v>
      </c>
      <c r="D53" s="4"/>
      <c r="E53" s="4">
        <v>21618027304</v>
      </c>
      <c r="F53" s="4"/>
      <c r="G53" s="4">
        <v>114945455426.13</v>
      </c>
      <c r="H53" s="4"/>
      <c r="I53" s="4">
        <v>0</v>
      </c>
      <c r="J53" s="4"/>
      <c r="K53" s="4">
        <v>0</v>
      </c>
      <c r="L53" s="4"/>
      <c r="M53" s="4">
        <v>0</v>
      </c>
      <c r="N53" s="4"/>
      <c r="O53" s="4">
        <v>0</v>
      </c>
      <c r="P53" s="4"/>
      <c r="Q53" s="4">
        <v>4525772</v>
      </c>
      <c r="R53" s="4"/>
      <c r="S53" s="4">
        <v>24950</v>
      </c>
      <c r="T53" s="4"/>
      <c r="U53" s="4">
        <v>21618027304</v>
      </c>
      <c r="V53" s="4"/>
      <c r="W53" s="4">
        <v>112246149232.17</v>
      </c>
      <c r="X53" s="4"/>
      <c r="Y53" s="7">
        <v>4.4463926171840083E-3</v>
      </c>
      <c r="AA53" s="4"/>
      <c r="AB53" s="4"/>
    </row>
    <row r="54" spans="1:28">
      <c r="A54" s="1" t="s">
        <v>60</v>
      </c>
      <c r="C54" s="4">
        <v>45861974</v>
      </c>
      <c r="D54" s="4"/>
      <c r="E54" s="4">
        <v>371178100259</v>
      </c>
      <c r="F54" s="4"/>
      <c r="G54" s="4">
        <v>713514929831.31006</v>
      </c>
      <c r="H54" s="4"/>
      <c r="I54" s="4">
        <v>0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45861974</v>
      </c>
      <c r="R54" s="4"/>
      <c r="S54" s="4">
        <v>14881</v>
      </c>
      <c r="T54" s="4"/>
      <c r="U54" s="4">
        <v>371178100259</v>
      </c>
      <c r="V54" s="4"/>
      <c r="W54" s="4">
        <v>678411326485.19104</v>
      </c>
      <c r="X54" s="4"/>
      <c r="Y54" s="7">
        <v>2.6873822702447172E-2</v>
      </c>
      <c r="AA54" s="4"/>
      <c r="AB54" s="4"/>
    </row>
    <row r="55" spans="1:28">
      <c r="A55" s="1" t="s">
        <v>61</v>
      </c>
      <c r="C55" s="4">
        <v>1700000</v>
      </c>
      <c r="D55" s="4"/>
      <c r="E55" s="4">
        <v>45193900869</v>
      </c>
      <c r="F55" s="4"/>
      <c r="G55" s="4">
        <v>45643793850</v>
      </c>
      <c r="H55" s="4"/>
      <c r="I55" s="4">
        <v>0</v>
      </c>
      <c r="J55" s="4"/>
      <c r="K55" s="4">
        <v>0</v>
      </c>
      <c r="L55" s="4"/>
      <c r="M55" s="4">
        <v>-387700</v>
      </c>
      <c r="N55" s="4"/>
      <c r="O55" s="4">
        <v>9984498727</v>
      </c>
      <c r="P55" s="4"/>
      <c r="Q55" s="4">
        <v>1312300</v>
      </c>
      <c r="R55" s="4"/>
      <c r="S55" s="4">
        <v>25850</v>
      </c>
      <c r="T55" s="4"/>
      <c r="U55" s="4">
        <v>34887033005</v>
      </c>
      <c r="V55" s="4"/>
      <c r="W55" s="4">
        <v>33721113417.75</v>
      </c>
      <c r="X55" s="4"/>
      <c r="Y55" s="7">
        <v>1.3357902321778344E-3</v>
      </c>
      <c r="AA55" s="4"/>
      <c r="AB55" s="4"/>
    </row>
    <row r="56" spans="1:28">
      <c r="A56" s="1" t="s">
        <v>62</v>
      </c>
      <c r="C56" s="4">
        <v>11000000</v>
      </c>
      <c r="D56" s="4"/>
      <c r="E56" s="4">
        <v>75066097775</v>
      </c>
      <c r="F56" s="4"/>
      <c r="G56" s="4">
        <v>53732378700</v>
      </c>
      <c r="H56" s="4"/>
      <c r="I56" s="4">
        <v>0</v>
      </c>
      <c r="J56" s="4"/>
      <c r="K56" s="4">
        <v>0</v>
      </c>
      <c r="L56" s="4"/>
      <c r="M56" s="4">
        <v>0</v>
      </c>
      <c r="N56" s="4"/>
      <c r="O56" s="4">
        <v>0</v>
      </c>
      <c r="P56" s="4"/>
      <c r="Q56" s="4">
        <v>11000000</v>
      </c>
      <c r="R56" s="4"/>
      <c r="S56" s="4">
        <v>4842</v>
      </c>
      <c r="T56" s="4"/>
      <c r="U56" s="4">
        <v>75066097775</v>
      </c>
      <c r="V56" s="4"/>
      <c r="W56" s="4">
        <v>52945091100</v>
      </c>
      <c r="X56" s="4"/>
      <c r="Y56" s="7">
        <v>2.097307246560797E-3</v>
      </c>
      <c r="AA56" s="4"/>
      <c r="AB56" s="4"/>
    </row>
    <row r="57" spans="1:28">
      <c r="A57" s="1" t="s">
        <v>63</v>
      </c>
      <c r="C57" s="4">
        <v>1593955</v>
      </c>
      <c r="D57" s="4"/>
      <c r="E57" s="4">
        <v>50140123765</v>
      </c>
      <c r="F57" s="4"/>
      <c r="G57" s="4">
        <v>44434903819.581001</v>
      </c>
      <c r="H57" s="4"/>
      <c r="I57" s="4">
        <v>0</v>
      </c>
      <c r="J57" s="4"/>
      <c r="K57" s="4">
        <v>0</v>
      </c>
      <c r="L57" s="4"/>
      <c r="M57" s="4">
        <v>0</v>
      </c>
      <c r="N57" s="4"/>
      <c r="O57" s="4">
        <v>0</v>
      </c>
      <c r="P57" s="4"/>
      <c r="Q57" s="4">
        <v>1593955</v>
      </c>
      <c r="R57" s="4"/>
      <c r="S57" s="4">
        <v>27670</v>
      </c>
      <c r="T57" s="4"/>
      <c r="U57" s="4">
        <v>50140123765</v>
      </c>
      <c r="V57" s="4"/>
      <c r="W57" s="4">
        <v>43842311677.642502</v>
      </c>
      <c r="X57" s="4"/>
      <c r="Y57" s="7">
        <v>1.7367199881444092E-3</v>
      </c>
      <c r="AA57" s="4"/>
      <c r="AB57" s="4"/>
    </row>
    <row r="58" spans="1:28">
      <c r="A58" s="1" t="s">
        <v>64</v>
      </c>
      <c r="C58" s="4">
        <v>261240</v>
      </c>
      <c r="D58" s="4"/>
      <c r="E58" s="4">
        <v>3271527195</v>
      </c>
      <c r="F58" s="4"/>
      <c r="G58" s="4">
        <v>5895382990.6440001</v>
      </c>
      <c r="H58" s="4"/>
      <c r="I58" s="4">
        <v>0</v>
      </c>
      <c r="J58" s="4"/>
      <c r="K58" s="4">
        <v>0</v>
      </c>
      <c r="L58" s="4"/>
      <c r="M58" s="4">
        <v>0</v>
      </c>
      <c r="N58" s="4"/>
      <c r="O58" s="4">
        <v>0</v>
      </c>
      <c r="P58" s="4"/>
      <c r="Q58" s="4">
        <v>261240</v>
      </c>
      <c r="R58" s="4"/>
      <c r="S58" s="4">
        <v>23034</v>
      </c>
      <c r="T58" s="4"/>
      <c r="U58" s="4">
        <v>3271527195</v>
      </c>
      <c r="V58" s="4"/>
      <c r="W58" s="4">
        <v>5981598617.1479998</v>
      </c>
      <c r="X58" s="4"/>
      <c r="Y58" s="7">
        <v>2.3694831503958902E-4</v>
      </c>
      <c r="AA58" s="4"/>
      <c r="AB58" s="4"/>
    </row>
    <row r="59" spans="1:28">
      <c r="A59" s="1" t="s">
        <v>65</v>
      </c>
      <c r="C59" s="4">
        <v>1200000</v>
      </c>
      <c r="D59" s="4"/>
      <c r="E59" s="4">
        <v>49329735363</v>
      </c>
      <c r="F59" s="4"/>
      <c r="G59" s="4">
        <v>47249184600</v>
      </c>
      <c r="H59" s="4"/>
      <c r="I59" s="4">
        <v>0</v>
      </c>
      <c r="J59" s="4"/>
      <c r="K59" s="4">
        <v>0</v>
      </c>
      <c r="L59" s="4"/>
      <c r="M59" s="4">
        <v>0</v>
      </c>
      <c r="N59" s="4"/>
      <c r="O59" s="4">
        <v>0</v>
      </c>
      <c r="P59" s="4"/>
      <c r="Q59" s="4">
        <v>1200000</v>
      </c>
      <c r="R59" s="4"/>
      <c r="S59" s="4">
        <v>35320</v>
      </c>
      <c r="T59" s="4"/>
      <c r="U59" s="4">
        <v>49329735363</v>
      </c>
      <c r="V59" s="4"/>
      <c r="W59" s="4">
        <v>42131815200</v>
      </c>
      <c r="X59" s="4"/>
      <c r="Y59" s="7">
        <v>1.6689623059260414E-3</v>
      </c>
      <c r="AA59" s="4"/>
      <c r="AB59" s="4"/>
    </row>
    <row r="60" spans="1:28">
      <c r="A60" s="1" t="s">
        <v>66</v>
      </c>
      <c r="C60" s="4">
        <v>785417</v>
      </c>
      <c r="D60" s="4"/>
      <c r="E60" s="4">
        <v>5046945592</v>
      </c>
      <c r="F60" s="4"/>
      <c r="G60" s="4">
        <v>22737600780.218601</v>
      </c>
      <c r="H60" s="4"/>
      <c r="I60" s="4">
        <v>0</v>
      </c>
      <c r="J60" s="4"/>
      <c r="K60" s="4">
        <v>0</v>
      </c>
      <c r="L60" s="4"/>
      <c r="M60" s="4">
        <v>0</v>
      </c>
      <c r="N60" s="4"/>
      <c r="O60" s="4">
        <v>0</v>
      </c>
      <c r="P60" s="4"/>
      <c r="Q60" s="4">
        <v>785417</v>
      </c>
      <c r="R60" s="4"/>
      <c r="S60" s="4">
        <v>30328</v>
      </c>
      <c r="T60" s="4"/>
      <c r="U60" s="4">
        <v>5046945592</v>
      </c>
      <c r="V60" s="4"/>
      <c r="W60" s="4">
        <v>23678397021.6828</v>
      </c>
      <c r="X60" s="4"/>
      <c r="Y60" s="7">
        <v>9.3796936842968106E-4</v>
      </c>
      <c r="AA60" s="4"/>
      <c r="AB60" s="4"/>
    </row>
    <row r="61" spans="1:28">
      <c r="A61" s="1" t="s">
        <v>67</v>
      </c>
      <c r="C61" s="4">
        <v>210000</v>
      </c>
      <c r="D61" s="4"/>
      <c r="E61" s="4">
        <v>7025913975</v>
      </c>
      <c r="F61" s="4"/>
      <c r="G61" s="4">
        <v>7619393250</v>
      </c>
      <c r="H61" s="4"/>
      <c r="I61" s="4">
        <v>0</v>
      </c>
      <c r="J61" s="4"/>
      <c r="K61" s="4">
        <v>0</v>
      </c>
      <c r="L61" s="4"/>
      <c r="M61" s="4">
        <v>-264</v>
      </c>
      <c r="N61" s="4"/>
      <c r="O61" s="4">
        <v>9841098</v>
      </c>
      <c r="P61" s="4"/>
      <c r="Q61" s="4">
        <v>209736</v>
      </c>
      <c r="R61" s="4"/>
      <c r="S61" s="4">
        <v>34890</v>
      </c>
      <c r="T61" s="4"/>
      <c r="U61" s="4">
        <v>7017081397</v>
      </c>
      <c r="V61" s="4"/>
      <c r="W61" s="4">
        <v>7274148790.2119999</v>
      </c>
      <c r="X61" s="4"/>
      <c r="Y61" s="7">
        <v>2.881499427672735E-4</v>
      </c>
      <c r="AA61" s="4"/>
      <c r="AB61" s="4"/>
    </row>
    <row r="62" spans="1:28">
      <c r="A62" s="1" t="s">
        <v>68</v>
      </c>
      <c r="C62" s="4">
        <v>7650810</v>
      </c>
      <c r="D62" s="4"/>
      <c r="E62" s="4">
        <v>216191190250</v>
      </c>
      <c r="F62" s="4"/>
      <c r="G62" s="4">
        <v>180777688165.48499</v>
      </c>
      <c r="H62" s="4"/>
      <c r="I62" s="4">
        <v>0</v>
      </c>
      <c r="J62" s="4"/>
      <c r="K62" s="4">
        <v>0</v>
      </c>
      <c r="L62" s="4"/>
      <c r="M62" s="4">
        <v>-141000</v>
      </c>
      <c r="N62" s="4"/>
      <c r="O62" s="4">
        <v>3176904305</v>
      </c>
      <c r="P62" s="4"/>
      <c r="Q62" s="4">
        <v>7509810</v>
      </c>
      <c r="R62" s="4"/>
      <c r="S62" s="4">
        <v>22660</v>
      </c>
      <c r="T62" s="4"/>
      <c r="U62" s="4">
        <v>212206911742</v>
      </c>
      <c r="V62" s="4"/>
      <c r="W62" s="4">
        <v>169159769447.13</v>
      </c>
      <c r="X62" s="4"/>
      <c r="Y62" s="7">
        <v>6.7009047093323339E-3</v>
      </c>
      <c r="AA62" s="4"/>
      <c r="AB62" s="4"/>
    </row>
    <row r="63" spans="1:28">
      <c r="A63" s="1" t="s">
        <v>69</v>
      </c>
      <c r="C63" s="4">
        <v>89098292</v>
      </c>
      <c r="D63" s="4"/>
      <c r="E63" s="4">
        <v>560728956435</v>
      </c>
      <c r="F63" s="4"/>
      <c r="G63" s="4">
        <v>1381663251736.5601</v>
      </c>
      <c r="H63" s="4"/>
      <c r="I63" s="4">
        <v>0</v>
      </c>
      <c r="J63" s="4"/>
      <c r="K63" s="4">
        <v>0</v>
      </c>
      <c r="L63" s="4"/>
      <c r="M63" s="4">
        <v>0</v>
      </c>
      <c r="N63" s="4"/>
      <c r="O63" s="4">
        <v>0</v>
      </c>
      <c r="P63" s="4"/>
      <c r="Q63" s="4">
        <v>89098292</v>
      </c>
      <c r="R63" s="4"/>
      <c r="S63" s="4">
        <v>14470</v>
      </c>
      <c r="T63" s="4"/>
      <c r="U63" s="4">
        <v>560728956435</v>
      </c>
      <c r="V63" s="4"/>
      <c r="W63" s="4">
        <v>1281581234142.8201</v>
      </c>
      <c r="X63" s="4"/>
      <c r="Y63" s="7">
        <v>5.0767116527334975E-2</v>
      </c>
      <c r="AA63" s="4"/>
      <c r="AB63" s="4"/>
    </row>
    <row r="64" spans="1:28">
      <c r="A64" s="1" t="s">
        <v>70</v>
      </c>
      <c r="C64" s="4">
        <v>20486190</v>
      </c>
      <c r="D64" s="4"/>
      <c r="E64" s="4">
        <v>659362755970</v>
      </c>
      <c r="F64" s="4"/>
      <c r="G64" s="4">
        <v>1275212288754.0901</v>
      </c>
      <c r="H64" s="4"/>
      <c r="I64" s="4">
        <v>0</v>
      </c>
      <c r="J64" s="4"/>
      <c r="K64" s="4">
        <v>0</v>
      </c>
      <c r="L64" s="4"/>
      <c r="M64" s="4">
        <v>0</v>
      </c>
      <c r="N64" s="4"/>
      <c r="O64" s="4">
        <v>0</v>
      </c>
      <c r="P64" s="4"/>
      <c r="Q64" s="4">
        <v>20486190</v>
      </c>
      <c r="R64" s="4"/>
      <c r="S64" s="4">
        <v>57690</v>
      </c>
      <c r="T64" s="4"/>
      <c r="U64" s="4">
        <v>659362755970</v>
      </c>
      <c r="V64" s="4"/>
      <c r="W64" s="4">
        <v>1174816303708.46</v>
      </c>
      <c r="X64" s="4"/>
      <c r="Y64" s="7">
        <v>4.653785074222911E-2</v>
      </c>
      <c r="AA64" s="4"/>
      <c r="AB64" s="4"/>
    </row>
    <row r="65" spans="1:28">
      <c r="A65" s="1" t="s">
        <v>71</v>
      </c>
      <c r="C65" s="4">
        <v>106390004</v>
      </c>
      <c r="D65" s="4"/>
      <c r="E65" s="4">
        <v>678661571768</v>
      </c>
      <c r="F65" s="4"/>
      <c r="G65" s="4">
        <v>1498576455857.75</v>
      </c>
      <c r="H65" s="4"/>
      <c r="I65" s="4">
        <v>0</v>
      </c>
      <c r="J65" s="4"/>
      <c r="K65" s="4">
        <v>0</v>
      </c>
      <c r="L65" s="4"/>
      <c r="M65" s="4">
        <v>0</v>
      </c>
      <c r="N65" s="4"/>
      <c r="O65" s="4">
        <v>0</v>
      </c>
      <c r="P65" s="4"/>
      <c r="Q65" s="4">
        <v>106390004</v>
      </c>
      <c r="R65" s="4"/>
      <c r="S65" s="4">
        <v>12290</v>
      </c>
      <c r="T65" s="4"/>
      <c r="U65" s="4">
        <v>678661571768</v>
      </c>
      <c r="V65" s="4"/>
      <c r="W65" s="4">
        <v>1299753326922.5</v>
      </c>
      <c r="X65" s="4"/>
      <c r="Y65" s="7">
        <v>5.1486965357135137E-2</v>
      </c>
      <c r="AA65" s="4"/>
      <c r="AB65" s="4"/>
    </row>
    <row r="66" spans="1:28">
      <c r="A66" s="1" t="s">
        <v>72</v>
      </c>
      <c r="C66" s="4">
        <v>7985588</v>
      </c>
      <c r="D66" s="4"/>
      <c r="E66" s="4">
        <v>47321411484</v>
      </c>
      <c r="F66" s="4"/>
      <c r="G66" s="4">
        <v>176066475806.052</v>
      </c>
      <c r="H66" s="4"/>
      <c r="I66" s="4">
        <v>0</v>
      </c>
      <c r="J66" s="4"/>
      <c r="K66" s="4">
        <v>0</v>
      </c>
      <c r="L66" s="4"/>
      <c r="M66" s="4">
        <v>0</v>
      </c>
      <c r="N66" s="4"/>
      <c r="O66" s="4">
        <v>0</v>
      </c>
      <c r="P66" s="4"/>
      <c r="Q66" s="4">
        <v>7985588</v>
      </c>
      <c r="R66" s="4"/>
      <c r="S66" s="4">
        <v>20950</v>
      </c>
      <c r="T66" s="4"/>
      <c r="U66" s="4">
        <v>47321411484</v>
      </c>
      <c r="V66" s="4"/>
      <c r="W66" s="4">
        <v>166302645091.82999</v>
      </c>
      <c r="X66" s="4"/>
      <c r="Y66" s="7">
        <v>6.5877258009538744E-3</v>
      </c>
      <c r="AA66" s="4"/>
      <c r="AB66" s="4"/>
    </row>
    <row r="67" spans="1:28">
      <c r="A67" s="1" t="s">
        <v>73</v>
      </c>
      <c r="C67" s="4">
        <v>35010621</v>
      </c>
      <c r="D67" s="4"/>
      <c r="E67" s="4">
        <v>88850781196</v>
      </c>
      <c r="F67" s="4"/>
      <c r="G67" s="4">
        <v>382825385855.54999</v>
      </c>
      <c r="H67" s="4"/>
      <c r="I67" s="4">
        <v>0</v>
      </c>
      <c r="J67" s="4"/>
      <c r="K67" s="4">
        <v>0</v>
      </c>
      <c r="L67" s="4"/>
      <c r="M67" s="4">
        <v>0</v>
      </c>
      <c r="N67" s="4"/>
      <c r="O67" s="4">
        <v>0</v>
      </c>
      <c r="P67" s="4"/>
      <c r="Q67" s="4">
        <v>35010621</v>
      </c>
      <c r="R67" s="4"/>
      <c r="S67" s="4">
        <v>9040</v>
      </c>
      <c r="T67" s="4"/>
      <c r="U67" s="4">
        <v>88850781196</v>
      </c>
      <c r="V67" s="4"/>
      <c r="W67" s="4">
        <v>314612862557.65198</v>
      </c>
      <c r="X67" s="4"/>
      <c r="Y67" s="7">
        <v>1.2462719825283283E-2</v>
      </c>
      <c r="AA67" s="4"/>
      <c r="AB67" s="4"/>
    </row>
    <row r="68" spans="1:28">
      <c r="A68" s="1" t="s">
        <v>74</v>
      </c>
      <c r="C68" s="4">
        <v>700000</v>
      </c>
      <c r="D68" s="4"/>
      <c r="E68" s="4">
        <v>13452472235</v>
      </c>
      <c r="F68" s="4"/>
      <c r="G68" s="4">
        <v>15127452900</v>
      </c>
      <c r="H68" s="4"/>
      <c r="I68" s="4">
        <v>0</v>
      </c>
      <c r="J68" s="4"/>
      <c r="K68" s="4">
        <v>0</v>
      </c>
      <c r="L68" s="4"/>
      <c r="M68" s="4">
        <v>0</v>
      </c>
      <c r="N68" s="4"/>
      <c r="O68" s="4">
        <v>0</v>
      </c>
      <c r="P68" s="4"/>
      <c r="Q68" s="4">
        <v>700000</v>
      </c>
      <c r="R68" s="4"/>
      <c r="S68" s="4">
        <v>19940</v>
      </c>
      <c r="T68" s="4"/>
      <c r="U68" s="4">
        <v>13452472235</v>
      </c>
      <c r="V68" s="4"/>
      <c r="W68" s="4">
        <v>13874949900</v>
      </c>
      <c r="X68" s="4"/>
      <c r="Y68" s="7">
        <v>5.4962664840778796E-4</v>
      </c>
      <c r="AA68" s="4"/>
      <c r="AB68" s="4"/>
    </row>
    <row r="69" spans="1:28">
      <c r="A69" s="1" t="s">
        <v>75</v>
      </c>
      <c r="C69" s="4">
        <v>2595293</v>
      </c>
      <c r="D69" s="4"/>
      <c r="E69" s="4">
        <v>8316439824</v>
      </c>
      <c r="F69" s="4"/>
      <c r="G69" s="4">
        <v>12718665462.7845</v>
      </c>
      <c r="H69" s="4"/>
      <c r="I69" s="4">
        <v>0</v>
      </c>
      <c r="J69" s="4"/>
      <c r="K69" s="4">
        <v>0</v>
      </c>
      <c r="L69" s="4"/>
      <c r="M69" s="4">
        <v>0</v>
      </c>
      <c r="N69" s="4"/>
      <c r="O69" s="4">
        <v>0</v>
      </c>
      <c r="P69" s="4"/>
      <c r="Q69" s="4">
        <v>2595293</v>
      </c>
      <c r="R69" s="4"/>
      <c r="S69" s="4">
        <v>5010</v>
      </c>
      <c r="T69" s="4"/>
      <c r="U69" s="4">
        <v>8316439824</v>
      </c>
      <c r="V69" s="4"/>
      <c r="W69" s="4">
        <v>12925053543.3165</v>
      </c>
      <c r="X69" s="4"/>
      <c r="Y69" s="7">
        <v>5.1199852328866799E-4</v>
      </c>
      <c r="AA69" s="4"/>
      <c r="AB69" s="4"/>
    </row>
    <row r="70" spans="1:28">
      <c r="A70" s="1" t="s">
        <v>76</v>
      </c>
      <c r="C70" s="4">
        <v>220000</v>
      </c>
      <c r="D70" s="4"/>
      <c r="E70" s="4">
        <v>31134288855</v>
      </c>
      <c r="F70" s="4"/>
      <c r="G70" s="4">
        <v>31904173917</v>
      </c>
      <c r="H70" s="4"/>
      <c r="I70" s="4">
        <v>150000</v>
      </c>
      <c r="J70" s="4"/>
      <c r="K70" s="4">
        <v>23468339871</v>
      </c>
      <c r="L70" s="4"/>
      <c r="M70" s="4">
        <v>0</v>
      </c>
      <c r="N70" s="4"/>
      <c r="O70" s="4">
        <v>0</v>
      </c>
      <c r="P70" s="4"/>
      <c r="Q70" s="4">
        <v>370000</v>
      </c>
      <c r="R70" s="4"/>
      <c r="S70" s="4">
        <v>139622</v>
      </c>
      <c r="T70" s="4"/>
      <c r="U70" s="4">
        <v>54602628726</v>
      </c>
      <c r="V70" s="4"/>
      <c r="W70" s="4">
        <v>51352762167</v>
      </c>
      <c r="X70" s="4"/>
      <c r="Y70" s="7">
        <v>2.0342305204525792E-3</v>
      </c>
      <c r="AA70" s="4"/>
      <c r="AB70" s="4"/>
    </row>
    <row r="71" spans="1:28">
      <c r="A71" s="1" t="s">
        <v>77</v>
      </c>
      <c r="C71" s="4">
        <v>71897992</v>
      </c>
      <c r="D71" s="4"/>
      <c r="E71" s="4">
        <v>840292320284</v>
      </c>
      <c r="F71" s="4"/>
      <c r="G71" s="4">
        <v>1235005037814.53</v>
      </c>
      <c r="H71" s="4"/>
      <c r="I71" s="4">
        <v>0</v>
      </c>
      <c r="J71" s="4"/>
      <c r="K71" s="4">
        <v>0</v>
      </c>
      <c r="L71" s="4"/>
      <c r="M71" s="4">
        <v>0</v>
      </c>
      <c r="N71" s="4"/>
      <c r="O71" s="4">
        <v>0</v>
      </c>
      <c r="P71" s="4"/>
      <c r="Q71" s="4">
        <v>71897992</v>
      </c>
      <c r="R71" s="4"/>
      <c r="S71" s="4">
        <v>16230</v>
      </c>
      <c r="T71" s="4"/>
      <c r="U71" s="4">
        <v>840292320284</v>
      </c>
      <c r="V71" s="4"/>
      <c r="W71" s="4">
        <v>1159961328919.55</v>
      </c>
      <c r="X71" s="4"/>
      <c r="Y71" s="7">
        <v>4.5949402490937714E-2</v>
      </c>
      <c r="AA71" s="4"/>
      <c r="AB71" s="4"/>
    </row>
    <row r="72" spans="1:28">
      <c r="A72" s="1" t="s">
        <v>78</v>
      </c>
      <c r="C72" s="4">
        <v>99511</v>
      </c>
      <c r="D72" s="4"/>
      <c r="E72" s="4">
        <v>4020727336</v>
      </c>
      <c r="F72" s="4"/>
      <c r="G72" s="4">
        <v>6627665858.7595501</v>
      </c>
      <c r="H72" s="4"/>
      <c r="I72" s="4">
        <v>0</v>
      </c>
      <c r="J72" s="4"/>
      <c r="K72" s="4">
        <v>0</v>
      </c>
      <c r="L72" s="4"/>
      <c r="M72" s="4">
        <v>-99511</v>
      </c>
      <c r="N72" s="4"/>
      <c r="O72" s="4">
        <v>6547382824</v>
      </c>
      <c r="P72" s="4"/>
      <c r="Q72" s="4">
        <v>0</v>
      </c>
      <c r="R72" s="4"/>
      <c r="S72" s="4">
        <v>0</v>
      </c>
      <c r="T72" s="4"/>
      <c r="U72" s="4">
        <v>0</v>
      </c>
      <c r="V72" s="4"/>
      <c r="W72" s="4">
        <v>0</v>
      </c>
      <c r="X72" s="4"/>
      <c r="Y72" s="7">
        <v>0</v>
      </c>
      <c r="AA72" s="4"/>
      <c r="AB72" s="4"/>
    </row>
    <row r="73" spans="1:28">
      <c r="A73" s="1" t="s">
        <v>79</v>
      </c>
      <c r="C73" s="4">
        <v>27333329</v>
      </c>
      <c r="D73" s="4"/>
      <c r="E73" s="4">
        <v>349492434514</v>
      </c>
      <c r="F73" s="4"/>
      <c r="G73" s="4">
        <v>279043044761.461</v>
      </c>
      <c r="H73" s="4"/>
      <c r="I73" s="4">
        <v>1000000</v>
      </c>
      <c r="J73" s="4"/>
      <c r="K73" s="4">
        <v>10439678959</v>
      </c>
      <c r="L73" s="4"/>
      <c r="M73" s="4">
        <v>0</v>
      </c>
      <c r="N73" s="4"/>
      <c r="O73" s="4">
        <v>0</v>
      </c>
      <c r="P73" s="4"/>
      <c r="Q73" s="4">
        <v>28333329</v>
      </c>
      <c r="R73" s="4"/>
      <c r="S73" s="4">
        <v>10320</v>
      </c>
      <c r="T73" s="4"/>
      <c r="U73" s="4">
        <v>359932113473</v>
      </c>
      <c r="V73" s="4"/>
      <c r="W73" s="4">
        <v>290660175546.08398</v>
      </c>
      <c r="X73" s="4"/>
      <c r="Y73" s="7">
        <v>1.1513885041921012E-2</v>
      </c>
      <c r="AA73" s="4"/>
      <c r="AB73" s="4"/>
    </row>
    <row r="74" spans="1:28">
      <c r="A74" s="1" t="s">
        <v>80</v>
      </c>
      <c r="C74" s="4">
        <v>8317393</v>
      </c>
      <c r="D74" s="4"/>
      <c r="E74" s="4">
        <v>91773055433</v>
      </c>
      <c r="F74" s="4"/>
      <c r="G74" s="4">
        <v>248202493439.733</v>
      </c>
      <c r="H74" s="4"/>
      <c r="I74" s="4">
        <v>0</v>
      </c>
      <c r="J74" s="4"/>
      <c r="K74" s="4">
        <v>0</v>
      </c>
      <c r="L74" s="4"/>
      <c r="M74" s="4">
        <v>0</v>
      </c>
      <c r="N74" s="4"/>
      <c r="O74" s="4">
        <v>0</v>
      </c>
      <c r="P74" s="4"/>
      <c r="Q74" s="4">
        <v>8317393</v>
      </c>
      <c r="R74" s="4"/>
      <c r="S74" s="4">
        <v>27390</v>
      </c>
      <c r="T74" s="4"/>
      <c r="U74" s="4">
        <v>91773055433</v>
      </c>
      <c r="V74" s="4"/>
      <c r="W74" s="4">
        <v>226457904574.09399</v>
      </c>
      <c r="X74" s="4"/>
      <c r="Y74" s="7">
        <v>8.9706485424145537E-3</v>
      </c>
      <c r="AA74" s="4"/>
      <c r="AB74" s="4"/>
    </row>
    <row r="75" spans="1:28">
      <c r="A75" s="1" t="s">
        <v>81</v>
      </c>
      <c r="C75" s="4">
        <v>5656200</v>
      </c>
      <c r="D75" s="4"/>
      <c r="E75" s="4">
        <v>32528806200</v>
      </c>
      <c r="F75" s="4"/>
      <c r="G75" s="4">
        <v>112844490392.7</v>
      </c>
      <c r="H75" s="4"/>
      <c r="I75" s="4">
        <v>0</v>
      </c>
      <c r="J75" s="4"/>
      <c r="K75" s="4">
        <v>0</v>
      </c>
      <c r="L75" s="4"/>
      <c r="M75" s="4">
        <v>-1799948</v>
      </c>
      <c r="N75" s="4"/>
      <c r="O75" s="4">
        <v>26261857460</v>
      </c>
      <c r="P75" s="4"/>
      <c r="Q75" s="4">
        <v>3856252</v>
      </c>
      <c r="R75" s="4"/>
      <c r="S75" s="4">
        <v>14640</v>
      </c>
      <c r="T75" s="4"/>
      <c r="U75" s="4">
        <v>17488103691</v>
      </c>
      <c r="V75" s="4"/>
      <c r="W75" s="4">
        <v>56119618880.783997</v>
      </c>
      <c r="X75" s="4"/>
      <c r="Y75" s="7">
        <v>2.2230594169833887E-3</v>
      </c>
      <c r="AA75" s="4"/>
      <c r="AB75" s="4"/>
    </row>
    <row r="76" spans="1:28">
      <c r="A76" s="1" t="s">
        <v>82</v>
      </c>
      <c r="C76" s="4">
        <v>20837840</v>
      </c>
      <c r="D76" s="4"/>
      <c r="E76" s="4">
        <v>133631628838</v>
      </c>
      <c r="F76" s="4"/>
      <c r="G76" s="4">
        <v>500861010321.35999</v>
      </c>
      <c r="H76" s="4"/>
      <c r="I76" s="4">
        <v>0</v>
      </c>
      <c r="J76" s="4"/>
      <c r="K76" s="4">
        <v>0</v>
      </c>
      <c r="L76" s="4"/>
      <c r="M76" s="4">
        <v>0</v>
      </c>
      <c r="N76" s="4"/>
      <c r="O76" s="4">
        <v>0</v>
      </c>
      <c r="P76" s="4"/>
      <c r="Q76" s="4">
        <v>20837840</v>
      </c>
      <c r="R76" s="4"/>
      <c r="S76" s="4">
        <v>22990</v>
      </c>
      <c r="T76" s="4"/>
      <c r="U76" s="4">
        <v>133631628838</v>
      </c>
      <c r="V76" s="4"/>
      <c r="W76" s="4">
        <v>476211523047.47998</v>
      </c>
      <c r="X76" s="4"/>
      <c r="Y76" s="7">
        <v>1.8864107274776862E-2</v>
      </c>
      <c r="AA76" s="4"/>
      <c r="AB76" s="4"/>
    </row>
    <row r="77" spans="1:28">
      <c r="A77" s="1" t="s">
        <v>83</v>
      </c>
      <c r="C77" s="4">
        <v>32936086</v>
      </c>
      <c r="D77" s="4"/>
      <c r="E77" s="4">
        <v>49381768184</v>
      </c>
      <c r="F77" s="4"/>
      <c r="G77" s="4">
        <v>445592982653.763</v>
      </c>
      <c r="H77" s="4"/>
      <c r="I77" s="4">
        <v>0</v>
      </c>
      <c r="J77" s="4"/>
      <c r="K77" s="4">
        <v>0</v>
      </c>
      <c r="L77" s="4"/>
      <c r="M77" s="4">
        <v>0</v>
      </c>
      <c r="N77" s="4"/>
      <c r="O77" s="4">
        <v>0</v>
      </c>
      <c r="P77" s="4"/>
      <c r="Q77" s="4">
        <v>32936086</v>
      </c>
      <c r="R77" s="4"/>
      <c r="S77" s="4">
        <v>11140</v>
      </c>
      <c r="T77" s="4"/>
      <c r="U77" s="4">
        <v>49381768184</v>
      </c>
      <c r="V77" s="4"/>
      <c r="W77" s="4">
        <v>364724895451.66199</v>
      </c>
      <c r="X77" s="4"/>
      <c r="Y77" s="7">
        <v>1.4447801492816766E-2</v>
      </c>
      <c r="AA77" s="4"/>
      <c r="AB77" s="4"/>
    </row>
    <row r="78" spans="1:28">
      <c r="A78" s="1" t="s">
        <v>84</v>
      </c>
      <c r="C78" s="4">
        <v>19033040</v>
      </c>
      <c r="D78" s="4"/>
      <c r="E78" s="4">
        <v>610477814420</v>
      </c>
      <c r="F78" s="4"/>
      <c r="G78" s="4">
        <v>754672719617.85596</v>
      </c>
      <c r="H78" s="4"/>
      <c r="I78" s="4">
        <v>0</v>
      </c>
      <c r="J78" s="4"/>
      <c r="K78" s="4">
        <v>0</v>
      </c>
      <c r="L78" s="4"/>
      <c r="M78" s="4">
        <v>0</v>
      </c>
      <c r="N78" s="4"/>
      <c r="O78" s="4">
        <v>0</v>
      </c>
      <c r="P78" s="4"/>
      <c r="Q78" s="4">
        <v>19033040</v>
      </c>
      <c r="R78" s="4"/>
      <c r="S78" s="4">
        <v>37909</v>
      </c>
      <c r="T78" s="4"/>
      <c r="U78" s="4">
        <v>610477814420</v>
      </c>
      <c r="V78" s="4"/>
      <c r="W78" s="4">
        <v>717230448455.50806</v>
      </c>
      <c r="X78" s="4"/>
      <c r="Y78" s="7">
        <v>2.841155970736987E-2</v>
      </c>
      <c r="AA78" s="4"/>
      <c r="AB78" s="4"/>
    </row>
    <row r="79" spans="1:28">
      <c r="A79" s="1" t="s">
        <v>85</v>
      </c>
      <c r="C79" s="4">
        <v>10190365</v>
      </c>
      <c r="D79" s="4"/>
      <c r="E79" s="4">
        <v>74575639859</v>
      </c>
      <c r="F79" s="4"/>
      <c r="G79" s="4">
        <v>154174526035.965</v>
      </c>
      <c r="H79" s="4"/>
      <c r="I79" s="4">
        <v>0</v>
      </c>
      <c r="J79" s="4"/>
      <c r="K79" s="4">
        <v>0</v>
      </c>
      <c r="L79" s="4"/>
      <c r="M79" s="4">
        <v>0</v>
      </c>
      <c r="N79" s="4"/>
      <c r="O79" s="4">
        <v>0</v>
      </c>
      <c r="P79" s="4"/>
      <c r="Q79" s="4">
        <v>10190365</v>
      </c>
      <c r="R79" s="4"/>
      <c r="S79" s="4">
        <v>15090</v>
      </c>
      <c r="T79" s="4"/>
      <c r="U79" s="4">
        <v>74575639859</v>
      </c>
      <c r="V79" s="4"/>
      <c r="W79" s="4">
        <v>152857660803.293</v>
      </c>
      <c r="X79" s="4"/>
      <c r="Y79" s="7">
        <v>6.0551313263313786E-3</v>
      </c>
      <c r="AA79" s="4"/>
      <c r="AB79" s="4"/>
    </row>
    <row r="80" spans="1:28">
      <c r="A80" s="1" t="s">
        <v>86</v>
      </c>
      <c r="C80" s="4">
        <v>5400000</v>
      </c>
      <c r="D80" s="4"/>
      <c r="E80" s="4">
        <v>26892441878</v>
      </c>
      <c r="F80" s="4"/>
      <c r="G80" s="4">
        <v>43909176600</v>
      </c>
      <c r="H80" s="4"/>
      <c r="I80" s="4">
        <v>0</v>
      </c>
      <c r="J80" s="4"/>
      <c r="K80" s="4">
        <v>0</v>
      </c>
      <c r="L80" s="4"/>
      <c r="M80" s="4">
        <v>0</v>
      </c>
      <c r="N80" s="4"/>
      <c r="O80" s="4">
        <v>0</v>
      </c>
      <c r="P80" s="4"/>
      <c r="Q80" s="4">
        <v>5400000</v>
      </c>
      <c r="R80" s="4"/>
      <c r="S80" s="4">
        <v>8180</v>
      </c>
      <c r="T80" s="4"/>
      <c r="U80" s="4">
        <v>26892441878</v>
      </c>
      <c r="V80" s="4"/>
      <c r="W80" s="4">
        <v>43909176600</v>
      </c>
      <c r="X80" s="4"/>
      <c r="Y80" s="7">
        <v>1.7393686999189575E-3</v>
      </c>
      <c r="AA80" s="4"/>
      <c r="AB80" s="4"/>
    </row>
    <row r="81" spans="1:28">
      <c r="A81" s="1" t="s">
        <v>87</v>
      </c>
      <c r="C81" s="4">
        <v>1506553</v>
      </c>
      <c r="D81" s="4"/>
      <c r="E81" s="4">
        <v>4706471572</v>
      </c>
      <c r="F81" s="4"/>
      <c r="G81" s="4">
        <v>51831555623.986504</v>
      </c>
      <c r="H81" s="4"/>
      <c r="I81" s="4">
        <v>0</v>
      </c>
      <c r="J81" s="4"/>
      <c r="K81" s="4">
        <v>0</v>
      </c>
      <c r="L81" s="4"/>
      <c r="M81" s="4">
        <v>0</v>
      </c>
      <c r="N81" s="4"/>
      <c r="O81" s="4">
        <v>0</v>
      </c>
      <c r="P81" s="4"/>
      <c r="Q81" s="4">
        <v>1506553</v>
      </c>
      <c r="R81" s="4"/>
      <c r="S81" s="4">
        <v>34030</v>
      </c>
      <c r="T81" s="4"/>
      <c r="U81" s="4">
        <v>4706471572</v>
      </c>
      <c r="V81" s="4"/>
      <c r="W81" s="4">
        <v>50962953998.389503</v>
      </c>
      <c r="X81" s="4"/>
      <c r="Y81" s="7">
        <v>2.018789098409292E-3</v>
      </c>
      <c r="AA81" s="4"/>
      <c r="AB81" s="4"/>
    </row>
    <row r="82" spans="1:28">
      <c r="A82" s="1" t="s">
        <v>88</v>
      </c>
      <c r="C82" s="4">
        <v>3100000</v>
      </c>
      <c r="D82" s="4"/>
      <c r="E82" s="4">
        <v>76584003588</v>
      </c>
      <c r="F82" s="4"/>
      <c r="G82" s="4">
        <v>59658904800</v>
      </c>
      <c r="H82" s="4"/>
      <c r="I82" s="4">
        <v>0</v>
      </c>
      <c r="J82" s="4"/>
      <c r="K82" s="4">
        <v>0</v>
      </c>
      <c r="L82" s="4"/>
      <c r="M82" s="4">
        <v>0</v>
      </c>
      <c r="N82" s="4"/>
      <c r="O82" s="4">
        <v>0</v>
      </c>
      <c r="P82" s="4"/>
      <c r="Q82" s="4">
        <v>3100000</v>
      </c>
      <c r="R82" s="4"/>
      <c r="S82" s="4">
        <v>18180</v>
      </c>
      <c r="T82" s="4"/>
      <c r="U82" s="4">
        <v>76584003588</v>
      </c>
      <c r="V82" s="4"/>
      <c r="W82" s="4">
        <v>56022669900</v>
      </c>
      <c r="X82" s="4"/>
      <c r="Y82" s="7">
        <v>2.2192189891794036E-3</v>
      </c>
      <c r="AA82" s="4"/>
      <c r="AB82" s="4"/>
    </row>
    <row r="83" spans="1:28">
      <c r="A83" s="1" t="s">
        <v>89</v>
      </c>
      <c r="C83" s="4">
        <v>10359999</v>
      </c>
      <c r="D83" s="4"/>
      <c r="E83" s="4">
        <v>35783436546</v>
      </c>
      <c r="F83" s="4"/>
      <c r="G83" s="4">
        <v>132848805376.755</v>
      </c>
      <c r="H83" s="4"/>
      <c r="I83" s="4">
        <v>0</v>
      </c>
      <c r="J83" s="4"/>
      <c r="K83" s="4">
        <v>0</v>
      </c>
      <c r="L83" s="4"/>
      <c r="M83" s="4">
        <v>0</v>
      </c>
      <c r="N83" s="4"/>
      <c r="O83" s="4">
        <v>0</v>
      </c>
      <c r="P83" s="4"/>
      <c r="Q83" s="4">
        <v>10359999</v>
      </c>
      <c r="R83" s="4"/>
      <c r="S83" s="4">
        <v>12900</v>
      </c>
      <c r="T83" s="4"/>
      <c r="U83" s="4">
        <v>35783436546</v>
      </c>
      <c r="V83" s="4"/>
      <c r="W83" s="4">
        <v>132848805376.755</v>
      </c>
      <c r="X83" s="4"/>
      <c r="Y83" s="7">
        <v>5.2625230484042596E-3</v>
      </c>
      <c r="AA83" s="4"/>
      <c r="AB83" s="4"/>
    </row>
    <row r="84" spans="1:28">
      <c r="A84" s="1" t="s">
        <v>90</v>
      </c>
      <c r="C84" s="4">
        <v>0</v>
      </c>
      <c r="D84" s="4"/>
      <c r="E84" s="4">
        <v>0</v>
      </c>
      <c r="F84" s="4"/>
      <c r="G84" s="4">
        <v>0</v>
      </c>
      <c r="H84" s="4"/>
      <c r="I84" s="4">
        <v>4000000</v>
      </c>
      <c r="J84" s="4"/>
      <c r="K84" s="4">
        <v>41698659807</v>
      </c>
      <c r="L84" s="4"/>
      <c r="M84" s="4">
        <v>0</v>
      </c>
      <c r="N84" s="4"/>
      <c r="O84" s="4">
        <v>0</v>
      </c>
      <c r="P84" s="4"/>
      <c r="Q84" s="4">
        <v>4000000</v>
      </c>
      <c r="R84" s="4"/>
      <c r="S84" s="4">
        <v>9360</v>
      </c>
      <c r="T84" s="4"/>
      <c r="U84" s="4">
        <v>41698659807</v>
      </c>
      <c r="V84" s="4"/>
      <c r="W84" s="4">
        <v>37217232000</v>
      </c>
      <c r="X84" s="4"/>
      <c r="Y84" s="7">
        <v>1.4742815386436152E-3</v>
      </c>
      <c r="AA84" s="4"/>
      <c r="AB84" s="4"/>
    </row>
    <row r="85" spans="1:28">
      <c r="A85" s="1" t="s">
        <v>91</v>
      </c>
      <c r="C85" s="4">
        <v>0</v>
      </c>
      <c r="D85" s="4"/>
      <c r="E85" s="4">
        <v>0</v>
      </c>
      <c r="F85" s="4"/>
      <c r="G85" s="4">
        <v>0</v>
      </c>
      <c r="H85" s="4"/>
      <c r="I85" s="4">
        <v>1946219</v>
      </c>
      <c r="J85" s="4"/>
      <c r="K85" s="4">
        <v>0</v>
      </c>
      <c r="L85" s="4"/>
      <c r="M85" s="4">
        <v>0</v>
      </c>
      <c r="N85" s="4"/>
      <c r="O85" s="4">
        <v>0</v>
      </c>
      <c r="P85" s="4"/>
      <c r="Q85" s="4">
        <v>1946219</v>
      </c>
      <c r="R85" s="4"/>
      <c r="S85" s="4">
        <v>10770</v>
      </c>
      <c r="T85" s="4"/>
      <c r="U85" s="4">
        <v>6877937946</v>
      </c>
      <c r="V85" s="4"/>
      <c r="W85" s="4">
        <v>20836061997.151501</v>
      </c>
      <c r="X85" s="4"/>
      <c r="Y85" s="7">
        <v>8.2537630795418294E-4</v>
      </c>
      <c r="AA85" s="4"/>
      <c r="AB85" s="4"/>
    </row>
    <row r="86" spans="1:28">
      <c r="A86" s="1" t="s">
        <v>92</v>
      </c>
      <c r="C86" s="4">
        <v>0</v>
      </c>
      <c r="D86" s="4"/>
      <c r="E86" s="4">
        <v>0</v>
      </c>
      <c r="F86" s="4"/>
      <c r="G86" s="4">
        <v>0</v>
      </c>
      <c r="H86" s="4"/>
      <c r="I86" s="4">
        <v>500000</v>
      </c>
      <c r="J86" s="4"/>
      <c r="K86" s="4">
        <v>16920850135</v>
      </c>
      <c r="L86" s="4"/>
      <c r="M86" s="4">
        <v>0</v>
      </c>
      <c r="N86" s="4"/>
      <c r="O86" s="4">
        <v>0</v>
      </c>
      <c r="P86" s="4"/>
      <c r="Q86" s="4">
        <v>500000</v>
      </c>
      <c r="R86" s="4"/>
      <c r="S86" s="4">
        <v>33048</v>
      </c>
      <c r="T86" s="4"/>
      <c r="U86" s="4">
        <v>16920850135</v>
      </c>
      <c r="V86" s="4"/>
      <c r="W86" s="4">
        <v>16425682200</v>
      </c>
      <c r="X86" s="4"/>
      <c r="Y86" s="7">
        <v>6.5066848676674938E-4</v>
      </c>
      <c r="AA86" s="4"/>
      <c r="AB86" s="4"/>
    </row>
    <row r="87" spans="1:28" ht="24.75" thickBot="1">
      <c r="C87" s="4"/>
      <c r="D87" s="4"/>
      <c r="E87" s="5">
        <f>SUM(E9:E86)</f>
        <v>12726126086718</v>
      </c>
      <c r="F87" s="4"/>
      <c r="G87" s="5">
        <f>SUM(G9:G86)</f>
        <v>23986385012630.977</v>
      </c>
      <c r="H87" s="4"/>
      <c r="I87" s="4"/>
      <c r="J87" s="4"/>
      <c r="K87" s="5">
        <f>SUM(K9:K86)</f>
        <v>227932666881</v>
      </c>
      <c r="L87" s="4"/>
      <c r="M87" s="4"/>
      <c r="N87" s="4"/>
      <c r="O87" s="5">
        <f>SUM(O9:O86)</f>
        <v>258887500856</v>
      </c>
      <c r="P87" s="4"/>
      <c r="Q87" s="4"/>
      <c r="R87" s="4"/>
      <c r="S87" s="4"/>
      <c r="T87" s="4"/>
      <c r="U87" s="5">
        <f>SUM(U9:U86)</f>
        <v>12749130180289</v>
      </c>
      <c r="V87" s="4"/>
      <c r="W87" s="5">
        <f>SUM(W9:W86)</f>
        <v>22259021518839.773</v>
      </c>
      <c r="X87" s="4"/>
      <c r="Y87" s="8">
        <f>SUM(Y9:Y86)</f>
        <v>0.88174382483620573</v>
      </c>
    </row>
    <row r="88" spans="1:28" ht="24.75" thickTop="1"/>
    <row r="89" spans="1:28">
      <c r="G89" s="3"/>
      <c r="W89" s="3"/>
      <c r="Y89" s="6"/>
    </row>
    <row r="90" spans="1:28">
      <c r="G90" s="3"/>
      <c r="W90" s="3"/>
    </row>
    <row r="91" spans="1:28">
      <c r="Y91" s="10"/>
    </row>
  </sheetData>
  <mergeCells count="21">
    <mergeCell ref="K8"/>
    <mergeCell ref="I7:K7"/>
    <mergeCell ref="M8"/>
    <mergeCell ref="O8"/>
    <mergeCell ref="M7:O7"/>
    <mergeCell ref="A4:Y4"/>
    <mergeCell ref="A3:Y3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N39"/>
  <sheetViews>
    <sheetView rightToLeft="1" topLeftCell="M22" workbookViewId="0">
      <selection activeCell="AI38" sqref="AI38:AK38"/>
    </sheetView>
  </sheetViews>
  <sheetFormatPr defaultRowHeight="24"/>
  <cols>
    <col min="1" max="1" width="39.570312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11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8.285156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9.5703125" style="1" bestFit="1" customWidth="1"/>
    <col min="26" max="26" width="1" style="1" customWidth="1"/>
    <col min="27" max="27" width="18.7109375" style="1" bestFit="1" customWidth="1"/>
    <col min="28" max="28" width="1" style="1" customWidth="1"/>
    <col min="29" max="29" width="11.425781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18.710937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40" ht="24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3" spans="1:40" ht="24.7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40" ht="24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6" spans="1:40" ht="24.75">
      <c r="A6" s="33" t="s">
        <v>94</v>
      </c>
      <c r="B6" s="33" t="s">
        <v>94</v>
      </c>
      <c r="C6" s="33" t="s">
        <v>94</v>
      </c>
      <c r="D6" s="33" t="s">
        <v>94</v>
      </c>
      <c r="E6" s="33" t="s">
        <v>94</v>
      </c>
      <c r="F6" s="33" t="s">
        <v>94</v>
      </c>
      <c r="G6" s="33" t="s">
        <v>94</v>
      </c>
      <c r="H6" s="33" t="s">
        <v>94</v>
      </c>
      <c r="I6" s="33" t="s">
        <v>94</v>
      </c>
      <c r="J6" s="33" t="s">
        <v>94</v>
      </c>
      <c r="K6" s="33" t="s">
        <v>94</v>
      </c>
      <c r="L6" s="33" t="s">
        <v>94</v>
      </c>
      <c r="M6" s="33" t="s">
        <v>94</v>
      </c>
      <c r="O6" s="33" t="s">
        <v>351</v>
      </c>
      <c r="P6" s="33" t="s">
        <v>4</v>
      </c>
      <c r="Q6" s="33" t="s">
        <v>4</v>
      </c>
      <c r="R6" s="33" t="s">
        <v>4</v>
      </c>
      <c r="S6" s="33" t="s">
        <v>4</v>
      </c>
      <c r="U6" s="33" t="s">
        <v>5</v>
      </c>
      <c r="V6" s="33" t="s">
        <v>5</v>
      </c>
      <c r="W6" s="33" t="s">
        <v>5</v>
      </c>
      <c r="X6" s="33" t="s">
        <v>5</v>
      </c>
      <c r="Y6" s="33" t="s">
        <v>5</v>
      </c>
      <c r="Z6" s="33" t="s">
        <v>5</v>
      </c>
      <c r="AA6" s="33" t="s">
        <v>5</v>
      </c>
      <c r="AC6" s="33" t="s">
        <v>6</v>
      </c>
      <c r="AD6" s="33" t="s">
        <v>6</v>
      </c>
      <c r="AE6" s="33" t="s">
        <v>6</v>
      </c>
      <c r="AF6" s="33" t="s">
        <v>6</v>
      </c>
      <c r="AG6" s="33" t="s">
        <v>6</v>
      </c>
      <c r="AH6" s="33" t="s">
        <v>6</v>
      </c>
      <c r="AI6" s="33" t="s">
        <v>6</v>
      </c>
      <c r="AJ6" s="33" t="s">
        <v>6</v>
      </c>
      <c r="AK6" s="33" t="s">
        <v>6</v>
      </c>
    </row>
    <row r="7" spans="1:40" ht="24.75">
      <c r="A7" s="32" t="s">
        <v>95</v>
      </c>
      <c r="C7" s="32" t="s">
        <v>96</v>
      </c>
      <c r="E7" s="32" t="s">
        <v>97</v>
      </c>
      <c r="G7" s="32" t="s">
        <v>98</v>
      </c>
      <c r="I7" s="32" t="s">
        <v>99</v>
      </c>
      <c r="K7" s="32" t="s">
        <v>100</v>
      </c>
      <c r="M7" s="32" t="s">
        <v>93</v>
      </c>
      <c r="O7" s="32" t="s">
        <v>7</v>
      </c>
      <c r="Q7" s="32" t="s">
        <v>8</v>
      </c>
      <c r="S7" s="32" t="s">
        <v>9</v>
      </c>
      <c r="U7" s="33" t="s">
        <v>10</v>
      </c>
      <c r="V7" s="33" t="s">
        <v>10</v>
      </c>
      <c r="W7" s="33" t="s">
        <v>10</v>
      </c>
      <c r="Y7" s="33" t="s">
        <v>11</v>
      </c>
      <c r="Z7" s="33" t="s">
        <v>11</v>
      </c>
      <c r="AA7" s="33" t="s">
        <v>11</v>
      </c>
      <c r="AC7" s="32" t="s">
        <v>7</v>
      </c>
      <c r="AE7" s="32" t="s">
        <v>101</v>
      </c>
      <c r="AG7" s="32" t="s">
        <v>8</v>
      </c>
      <c r="AI7" s="32" t="s">
        <v>9</v>
      </c>
      <c r="AK7" s="32" t="s">
        <v>13</v>
      </c>
    </row>
    <row r="8" spans="1:40" ht="24.75">
      <c r="A8" s="33" t="s">
        <v>95</v>
      </c>
      <c r="C8" s="33" t="s">
        <v>96</v>
      </c>
      <c r="E8" s="33" t="s">
        <v>97</v>
      </c>
      <c r="G8" s="33" t="s">
        <v>98</v>
      </c>
      <c r="I8" s="33" t="s">
        <v>99</v>
      </c>
      <c r="K8" s="33" t="s">
        <v>100</v>
      </c>
      <c r="M8" s="33" t="s">
        <v>93</v>
      </c>
      <c r="O8" s="33" t="s">
        <v>7</v>
      </c>
      <c r="Q8" s="33" t="s">
        <v>8</v>
      </c>
      <c r="S8" s="33" t="s">
        <v>9</v>
      </c>
      <c r="U8" s="33" t="s">
        <v>7</v>
      </c>
      <c r="W8" s="33" t="s">
        <v>8</v>
      </c>
      <c r="Y8" s="33" t="s">
        <v>7</v>
      </c>
      <c r="AA8" s="33" t="s">
        <v>14</v>
      </c>
      <c r="AC8" s="33" t="s">
        <v>7</v>
      </c>
      <c r="AE8" s="33" t="s">
        <v>101</v>
      </c>
      <c r="AG8" s="33" t="s">
        <v>8</v>
      </c>
      <c r="AI8" s="33" t="s">
        <v>9</v>
      </c>
      <c r="AK8" s="33" t="s">
        <v>13</v>
      </c>
    </row>
    <row r="9" spans="1:40">
      <c r="A9" s="1" t="s">
        <v>102</v>
      </c>
      <c r="C9" s="1" t="s">
        <v>103</v>
      </c>
      <c r="E9" s="1" t="s">
        <v>103</v>
      </c>
      <c r="G9" s="1" t="s">
        <v>104</v>
      </c>
      <c r="I9" s="1" t="s">
        <v>105</v>
      </c>
      <c r="K9" s="3">
        <v>19</v>
      </c>
      <c r="M9" s="3">
        <v>19</v>
      </c>
      <c r="O9" s="3">
        <v>70000</v>
      </c>
      <c r="Q9" s="3">
        <v>70050750000</v>
      </c>
      <c r="S9" s="3">
        <v>69387381257</v>
      </c>
      <c r="U9" s="3">
        <v>0</v>
      </c>
      <c r="W9" s="3">
        <v>0</v>
      </c>
      <c r="Y9" s="3">
        <v>0</v>
      </c>
      <c r="AA9" s="3">
        <v>0</v>
      </c>
      <c r="AC9" s="3">
        <v>70000</v>
      </c>
      <c r="AE9" s="3">
        <v>991428</v>
      </c>
      <c r="AG9" s="3">
        <v>70050750000</v>
      </c>
      <c r="AI9" s="3">
        <v>69387381257</v>
      </c>
      <c r="AK9" s="7">
        <v>2.7486336222430812E-3</v>
      </c>
      <c r="AM9" s="3"/>
      <c r="AN9" s="3"/>
    </row>
    <row r="10" spans="1:40">
      <c r="A10" s="1" t="s">
        <v>106</v>
      </c>
      <c r="C10" s="1" t="s">
        <v>103</v>
      </c>
      <c r="E10" s="1" t="s">
        <v>103</v>
      </c>
      <c r="G10" s="1" t="s">
        <v>107</v>
      </c>
      <c r="I10" s="1" t="s">
        <v>108</v>
      </c>
      <c r="K10" s="3">
        <v>0</v>
      </c>
      <c r="M10" s="3">
        <v>0</v>
      </c>
      <c r="O10" s="3">
        <v>15300</v>
      </c>
      <c r="Q10" s="3">
        <v>13017884340</v>
      </c>
      <c r="S10" s="3">
        <v>13368919644</v>
      </c>
      <c r="U10" s="3">
        <v>0</v>
      </c>
      <c r="W10" s="3">
        <v>0</v>
      </c>
      <c r="Y10" s="3">
        <v>0</v>
      </c>
      <c r="AA10" s="3">
        <v>0</v>
      </c>
      <c r="AC10" s="3">
        <v>15300</v>
      </c>
      <c r="AE10" s="3">
        <v>872006</v>
      </c>
      <c r="AG10" s="3">
        <v>13017884340</v>
      </c>
      <c r="AI10" s="3">
        <v>13339273618</v>
      </c>
      <c r="AK10" s="7">
        <v>5.2840697110234376E-4</v>
      </c>
      <c r="AM10" s="3"/>
      <c r="AN10" s="3"/>
    </row>
    <row r="11" spans="1:40">
      <c r="A11" s="1" t="s">
        <v>109</v>
      </c>
      <c r="C11" s="1" t="s">
        <v>103</v>
      </c>
      <c r="E11" s="1" t="s">
        <v>103</v>
      </c>
      <c r="G11" s="1" t="s">
        <v>110</v>
      </c>
      <c r="I11" s="1" t="s">
        <v>111</v>
      </c>
      <c r="K11" s="3">
        <v>0</v>
      </c>
      <c r="M11" s="3">
        <v>0</v>
      </c>
      <c r="O11" s="3">
        <v>23443</v>
      </c>
      <c r="Q11" s="3">
        <v>19836447478</v>
      </c>
      <c r="S11" s="3">
        <v>20100369657</v>
      </c>
      <c r="U11" s="3">
        <v>0</v>
      </c>
      <c r="W11" s="12">
        <v>0</v>
      </c>
      <c r="Y11" s="3">
        <v>0</v>
      </c>
      <c r="AA11" s="3">
        <v>0</v>
      </c>
      <c r="AC11" s="3">
        <v>23443</v>
      </c>
      <c r="AE11" s="3">
        <v>870115</v>
      </c>
      <c r="AG11" s="3">
        <v>19836447478</v>
      </c>
      <c r="AI11" s="3">
        <v>20394408788</v>
      </c>
      <c r="AK11" s="7">
        <v>8.0788115482901862E-4</v>
      </c>
      <c r="AM11" s="3"/>
      <c r="AN11" s="3"/>
    </row>
    <row r="12" spans="1:40">
      <c r="A12" s="1" t="s">
        <v>112</v>
      </c>
      <c r="C12" s="1" t="s">
        <v>103</v>
      </c>
      <c r="E12" s="1" t="s">
        <v>103</v>
      </c>
      <c r="G12" s="1" t="s">
        <v>113</v>
      </c>
      <c r="I12" s="1" t="s">
        <v>114</v>
      </c>
      <c r="K12" s="3">
        <v>0</v>
      </c>
      <c r="M12" s="3">
        <v>0</v>
      </c>
      <c r="O12" s="3">
        <v>84832</v>
      </c>
      <c r="Q12" s="3">
        <v>70972894825</v>
      </c>
      <c r="S12" s="3">
        <v>71922800989</v>
      </c>
      <c r="U12" s="3">
        <v>32618</v>
      </c>
      <c r="W12" s="3">
        <v>28026081797</v>
      </c>
      <c r="Y12" s="3">
        <v>0</v>
      </c>
      <c r="AA12" s="3">
        <v>0</v>
      </c>
      <c r="AC12" s="3">
        <v>117450</v>
      </c>
      <c r="AE12" s="3">
        <v>856222</v>
      </c>
      <c r="AG12" s="3">
        <v>98998976622</v>
      </c>
      <c r="AI12" s="3">
        <v>100545046806</v>
      </c>
      <c r="AK12" s="7">
        <v>3.9828783158334822E-3</v>
      </c>
      <c r="AM12" s="3"/>
      <c r="AN12" s="3"/>
    </row>
    <row r="13" spans="1:40">
      <c r="A13" s="1" t="s">
        <v>115</v>
      </c>
      <c r="C13" s="1" t="s">
        <v>103</v>
      </c>
      <c r="E13" s="1" t="s">
        <v>103</v>
      </c>
      <c r="G13" s="1" t="s">
        <v>116</v>
      </c>
      <c r="I13" s="1" t="s">
        <v>117</v>
      </c>
      <c r="K13" s="3">
        <v>0</v>
      </c>
      <c r="M13" s="3">
        <v>0</v>
      </c>
      <c r="O13" s="3">
        <v>11207</v>
      </c>
      <c r="Q13" s="3">
        <v>10210883866</v>
      </c>
      <c r="S13" s="3">
        <v>10417954137</v>
      </c>
      <c r="U13" s="3">
        <v>0</v>
      </c>
      <c r="W13" s="3">
        <v>0</v>
      </c>
      <c r="Y13" s="3">
        <v>0</v>
      </c>
      <c r="AA13" s="3">
        <v>0</v>
      </c>
      <c r="AC13" s="3">
        <v>11207</v>
      </c>
      <c r="AE13" s="3">
        <v>940154</v>
      </c>
      <c r="AG13" s="3">
        <v>10210883866</v>
      </c>
      <c r="AI13" s="3">
        <v>10534396172</v>
      </c>
      <c r="AK13" s="7">
        <v>4.1729771298245851E-4</v>
      </c>
      <c r="AM13" s="3"/>
      <c r="AN13" s="3"/>
    </row>
    <row r="14" spans="1:40">
      <c r="A14" s="1" t="s">
        <v>118</v>
      </c>
      <c r="C14" s="1" t="s">
        <v>103</v>
      </c>
      <c r="E14" s="1" t="s">
        <v>103</v>
      </c>
      <c r="G14" s="1" t="s">
        <v>119</v>
      </c>
      <c r="I14" s="1" t="s">
        <v>120</v>
      </c>
      <c r="K14" s="3">
        <v>0</v>
      </c>
      <c r="M14" s="3">
        <v>0</v>
      </c>
      <c r="O14" s="3">
        <v>56609</v>
      </c>
      <c r="Q14" s="3">
        <v>45060897500</v>
      </c>
      <c r="S14" s="3">
        <v>45179377913</v>
      </c>
      <c r="U14" s="3">
        <v>0</v>
      </c>
      <c r="W14" s="3">
        <v>0</v>
      </c>
      <c r="Y14" s="3">
        <v>0</v>
      </c>
      <c r="AA14" s="3">
        <v>0</v>
      </c>
      <c r="AC14" s="3">
        <v>56609</v>
      </c>
      <c r="AE14" s="3">
        <v>815696</v>
      </c>
      <c r="AG14" s="3">
        <v>45060897500</v>
      </c>
      <c r="AI14" s="3">
        <v>46167365512</v>
      </c>
      <c r="AK14" s="7">
        <v>1.8288220537774958E-3</v>
      </c>
      <c r="AM14" s="3"/>
      <c r="AN14" s="3"/>
    </row>
    <row r="15" spans="1:40">
      <c r="A15" s="1" t="s">
        <v>121</v>
      </c>
      <c r="C15" s="1" t="s">
        <v>103</v>
      </c>
      <c r="E15" s="1" t="s">
        <v>103</v>
      </c>
      <c r="G15" s="1" t="s">
        <v>122</v>
      </c>
      <c r="I15" s="1" t="s">
        <v>123</v>
      </c>
      <c r="K15" s="3">
        <v>0</v>
      </c>
      <c r="M15" s="3">
        <v>0</v>
      </c>
      <c r="O15" s="3">
        <v>32134</v>
      </c>
      <c r="Q15" s="3">
        <v>25358855658</v>
      </c>
      <c r="S15" s="3">
        <v>25434013277</v>
      </c>
      <c r="U15" s="3">
        <v>0</v>
      </c>
      <c r="W15" s="3">
        <v>0</v>
      </c>
      <c r="Y15" s="3">
        <v>0</v>
      </c>
      <c r="AA15" s="3">
        <v>0</v>
      </c>
      <c r="AC15" s="3">
        <v>32134</v>
      </c>
      <c r="AE15" s="3">
        <v>802142</v>
      </c>
      <c r="AG15" s="3">
        <v>25358855658</v>
      </c>
      <c r="AI15" s="3">
        <v>25771359122</v>
      </c>
      <c r="AK15" s="7">
        <v>1.0208776133410278E-3</v>
      </c>
      <c r="AM15" s="3"/>
      <c r="AN15" s="3"/>
    </row>
    <row r="16" spans="1:40">
      <c r="A16" s="1" t="s">
        <v>124</v>
      </c>
      <c r="C16" s="1" t="s">
        <v>103</v>
      </c>
      <c r="E16" s="1" t="s">
        <v>103</v>
      </c>
      <c r="G16" s="1" t="s">
        <v>125</v>
      </c>
      <c r="I16" s="1" t="s">
        <v>126</v>
      </c>
      <c r="K16" s="3">
        <v>0</v>
      </c>
      <c r="M16" s="3">
        <v>0</v>
      </c>
      <c r="O16" s="3">
        <v>51330</v>
      </c>
      <c r="Q16" s="3">
        <v>40031067022</v>
      </c>
      <c r="S16" s="3">
        <v>40072739399</v>
      </c>
      <c r="U16" s="3">
        <v>0</v>
      </c>
      <c r="W16" s="3">
        <v>0</v>
      </c>
      <c r="Y16" s="3">
        <v>0</v>
      </c>
      <c r="AA16" s="3">
        <v>0</v>
      </c>
      <c r="AC16" s="3">
        <v>51330</v>
      </c>
      <c r="AE16" s="3">
        <v>798622</v>
      </c>
      <c r="AG16" s="3">
        <v>40031067022</v>
      </c>
      <c r="AI16" s="3">
        <v>40985837230</v>
      </c>
      <c r="AK16" s="7">
        <v>1.6235668244763922E-3</v>
      </c>
      <c r="AM16" s="3"/>
      <c r="AN16" s="3"/>
    </row>
    <row r="17" spans="1:40">
      <c r="A17" s="1" t="s">
        <v>127</v>
      </c>
      <c r="C17" s="1" t="s">
        <v>103</v>
      </c>
      <c r="E17" s="1" t="s">
        <v>103</v>
      </c>
      <c r="G17" s="1" t="s">
        <v>128</v>
      </c>
      <c r="I17" s="1" t="s">
        <v>129</v>
      </c>
      <c r="K17" s="3">
        <v>0</v>
      </c>
      <c r="M17" s="3">
        <v>0</v>
      </c>
      <c r="O17" s="3">
        <v>89380</v>
      </c>
      <c r="Q17" s="3">
        <v>68620268148</v>
      </c>
      <c r="S17" s="3">
        <v>68205847888</v>
      </c>
      <c r="U17" s="3">
        <v>0</v>
      </c>
      <c r="W17" s="3">
        <v>0</v>
      </c>
      <c r="Y17" s="3">
        <v>0</v>
      </c>
      <c r="AA17" s="3">
        <v>0</v>
      </c>
      <c r="AC17" s="3">
        <v>89380</v>
      </c>
      <c r="AE17" s="3">
        <v>778019</v>
      </c>
      <c r="AG17" s="3">
        <v>68620268148</v>
      </c>
      <c r="AI17" s="3">
        <v>69526734214</v>
      </c>
      <c r="AK17" s="7">
        <v>2.7541537934331495E-3</v>
      </c>
      <c r="AM17" s="3"/>
      <c r="AN17" s="3"/>
    </row>
    <row r="18" spans="1:40">
      <c r="A18" s="1" t="s">
        <v>130</v>
      </c>
      <c r="C18" s="1" t="s">
        <v>103</v>
      </c>
      <c r="E18" s="1" t="s">
        <v>103</v>
      </c>
      <c r="G18" s="1" t="s">
        <v>131</v>
      </c>
      <c r="I18" s="1" t="s">
        <v>132</v>
      </c>
      <c r="K18" s="3">
        <v>0</v>
      </c>
      <c r="M18" s="3">
        <v>0</v>
      </c>
      <c r="O18" s="3">
        <v>15000</v>
      </c>
      <c r="Q18" s="3">
        <v>13549315571</v>
      </c>
      <c r="S18" s="3">
        <v>13893541339</v>
      </c>
      <c r="U18" s="3">
        <v>0</v>
      </c>
      <c r="W18" s="3">
        <v>0</v>
      </c>
      <c r="Y18" s="3">
        <v>0</v>
      </c>
      <c r="AA18" s="3">
        <v>0</v>
      </c>
      <c r="AC18" s="3">
        <v>15000</v>
      </c>
      <c r="AE18" s="3">
        <v>934852</v>
      </c>
      <c r="AG18" s="3">
        <v>13549315571</v>
      </c>
      <c r="AI18" s="3">
        <v>14020238371</v>
      </c>
      <c r="AK18" s="7">
        <v>5.5538194236874291E-4</v>
      </c>
      <c r="AM18" s="3"/>
      <c r="AN18" s="3"/>
    </row>
    <row r="19" spans="1:40">
      <c r="A19" s="1" t="s">
        <v>133</v>
      </c>
      <c r="C19" s="1" t="s">
        <v>103</v>
      </c>
      <c r="E19" s="1" t="s">
        <v>103</v>
      </c>
      <c r="G19" s="1" t="s">
        <v>134</v>
      </c>
      <c r="I19" s="1" t="s">
        <v>135</v>
      </c>
      <c r="K19" s="3">
        <v>0</v>
      </c>
      <c r="M19" s="3">
        <v>0</v>
      </c>
      <c r="O19" s="3">
        <v>12320</v>
      </c>
      <c r="Q19" s="3">
        <v>9119631759</v>
      </c>
      <c r="S19" s="3">
        <v>9172141887</v>
      </c>
      <c r="U19" s="3">
        <v>0</v>
      </c>
      <c r="W19" s="3">
        <v>0</v>
      </c>
      <c r="Y19" s="3">
        <v>0</v>
      </c>
      <c r="AA19" s="3">
        <v>0</v>
      </c>
      <c r="AC19" s="3">
        <v>12320</v>
      </c>
      <c r="AE19" s="3">
        <v>752562</v>
      </c>
      <c r="AG19" s="3">
        <v>9119631759</v>
      </c>
      <c r="AI19" s="3">
        <v>9269883369</v>
      </c>
      <c r="AK19" s="7">
        <v>3.6720672607506598E-4</v>
      </c>
      <c r="AM19" s="3"/>
      <c r="AN19" s="3"/>
    </row>
    <row r="20" spans="1:40">
      <c r="A20" s="1" t="s">
        <v>136</v>
      </c>
      <c r="C20" s="1" t="s">
        <v>103</v>
      </c>
      <c r="E20" s="1" t="s">
        <v>103</v>
      </c>
      <c r="G20" s="1" t="s">
        <v>137</v>
      </c>
      <c r="I20" s="1" t="s">
        <v>138</v>
      </c>
      <c r="K20" s="3">
        <v>0</v>
      </c>
      <c r="M20" s="3">
        <v>0</v>
      </c>
      <c r="O20" s="3">
        <v>5051</v>
      </c>
      <c r="Q20" s="3">
        <v>4742064536</v>
      </c>
      <c r="S20" s="3">
        <v>4810043889</v>
      </c>
      <c r="U20" s="3">
        <v>0</v>
      </c>
      <c r="W20" s="3">
        <v>0</v>
      </c>
      <c r="Y20" s="3">
        <v>0</v>
      </c>
      <c r="AA20" s="3">
        <v>0</v>
      </c>
      <c r="AC20" s="3">
        <v>5051</v>
      </c>
      <c r="AE20" s="3">
        <v>967229</v>
      </c>
      <c r="AG20" s="3">
        <v>4742064536</v>
      </c>
      <c r="AI20" s="3">
        <v>4884588186</v>
      </c>
      <c r="AK20" s="7">
        <v>1.9349257855867693E-4</v>
      </c>
      <c r="AM20" s="3"/>
      <c r="AN20" s="3"/>
    </row>
    <row r="21" spans="1:40">
      <c r="A21" s="1" t="s">
        <v>139</v>
      </c>
      <c r="C21" s="1" t="s">
        <v>103</v>
      </c>
      <c r="E21" s="1" t="s">
        <v>103</v>
      </c>
      <c r="G21" s="1" t="s">
        <v>140</v>
      </c>
      <c r="I21" s="1" t="s">
        <v>141</v>
      </c>
      <c r="K21" s="3">
        <v>0</v>
      </c>
      <c r="M21" s="3">
        <v>0</v>
      </c>
      <c r="O21" s="3">
        <v>66513</v>
      </c>
      <c r="Q21" s="3">
        <v>58340728828</v>
      </c>
      <c r="S21" s="3">
        <v>61221434533</v>
      </c>
      <c r="U21" s="3">
        <v>0</v>
      </c>
      <c r="W21" s="3">
        <v>0</v>
      </c>
      <c r="Y21" s="3">
        <v>0</v>
      </c>
      <c r="AA21" s="3">
        <v>0</v>
      </c>
      <c r="AC21" s="3">
        <v>66513</v>
      </c>
      <c r="AE21" s="3">
        <v>902863</v>
      </c>
      <c r="AG21" s="3">
        <v>58340728828</v>
      </c>
      <c r="AI21" s="3">
        <v>60041242271</v>
      </c>
      <c r="AK21" s="7">
        <v>2.378406191985582E-3</v>
      </c>
      <c r="AM21" s="3"/>
      <c r="AN21" s="3"/>
    </row>
    <row r="22" spans="1:40">
      <c r="A22" s="1" t="s">
        <v>142</v>
      </c>
      <c r="C22" s="1" t="s">
        <v>103</v>
      </c>
      <c r="E22" s="1" t="s">
        <v>103</v>
      </c>
      <c r="G22" s="1" t="s">
        <v>143</v>
      </c>
      <c r="I22" s="1" t="s">
        <v>144</v>
      </c>
      <c r="K22" s="3">
        <v>0</v>
      </c>
      <c r="M22" s="3">
        <v>0</v>
      </c>
      <c r="O22" s="3">
        <v>5000</v>
      </c>
      <c r="Q22" s="3">
        <v>4615071328</v>
      </c>
      <c r="S22" s="3">
        <v>4699148125</v>
      </c>
      <c r="U22" s="3">
        <v>0</v>
      </c>
      <c r="W22" s="3">
        <v>0</v>
      </c>
      <c r="Y22" s="3">
        <v>0</v>
      </c>
      <c r="AA22" s="3">
        <v>0</v>
      </c>
      <c r="AC22" s="3">
        <v>5000</v>
      </c>
      <c r="AE22" s="3">
        <v>949170</v>
      </c>
      <c r="AG22" s="3">
        <v>4615071328</v>
      </c>
      <c r="AI22" s="3">
        <v>4744989814</v>
      </c>
      <c r="AK22" s="7">
        <v>1.8796268577502489E-4</v>
      </c>
      <c r="AM22" s="3"/>
      <c r="AN22" s="3"/>
    </row>
    <row r="23" spans="1:40">
      <c r="A23" s="1" t="s">
        <v>145</v>
      </c>
      <c r="C23" s="1" t="s">
        <v>103</v>
      </c>
      <c r="E23" s="1" t="s">
        <v>103</v>
      </c>
      <c r="G23" s="1" t="s">
        <v>146</v>
      </c>
      <c r="I23" s="1" t="s">
        <v>147</v>
      </c>
      <c r="K23" s="3">
        <v>0</v>
      </c>
      <c r="M23" s="3">
        <v>0</v>
      </c>
      <c r="O23" s="3">
        <v>15762</v>
      </c>
      <c r="Q23" s="3">
        <v>13704267179</v>
      </c>
      <c r="S23" s="3">
        <v>13918947993</v>
      </c>
      <c r="U23" s="3">
        <v>0</v>
      </c>
      <c r="W23" s="3">
        <v>0</v>
      </c>
      <c r="Y23" s="3">
        <v>0</v>
      </c>
      <c r="AA23" s="3">
        <v>0</v>
      </c>
      <c r="AC23" s="3">
        <v>15762</v>
      </c>
      <c r="AE23" s="3">
        <v>897200</v>
      </c>
      <c r="AG23" s="3">
        <v>13704267179</v>
      </c>
      <c r="AI23" s="3">
        <v>14139103222</v>
      </c>
      <c r="AK23" s="7">
        <v>5.6009052078808698E-4</v>
      </c>
      <c r="AM23" s="3"/>
      <c r="AN23" s="3"/>
    </row>
    <row r="24" spans="1:40">
      <c r="A24" s="1" t="s">
        <v>148</v>
      </c>
      <c r="C24" s="1" t="s">
        <v>103</v>
      </c>
      <c r="E24" s="1" t="s">
        <v>103</v>
      </c>
      <c r="G24" s="1" t="s">
        <v>149</v>
      </c>
      <c r="I24" s="1" t="s">
        <v>150</v>
      </c>
      <c r="K24" s="3">
        <v>0</v>
      </c>
      <c r="M24" s="3">
        <v>0</v>
      </c>
      <c r="O24" s="3">
        <v>15472</v>
      </c>
      <c r="Q24" s="3">
        <v>14318051381</v>
      </c>
      <c r="S24" s="3">
        <v>14541043958</v>
      </c>
      <c r="U24" s="3">
        <v>0</v>
      </c>
      <c r="W24" s="3">
        <v>0</v>
      </c>
      <c r="Y24" s="3">
        <v>0</v>
      </c>
      <c r="AA24" s="3">
        <v>0</v>
      </c>
      <c r="AC24" s="3">
        <v>15472</v>
      </c>
      <c r="AE24" s="3">
        <v>953413</v>
      </c>
      <c r="AG24" s="3">
        <v>14318051381</v>
      </c>
      <c r="AI24" s="3">
        <v>14748532279</v>
      </c>
      <c r="AK24" s="7">
        <v>5.8423175751004649E-4</v>
      </c>
      <c r="AM24" s="3"/>
      <c r="AN24" s="3"/>
    </row>
    <row r="25" spans="1:40">
      <c r="A25" s="1" t="s">
        <v>151</v>
      </c>
      <c r="C25" s="1" t="s">
        <v>103</v>
      </c>
      <c r="E25" s="1" t="s">
        <v>103</v>
      </c>
      <c r="G25" s="1" t="s">
        <v>152</v>
      </c>
      <c r="I25" s="1" t="s">
        <v>153</v>
      </c>
      <c r="K25" s="3">
        <v>0</v>
      </c>
      <c r="M25" s="3">
        <v>0</v>
      </c>
      <c r="O25" s="3">
        <v>5000</v>
      </c>
      <c r="Q25" s="3">
        <v>4626127225</v>
      </c>
      <c r="S25" s="3">
        <v>4681671293</v>
      </c>
      <c r="U25" s="3">
        <v>0</v>
      </c>
      <c r="W25" s="3">
        <v>0</v>
      </c>
      <c r="Y25" s="3">
        <v>0</v>
      </c>
      <c r="AA25" s="3">
        <v>0</v>
      </c>
      <c r="AC25" s="3">
        <v>5000</v>
      </c>
      <c r="AE25" s="3">
        <v>954917</v>
      </c>
      <c r="AG25" s="3">
        <v>4626127225</v>
      </c>
      <c r="AI25" s="3">
        <v>4773719606</v>
      </c>
      <c r="AK25" s="7">
        <v>1.8910075541853495E-4</v>
      </c>
      <c r="AM25" s="3"/>
      <c r="AN25" s="3"/>
    </row>
    <row r="26" spans="1:40">
      <c r="A26" s="1" t="s">
        <v>154</v>
      </c>
      <c r="C26" s="1" t="s">
        <v>103</v>
      </c>
      <c r="E26" s="1" t="s">
        <v>103</v>
      </c>
      <c r="G26" s="1" t="s">
        <v>155</v>
      </c>
      <c r="I26" s="1" t="s">
        <v>156</v>
      </c>
      <c r="K26" s="3">
        <v>0</v>
      </c>
      <c r="M26" s="3">
        <v>0</v>
      </c>
      <c r="O26" s="3">
        <v>19151</v>
      </c>
      <c r="Q26" s="3">
        <v>17448774738</v>
      </c>
      <c r="S26" s="3">
        <v>17676137024</v>
      </c>
      <c r="U26" s="3">
        <v>0</v>
      </c>
      <c r="W26" s="3">
        <v>0</v>
      </c>
      <c r="Y26" s="3">
        <v>0</v>
      </c>
      <c r="AA26" s="3">
        <v>0</v>
      </c>
      <c r="AC26" s="3">
        <v>19151</v>
      </c>
      <c r="AE26" s="3">
        <v>939262</v>
      </c>
      <c r="AG26" s="3">
        <v>17448774738</v>
      </c>
      <c r="AI26" s="3">
        <v>17984546272</v>
      </c>
      <c r="AK26" s="7">
        <v>7.1241957353764126E-4</v>
      </c>
      <c r="AM26" s="3"/>
      <c r="AN26" s="3"/>
    </row>
    <row r="27" spans="1:40">
      <c r="A27" s="1" t="s">
        <v>157</v>
      </c>
      <c r="C27" s="1" t="s">
        <v>103</v>
      </c>
      <c r="E27" s="1" t="s">
        <v>103</v>
      </c>
      <c r="G27" s="1" t="s">
        <v>158</v>
      </c>
      <c r="I27" s="1" t="s">
        <v>159</v>
      </c>
      <c r="K27" s="3">
        <v>0</v>
      </c>
      <c r="M27" s="3">
        <v>0</v>
      </c>
      <c r="O27" s="3">
        <v>20000</v>
      </c>
      <c r="Q27" s="3">
        <v>17708267864</v>
      </c>
      <c r="S27" s="3">
        <v>17898975222</v>
      </c>
      <c r="U27" s="3">
        <v>0</v>
      </c>
      <c r="W27" s="3">
        <v>0</v>
      </c>
      <c r="Y27" s="3">
        <v>0</v>
      </c>
      <c r="AA27" s="3">
        <v>0</v>
      </c>
      <c r="AC27" s="3">
        <v>20000</v>
      </c>
      <c r="AE27" s="3">
        <v>908335</v>
      </c>
      <c r="AG27" s="3">
        <v>17708267864</v>
      </c>
      <c r="AI27" s="3">
        <v>18163407285</v>
      </c>
      <c r="AK27" s="7">
        <v>7.1950477238985557E-4</v>
      </c>
      <c r="AM27" s="3"/>
      <c r="AN27" s="3"/>
    </row>
    <row r="28" spans="1:40">
      <c r="A28" s="1" t="s">
        <v>160</v>
      </c>
      <c r="C28" s="1" t="s">
        <v>103</v>
      </c>
      <c r="E28" s="1" t="s">
        <v>103</v>
      </c>
      <c r="G28" s="1" t="s">
        <v>161</v>
      </c>
      <c r="I28" s="1" t="s">
        <v>162</v>
      </c>
      <c r="K28" s="3">
        <v>0</v>
      </c>
      <c r="M28" s="3">
        <v>0</v>
      </c>
      <c r="O28" s="3">
        <v>38123</v>
      </c>
      <c r="Q28" s="3">
        <v>33265500940</v>
      </c>
      <c r="S28" s="3">
        <v>33670686837</v>
      </c>
      <c r="U28" s="3">
        <v>0</v>
      </c>
      <c r="W28" s="3">
        <v>0</v>
      </c>
      <c r="Y28" s="3">
        <v>0</v>
      </c>
      <c r="AA28" s="3">
        <v>0</v>
      </c>
      <c r="AC28" s="3">
        <v>38123</v>
      </c>
      <c r="AE28" s="3">
        <v>894304</v>
      </c>
      <c r="AG28" s="3">
        <v>33265500940</v>
      </c>
      <c r="AI28" s="3">
        <v>34087371935</v>
      </c>
      <c r="AK28" s="7">
        <v>1.3502987848384045E-3</v>
      </c>
      <c r="AM28" s="3"/>
      <c r="AN28" s="3"/>
    </row>
    <row r="29" spans="1:40">
      <c r="A29" s="1" t="s">
        <v>163</v>
      </c>
      <c r="C29" s="1" t="s">
        <v>103</v>
      </c>
      <c r="E29" s="1" t="s">
        <v>103</v>
      </c>
      <c r="G29" s="1" t="s">
        <v>164</v>
      </c>
      <c r="I29" s="1" t="s">
        <v>165</v>
      </c>
      <c r="K29" s="3">
        <v>0</v>
      </c>
      <c r="M29" s="3">
        <v>0</v>
      </c>
      <c r="O29" s="3">
        <v>90691</v>
      </c>
      <c r="Q29" s="3">
        <v>78077686930</v>
      </c>
      <c r="S29" s="3">
        <v>78298572603</v>
      </c>
      <c r="U29" s="3">
        <v>0</v>
      </c>
      <c r="W29" s="3">
        <v>0</v>
      </c>
      <c r="Y29" s="3">
        <v>0</v>
      </c>
      <c r="AA29" s="3">
        <v>0</v>
      </c>
      <c r="AC29" s="3">
        <v>90691</v>
      </c>
      <c r="AE29" s="3">
        <v>875855</v>
      </c>
      <c r="AG29" s="3">
        <v>78077686930</v>
      </c>
      <c r="AI29" s="3">
        <v>79417768724</v>
      </c>
      <c r="AK29" s="7">
        <v>3.1459661016719756E-3</v>
      </c>
      <c r="AM29" s="3"/>
      <c r="AN29" s="3"/>
    </row>
    <row r="30" spans="1:40">
      <c r="A30" s="1" t="s">
        <v>166</v>
      </c>
      <c r="C30" s="1" t="s">
        <v>103</v>
      </c>
      <c r="E30" s="1" t="s">
        <v>103</v>
      </c>
      <c r="G30" s="1" t="s">
        <v>167</v>
      </c>
      <c r="I30" s="1" t="s">
        <v>168</v>
      </c>
      <c r="K30" s="3">
        <v>15</v>
      </c>
      <c r="M30" s="3">
        <v>15</v>
      </c>
      <c r="O30" s="3">
        <v>130000</v>
      </c>
      <c r="Q30" s="3">
        <v>127282102187</v>
      </c>
      <c r="S30" s="3">
        <v>129976437500</v>
      </c>
      <c r="U30" s="3">
        <v>0</v>
      </c>
      <c r="W30" s="3">
        <v>0</v>
      </c>
      <c r="Y30" s="3">
        <v>0</v>
      </c>
      <c r="AA30" s="3">
        <v>0</v>
      </c>
      <c r="AC30" s="3">
        <v>130000</v>
      </c>
      <c r="AE30" s="3">
        <v>1000000</v>
      </c>
      <c r="AG30" s="3">
        <v>127282102187</v>
      </c>
      <c r="AI30" s="3">
        <v>129976437512</v>
      </c>
      <c r="AK30" s="7">
        <v>5.1487403007995612E-3</v>
      </c>
      <c r="AM30" s="3"/>
      <c r="AN30" s="3"/>
    </row>
    <row r="31" spans="1:40">
      <c r="A31" s="1" t="s">
        <v>169</v>
      </c>
      <c r="C31" s="1" t="s">
        <v>103</v>
      </c>
      <c r="E31" s="1" t="s">
        <v>103</v>
      </c>
      <c r="G31" s="1" t="s">
        <v>170</v>
      </c>
      <c r="I31" s="1" t="s">
        <v>171</v>
      </c>
      <c r="K31" s="3">
        <v>15</v>
      </c>
      <c r="M31" s="3">
        <v>15</v>
      </c>
      <c r="O31" s="3">
        <v>600000</v>
      </c>
      <c r="Q31" s="3">
        <v>582480000000</v>
      </c>
      <c r="S31" s="3">
        <v>599891250000</v>
      </c>
      <c r="U31" s="3">
        <v>0</v>
      </c>
      <c r="W31" s="3">
        <v>0</v>
      </c>
      <c r="Y31" s="3">
        <v>600000</v>
      </c>
      <c r="AA31" s="3">
        <v>587968639550</v>
      </c>
      <c r="AC31" s="3">
        <v>0</v>
      </c>
      <c r="AE31" s="3">
        <v>0</v>
      </c>
      <c r="AG31" s="3">
        <v>0</v>
      </c>
      <c r="AI31" s="3">
        <v>0</v>
      </c>
      <c r="AK31" s="7">
        <v>0</v>
      </c>
      <c r="AM31" s="3"/>
      <c r="AN31" s="3"/>
    </row>
    <row r="32" spans="1:40">
      <c r="A32" s="1" t="s">
        <v>172</v>
      </c>
      <c r="C32" s="1" t="s">
        <v>103</v>
      </c>
      <c r="E32" s="1" t="s">
        <v>103</v>
      </c>
      <c r="G32" s="1" t="s">
        <v>173</v>
      </c>
      <c r="I32" s="1" t="s">
        <v>174</v>
      </c>
      <c r="K32" s="3">
        <v>16</v>
      </c>
      <c r="M32" s="3">
        <v>16</v>
      </c>
      <c r="O32" s="3">
        <v>100000</v>
      </c>
      <c r="Q32" s="3">
        <v>94164000000</v>
      </c>
      <c r="S32" s="3">
        <v>94357894540</v>
      </c>
      <c r="U32" s="3">
        <v>0</v>
      </c>
      <c r="W32" s="3">
        <v>0</v>
      </c>
      <c r="Y32" s="3">
        <v>0</v>
      </c>
      <c r="AA32" s="3">
        <v>0</v>
      </c>
      <c r="AC32" s="3">
        <v>100000</v>
      </c>
      <c r="AE32" s="3">
        <v>943750</v>
      </c>
      <c r="AG32" s="3">
        <v>94164000000</v>
      </c>
      <c r="AI32" s="3">
        <v>94357894531</v>
      </c>
      <c r="AK32" s="7">
        <v>3.7377874295523817E-3</v>
      </c>
      <c r="AM32" s="3"/>
      <c r="AN32" s="3"/>
    </row>
    <row r="33" spans="1:40">
      <c r="A33" s="1" t="s">
        <v>175</v>
      </c>
      <c r="C33" s="1" t="s">
        <v>103</v>
      </c>
      <c r="E33" s="1" t="s">
        <v>103</v>
      </c>
      <c r="G33" s="1" t="s">
        <v>176</v>
      </c>
      <c r="I33" s="1" t="s">
        <v>177</v>
      </c>
      <c r="K33" s="3">
        <v>16</v>
      </c>
      <c r="M33" s="3">
        <v>16</v>
      </c>
      <c r="O33" s="3">
        <v>100000</v>
      </c>
      <c r="Q33" s="3">
        <v>94368000000</v>
      </c>
      <c r="S33" s="3">
        <v>94432880937</v>
      </c>
      <c r="U33" s="3">
        <v>0</v>
      </c>
      <c r="W33" s="3">
        <v>0</v>
      </c>
      <c r="Y33" s="3">
        <v>0</v>
      </c>
      <c r="AA33" s="3">
        <v>0</v>
      </c>
      <c r="AC33" s="3">
        <v>100000</v>
      </c>
      <c r="AE33" s="3">
        <v>944500</v>
      </c>
      <c r="AG33" s="3">
        <v>94368000000</v>
      </c>
      <c r="AI33" s="3">
        <v>94432880937</v>
      </c>
      <c r="AK33" s="7">
        <v>3.7407578566388193E-3</v>
      </c>
      <c r="AM33" s="3"/>
      <c r="AN33" s="3"/>
    </row>
    <row r="34" spans="1:40">
      <c r="A34" s="1" t="s">
        <v>178</v>
      </c>
      <c r="C34" s="1" t="s">
        <v>103</v>
      </c>
      <c r="E34" s="1" t="s">
        <v>103</v>
      </c>
      <c r="G34" s="1" t="s">
        <v>179</v>
      </c>
      <c r="I34" s="1" t="s">
        <v>180</v>
      </c>
      <c r="K34" s="3">
        <v>18</v>
      </c>
      <c r="M34" s="3">
        <v>18</v>
      </c>
      <c r="O34" s="3">
        <v>1000000</v>
      </c>
      <c r="Q34" s="3">
        <v>755200000000</v>
      </c>
      <c r="S34" s="3">
        <v>847562351475</v>
      </c>
      <c r="U34" s="3">
        <v>0</v>
      </c>
      <c r="W34" s="3">
        <v>0</v>
      </c>
      <c r="Y34" s="3">
        <v>0</v>
      </c>
      <c r="AA34" s="3">
        <v>0</v>
      </c>
      <c r="AC34" s="3">
        <v>1000000</v>
      </c>
      <c r="AE34" s="3">
        <v>843496</v>
      </c>
      <c r="AG34" s="3">
        <v>755200000000</v>
      </c>
      <c r="AI34" s="3">
        <v>843343200334</v>
      </c>
      <c r="AK34" s="7">
        <v>3.3407248314249703E-2</v>
      </c>
      <c r="AM34" s="3"/>
      <c r="AN34" s="3"/>
    </row>
    <row r="35" spans="1:40">
      <c r="A35" s="1" t="s">
        <v>181</v>
      </c>
      <c r="C35" s="1" t="s">
        <v>103</v>
      </c>
      <c r="E35" s="1" t="s">
        <v>103</v>
      </c>
      <c r="G35" s="1" t="s">
        <v>182</v>
      </c>
      <c r="I35" s="1" t="s">
        <v>144</v>
      </c>
      <c r="K35" s="3">
        <v>18</v>
      </c>
      <c r="M35" s="3">
        <v>18</v>
      </c>
      <c r="O35" s="3">
        <v>400000</v>
      </c>
      <c r="Q35" s="3">
        <v>343188000000</v>
      </c>
      <c r="S35" s="3">
        <v>383321203076</v>
      </c>
      <c r="U35" s="3">
        <v>0</v>
      </c>
      <c r="W35" s="3">
        <v>0</v>
      </c>
      <c r="Y35" s="3">
        <v>0</v>
      </c>
      <c r="AA35" s="3">
        <v>0</v>
      </c>
      <c r="AC35" s="3">
        <v>400000</v>
      </c>
      <c r="AE35" s="3">
        <v>970783</v>
      </c>
      <c r="AG35" s="3">
        <v>343188000000</v>
      </c>
      <c r="AI35" s="3">
        <v>388243089503</v>
      </c>
      <c r="AK35" s="7">
        <v>1.5379424761095443E-2</v>
      </c>
      <c r="AM35" s="3"/>
      <c r="AN35" s="3"/>
    </row>
    <row r="36" spans="1:40" ht="24.75" thickBot="1">
      <c r="Q36" s="11">
        <f>SUM(Q9:Q35)</f>
        <v>2629357539303</v>
      </c>
      <c r="S36" s="11">
        <f>SUM(S9:S35)</f>
        <v>2788113766392</v>
      </c>
      <c r="W36" s="11">
        <f>SUM(W9:W35)</f>
        <v>28026081797</v>
      </c>
      <c r="AA36" s="11">
        <f>SUM(AA9:AA35)</f>
        <v>587968639550</v>
      </c>
      <c r="AG36" s="11">
        <f>SUM(AG9:AG35)</f>
        <v>2074903621100</v>
      </c>
      <c r="AI36" s="11">
        <f>SUM(AI9:AI35)</f>
        <v>2223280696870</v>
      </c>
      <c r="AK36" s="8">
        <f>SUM(AK9:AK35)</f>
        <v>8.807053911527199E-2</v>
      </c>
    </row>
    <row r="37" spans="1:40" ht="24.75" thickTop="1">
      <c r="Q37" s="3"/>
      <c r="S37" s="3"/>
      <c r="AG37" s="3"/>
      <c r="AI37" s="3"/>
    </row>
    <row r="38" spans="1:40">
      <c r="S38" s="3"/>
      <c r="AI38" s="3"/>
      <c r="AK38" s="7"/>
    </row>
    <row r="39" spans="1:40">
      <c r="AK39" s="3"/>
    </row>
  </sheetData>
  <mergeCells count="28"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13"/>
  <sheetViews>
    <sheetView rightToLeft="1" workbookViewId="0">
      <selection activeCell="A24" sqref="A24"/>
    </sheetView>
  </sheetViews>
  <sheetFormatPr defaultRowHeight="24"/>
  <cols>
    <col min="1" max="1" width="32.42578125" style="14" bestFit="1" customWidth="1"/>
    <col min="2" max="2" width="1" style="14" customWidth="1"/>
    <col min="3" max="3" width="23.5703125" style="14" bestFit="1" customWidth="1"/>
    <col min="4" max="4" width="1" style="14" customWidth="1"/>
    <col min="5" max="5" width="15.42578125" style="14" bestFit="1" customWidth="1"/>
    <col min="6" max="6" width="1" style="14" customWidth="1"/>
    <col min="7" max="7" width="13.85546875" style="14" bestFit="1" customWidth="1"/>
    <col min="8" max="8" width="1" style="14" customWidth="1"/>
    <col min="9" max="9" width="10.28515625" style="14" bestFit="1" customWidth="1"/>
    <col min="10" max="10" width="1" style="14" customWidth="1"/>
    <col min="11" max="11" width="16.5703125" style="14" bestFit="1" customWidth="1"/>
    <col min="12" max="12" width="1" style="14" customWidth="1"/>
    <col min="13" max="13" width="16.5703125" style="14" bestFit="1" customWidth="1"/>
    <col min="14" max="14" width="1" style="14" customWidth="1"/>
    <col min="15" max="15" width="18.42578125" style="14" bestFit="1" customWidth="1"/>
    <col min="16" max="16" width="1" style="14" customWidth="1"/>
    <col min="17" max="17" width="16.5703125" style="14" bestFit="1" customWidth="1"/>
    <col min="18" max="18" width="1" style="14" customWidth="1"/>
    <col min="19" max="19" width="27.5703125" style="14" bestFit="1" customWidth="1"/>
    <col min="20" max="20" width="1" style="14" customWidth="1"/>
    <col min="21" max="21" width="9.140625" style="14" customWidth="1"/>
    <col min="22" max="16384" width="9.140625" style="14"/>
  </cols>
  <sheetData>
    <row r="2" spans="1:22" ht="24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22" ht="24.7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22" ht="24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22" ht="24.75">
      <c r="A6" s="32" t="s">
        <v>184</v>
      </c>
      <c r="C6" s="33" t="s">
        <v>185</v>
      </c>
      <c r="D6" s="33" t="s">
        <v>185</v>
      </c>
      <c r="E6" s="33" t="s">
        <v>185</v>
      </c>
      <c r="F6" s="33" t="s">
        <v>185</v>
      </c>
      <c r="G6" s="33" t="s">
        <v>185</v>
      </c>
      <c r="H6" s="33" t="s">
        <v>185</v>
      </c>
      <c r="I6" s="33" t="s">
        <v>185</v>
      </c>
      <c r="K6" s="34" t="s">
        <v>351</v>
      </c>
      <c r="L6" s="19"/>
      <c r="M6" s="34" t="s">
        <v>5</v>
      </c>
      <c r="N6" s="34" t="s">
        <v>5</v>
      </c>
      <c r="O6" s="34" t="s">
        <v>5</v>
      </c>
      <c r="P6" s="19"/>
      <c r="Q6" s="34" t="s">
        <v>6</v>
      </c>
      <c r="R6" s="34" t="s">
        <v>6</v>
      </c>
      <c r="S6" s="34" t="s">
        <v>6</v>
      </c>
    </row>
    <row r="7" spans="1:22" ht="24.75">
      <c r="A7" s="33" t="s">
        <v>184</v>
      </c>
      <c r="C7" s="33" t="s">
        <v>186</v>
      </c>
      <c r="E7" s="33" t="s">
        <v>187</v>
      </c>
      <c r="G7" s="33" t="s">
        <v>188</v>
      </c>
      <c r="I7" s="33" t="s">
        <v>100</v>
      </c>
      <c r="K7" s="34" t="s">
        <v>189</v>
      </c>
      <c r="L7" s="19"/>
      <c r="M7" s="34" t="s">
        <v>190</v>
      </c>
      <c r="N7" s="19"/>
      <c r="O7" s="34" t="s">
        <v>191</v>
      </c>
      <c r="P7" s="19"/>
      <c r="Q7" s="34" t="s">
        <v>189</v>
      </c>
      <c r="R7" s="19"/>
      <c r="S7" s="34" t="s">
        <v>183</v>
      </c>
    </row>
    <row r="8" spans="1:22">
      <c r="A8" s="1" t="s">
        <v>192</v>
      </c>
      <c r="C8" s="1" t="s">
        <v>193</v>
      </c>
      <c r="D8" s="1"/>
      <c r="E8" s="1" t="s">
        <v>194</v>
      </c>
      <c r="F8" s="1"/>
      <c r="G8" s="1" t="s">
        <v>195</v>
      </c>
      <c r="H8" s="1"/>
      <c r="I8" s="1">
        <v>8</v>
      </c>
      <c r="J8" s="1"/>
      <c r="K8" s="20">
        <v>386549987261</v>
      </c>
      <c r="L8" s="21"/>
      <c r="M8" s="20">
        <v>845745315850</v>
      </c>
      <c r="N8" s="21"/>
      <c r="O8" s="20">
        <v>1232295303111</v>
      </c>
      <c r="P8" s="21"/>
      <c r="Q8" s="20">
        <v>220190577680</v>
      </c>
      <c r="R8" s="21"/>
      <c r="S8" s="22">
        <v>8.722381709013096E-3</v>
      </c>
      <c r="V8" s="16"/>
    </row>
    <row r="9" spans="1:22">
      <c r="A9" s="1" t="s">
        <v>196</v>
      </c>
      <c r="C9" s="1" t="s">
        <v>197</v>
      </c>
      <c r="D9" s="1"/>
      <c r="E9" s="1" t="s">
        <v>194</v>
      </c>
      <c r="F9" s="1"/>
      <c r="G9" s="1" t="s">
        <v>198</v>
      </c>
      <c r="H9" s="1"/>
      <c r="I9" s="1">
        <v>10</v>
      </c>
      <c r="J9" s="1"/>
      <c r="K9" s="20">
        <v>107904782729</v>
      </c>
      <c r="L9" s="21"/>
      <c r="M9" s="20">
        <v>1657284001</v>
      </c>
      <c r="N9" s="21"/>
      <c r="O9" s="20">
        <v>109562066730</v>
      </c>
      <c r="P9" s="21"/>
      <c r="Q9" s="20">
        <v>109556266730</v>
      </c>
      <c r="R9" s="21"/>
      <c r="S9" s="22">
        <v>4.339838639336604E-3</v>
      </c>
      <c r="V9" s="16"/>
    </row>
    <row r="10" spans="1:22" ht="24.75" thickBot="1">
      <c r="K10" s="23">
        <f>SUM(K8:K9)</f>
        <v>494454769990</v>
      </c>
      <c r="L10" s="19"/>
      <c r="M10" s="23">
        <f>SUM(M8:M9)</f>
        <v>847402599851</v>
      </c>
      <c r="N10" s="19"/>
      <c r="O10" s="23">
        <f>SUM(O8:O9)</f>
        <v>1341857369841</v>
      </c>
      <c r="P10" s="19"/>
      <c r="Q10" s="23">
        <f>SUM(Q8:Q9)</f>
        <v>329746844410</v>
      </c>
      <c r="R10" s="19"/>
      <c r="S10" s="24">
        <f>SUM(S8:S9)</f>
        <v>1.3062220348349699E-2</v>
      </c>
      <c r="V10" s="16"/>
    </row>
    <row r="11" spans="1:22" ht="24.75" thickTop="1">
      <c r="K11" s="19"/>
      <c r="L11" s="19"/>
      <c r="M11" s="19"/>
      <c r="N11" s="19"/>
      <c r="O11" s="19"/>
      <c r="P11" s="19"/>
      <c r="Q11" s="25"/>
      <c r="R11" s="19"/>
      <c r="S11" s="19"/>
    </row>
    <row r="12" spans="1:22">
      <c r="Q12" s="30"/>
      <c r="S12" s="16"/>
    </row>
    <row r="13" spans="1:22">
      <c r="S13" s="17"/>
    </row>
  </sheetData>
  <mergeCells count="17">
    <mergeCell ref="M7"/>
    <mergeCell ref="O7"/>
    <mergeCell ref="M6:O6"/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</mergeCells>
  <pageMargins left="0.7" right="0.7" top="0.75" bottom="0.75" header="0.3" footer="0.3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3"/>
  <sheetViews>
    <sheetView rightToLeft="1" workbookViewId="0">
      <selection activeCell="L9" sqref="L9"/>
    </sheetView>
  </sheetViews>
  <sheetFormatPr defaultRowHeight="24"/>
  <cols>
    <col min="1" max="1" width="31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0" width="21" style="1" bestFit="1" customWidth="1"/>
    <col min="11" max="16384" width="9.140625" style="1"/>
  </cols>
  <sheetData>
    <row r="2" spans="1:10" ht="24.75">
      <c r="A2" s="31" t="s">
        <v>0</v>
      </c>
      <c r="B2" s="31"/>
      <c r="C2" s="31"/>
      <c r="D2" s="31"/>
      <c r="E2" s="31"/>
      <c r="F2" s="31"/>
      <c r="G2" s="31"/>
    </row>
    <row r="3" spans="1:10" ht="24.75">
      <c r="A3" s="31" t="s">
        <v>199</v>
      </c>
      <c r="B3" s="31"/>
      <c r="C3" s="31"/>
      <c r="D3" s="31"/>
      <c r="E3" s="31"/>
      <c r="F3" s="31"/>
      <c r="G3" s="31"/>
    </row>
    <row r="4" spans="1:10" ht="24.75">
      <c r="A4" s="31" t="s">
        <v>2</v>
      </c>
      <c r="B4" s="31"/>
      <c r="C4" s="31"/>
      <c r="D4" s="31"/>
      <c r="E4" s="31"/>
      <c r="F4" s="31"/>
      <c r="G4" s="31"/>
    </row>
    <row r="6" spans="1:10" ht="24.75">
      <c r="A6" s="33" t="s">
        <v>203</v>
      </c>
      <c r="C6" s="33" t="s">
        <v>189</v>
      </c>
      <c r="E6" s="33" t="s">
        <v>339</v>
      </c>
      <c r="G6" s="33" t="s">
        <v>13</v>
      </c>
      <c r="J6" s="3"/>
    </row>
    <row r="7" spans="1:10">
      <c r="A7" s="1" t="s">
        <v>348</v>
      </c>
      <c r="C7" s="4">
        <v>-1682186653012</v>
      </c>
      <c r="D7" s="4"/>
      <c r="E7" s="7">
        <f>C7/$C$10</f>
        <v>1.0039758900941196</v>
      </c>
      <c r="F7" s="4"/>
      <c r="G7" s="7">
        <v>-6.6636248689539421E-2</v>
      </c>
      <c r="J7" s="3"/>
    </row>
    <row r="8" spans="1:10">
      <c r="A8" s="1" t="s">
        <v>349</v>
      </c>
      <c r="C8" s="4">
        <v>5786919050</v>
      </c>
      <c r="D8" s="4"/>
      <c r="E8" s="7">
        <f t="shared" ref="E8:E9" si="0">C8/$C$10</f>
        <v>-3.4537946153142618E-3</v>
      </c>
      <c r="F8" s="4"/>
      <c r="G8" s="7">
        <v>2.2923649778790772E-4</v>
      </c>
      <c r="J8" s="3"/>
    </row>
    <row r="9" spans="1:10">
      <c r="A9" s="1" t="s">
        <v>350</v>
      </c>
      <c r="C9" s="4">
        <v>874784001</v>
      </c>
      <c r="D9" s="4"/>
      <c r="E9" s="7">
        <f t="shared" si="0"/>
        <v>-5.2209547880523156E-4</v>
      </c>
      <c r="F9" s="4"/>
      <c r="G9" s="7">
        <v>3.4652708803682604E-5</v>
      </c>
      <c r="J9" s="3"/>
    </row>
    <row r="10" spans="1:10" ht="24.75" thickBot="1">
      <c r="C10" s="5">
        <f>SUM(C7:C9)</f>
        <v>-1675524949961</v>
      </c>
      <c r="D10" s="4"/>
      <c r="E10" s="8">
        <f>SUM(E7:E9)</f>
        <v>1</v>
      </c>
      <c r="F10" s="4"/>
      <c r="G10" s="8">
        <f>SUM(E10)</f>
        <v>1</v>
      </c>
      <c r="J10" s="3"/>
    </row>
    <row r="11" spans="1:10" ht="24.75" thickTop="1">
      <c r="J11" s="9"/>
    </row>
    <row r="12" spans="1:10">
      <c r="J12" s="13"/>
    </row>
    <row r="13" spans="1:10">
      <c r="G13" s="9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2"/>
  <sheetViews>
    <sheetView rightToLeft="1" workbookViewId="0">
      <selection activeCell="M20" sqref="M20"/>
    </sheetView>
  </sheetViews>
  <sheetFormatPr defaultRowHeight="24"/>
  <cols>
    <col min="1" max="1" width="31.71093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3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3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4.75">
      <c r="A3" s="31" t="s">
        <v>199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24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19" ht="24.75">
      <c r="A6" s="33" t="s">
        <v>200</v>
      </c>
      <c r="B6" s="33" t="s">
        <v>200</v>
      </c>
      <c r="C6" s="33" t="s">
        <v>200</v>
      </c>
      <c r="D6" s="33" t="s">
        <v>200</v>
      </c>
      <c r="E6" s="33" t="s">
        <v>200</v>
      </c>
      <c r="F6" s="33" t="s">
        <v>200</v>
      </c>
      <c r="G6" s="33" t="s">
        <v>200</v>
      </c>
      <c r="I6" s="33" t="s">
        <v>201</v>
      </c>
      <c r="J6" s="33" t="s">
        <v>201</v>
      </c>
      <c r="K6" s="33" t="s">
        <v>201</v>
      </c>
      <c r="L6" s="33" t="s">
        <v>201</v>
      </c>
      <c r="M6" s="33" t="s">
        <v>201</v>
      </c>
      <c r="O6" s="33" t="s">
        <v>202</v>
      </c>
      <c r="P6" s="33" t="s">
        <v>202</v>
      </c>
      <c r="Q6" s="33" t="s">
        <v>202</v>
      </c>
      <c r="R6" s="33" t="s">
        <v>202</v>
      </c>
      <c r="S6" s="33" t="s">
        <v>202</v>
      </c>
    </row>
    <row r="7" spans="1:19" ht="24.75">
      <c r="A7" s="33" t="s">
        <v>203</v>
      </c>
      <c r="C7" s="33" t="s">
        <v>204</v>
      </c>
      <c r="E7" s="33" t="s">
        <v>99</v>
      </c>
      <c r="G7" s="33" t="s">
        <v>100</v>
      </c>
      <c r="I7" s="33" t="s">
        <v>205</v>
      </c>
      <c r="K7" s="33" t="s">
        <v>206</v>
      </c>
      <c r="M7" s="33" t="s">
        <v>207</v>
      </c>
      <c r="O7" s="33" t="s">
        <v>205</v>
      </c>
      <c r="Q7" s="33" t="s">
        <v>206</v>
      </c>
      <c r="S7" s="33" t="s">
        <v>207</v>
      </c>
    </row>
    <row r="8" spans="1:19">
      <c r="A8" s="1" t="s">
        <v>172</v>
      </c>
      <c r="C8" s="1" t="s">
        <v>208</v>
      </c>
      <c r="E8" s="1" t="s">
        <v>174</v>
      </c>
      <c r="G8" s="3">
        <v>16</v>
      </c>
      <c r="I8" s="3">
        <v>1283955930</v>
      </c>
      <c r="K8" s="3">
        <v>0</v>
      </c>
      <c r="M8" s="3">
        <v>1283955930</v>
      </c>
      <c r="O8" s="3">
        <v>2983064290</v>
      </c>
      <c r="Q8" s="3">
        <v>0</v>
      </c>
      <c r="S8" s="3">
        <v>2983064290</v>
      </c>
    </row>
    <row r="9" spans="1:19">
      <c r="A9" s="1" t="s">
        <v>175</v>
      </c>
      <c r="C9" s="1" t="s">
        <v>208</v>
      </c>
      <c r="E9" s="1" t="s">
        <v>177</v>
      </c>
      <c r="G9" s="3">
        <v>16</v>
      </c>
      <c r="I9" s="3">
        <v>1316663665</v>
      </c>
      <c r="K9" s="3">
        <v>0</v>
      </c>
      <c r="M9" s="3">
        <v>1316663665</v>
      </c>
      <c r="O9" s="3">
        <v>3558239357</v>
      </c>
      <c r="Q9" s="3">
        <v>0</v>
      </c>
      <c r="S9" s="3">
        <v>3558239357</v>
      </c>
    </row>
    <row r="10" spans="1:19">
      <c r="A10" s="1" t="s">
        <v>169</v>
      </c>
      <c r="C10" s="1" t="s">
        <v>208</v>
      </c>
      <c r="E10" s="1" t="s">
        <v>171</v>
      </c>
      <c r="G10" s="3">
        <v>15</v>
      </c>
      <c r="I10" s="3">
        <v>5447393174</v>
      </c>
      <c r="K10" s="3">
        <v>0</v>
      </c>
      <c r="M10" s="3">
        <v>5447393174</v>
      </c>
      <c r="O10" s="3">
        <v>62534567320</v>
      </c>
      <c r="Q10" s="3">
        <v>0</v>
      </c>
      <c r="S10" s="3">
        <v>62534567320</v>
      </c>
    </row>
    <row r="11" spans="1:19">
      <c r="A11" s="1" t="s">
        <v>166</v>
      </c>
      <c r="C11" s="1" t="s">
        <v>208</v>
      </c>
      <c r="E11" s="1" t="s">
        <v>168</v>
      </c>
      <c r="G11" s="3">
        <v>15</v>
      </c>
      <c r="I11" s="3">
        <v>1584528683</v>
      </c>
      <c r="K11" s="3">
        <v>0</v>
      </c>
      <c r="M11" s="3">
        <v>1584528683</v>
      </c>
      <c r="O11" s="3">
        <v>17541383296</v>
      </c>
      <c r="Q11" s="3">
        <v>0</v>
      </c>
      <c r="S11" s="3">
        <v>17541383296</v>
      </c>
    </row>
    <row r="12" spans="1:19">
      <c r="A12" s="1" t="s">
        <v>102</v>
      </c>
      <c r="C12" s="1" t="s">
        <v>208</v>
      </c>
      <c r="E12" s="1" t="s">
        <v>105</v>
      </c>
      <c r="G12" s="3">
        <v>19</v>
      </c>
      <c r="I12" s="3">
        <v>1044889367</v>
      </c>
      <c r="K12" s="3">
        <v>0</v>
      </c>
      <c r="M12" s="3">
        <v>1044889367</v>
      </c>
      <c r="O12" s="3">
        <v>13310642872</v>
      </c>
      <c r="Q12" s="3">
        <v>0</v>
      </c>
      <c r="S12" s="3">
        <v>13310642872</v>
      </c>
    </row>
    <row r="13" spans="1:19">
      <c r="A13" s="1" t="s">
        <v>209</v>
      </c>
      <c r="C13" s="1" t="s">
        <v>208</v>
      </c>
      <c r="E13" s="1" t="s">
        <v>210</v>
      </c>
      <c r="G13" s="3">
        <v>20</v>
      </c>
      <c r="I13" s="3">
        <v>0</v>
      </c>
      <c r="K13" s="3">
        <v>0</v>
      </c>
      <c r="M13" s="3">
        <v>0</v>
      </c>
      <c r="O13" s="3">
        <v>58572346733</v>
      </c>
      <c r="Q13" s="3">
        <v>0</v>
      </c>
      <c r="S13" s="3">
        <v>58572346733</v>
      </c>
    </row>
    <row r="14" spans="1:19">
      <c r="A14" s="1" t="s">
        <v>211</v>
      </c>
      <c r="C14" s="1" t="s">
        <v>208</v>
      </c>
      <c r="E14" s="1" t="s">
        <v>212</v>
      </c>
      <c r="G14" s="3">
        <v>20</v>
      </c>
      <c r="I14" s="3">
        <v>0</v>
      </c>
      <c r="K14" s="3">
        <v>0</v>
      </c>
      <c r="M14" s="3">
        <v>0</v>
      </c>
      <c r="O14" s="3">
        <v>4087249736</v>
      </c>
      <c r="Q14" s="3">
        <v>0</v>
      </c>
      <c r="S14" s="3">
        <v>4087249736</v>
      </c>
    </row>
    <row r="15" spans="1:19">
      <c r="A15" s="1" t="s">
        <v>213</v>
      </c>
      <c r="C15" s="1" t="s">
        <v>208</v>
      </c>
      <c r="E15" s="1" t="s">
        <v>212</v>
      </c>
      <c r="G15" s="3">
        <v>20</v>
      </c>
      <c r="I15" s="3">
        <v>0</v>
      </c>
      <c r="K15" s="3">
        <v>0</v>
      </c>
      <c r="M15" s="3">
        <v>0</v>
      </c>
      <c r="O15" s="3">
        <v>40872497367</v>
      </c>
      <c r="Q15" s="3">
        <v>0</v>
      </c>
      <c r="S15" s="3">
        <v>40872497367</v>
      </c>
    </row>
    <row r="16" spans="1:19">
      <c r="A16" s="1" t="s">
        <v>214</v>
      </c>
      <c r="C16" s="1" t="s">
        <v>208</v>
      </c>
      <c r="E16" s="1" t="s">
        <v>215</v>
      </c>
      <c r="G16" s="3">
        <v>21</v>
      </c>
      <c r="I16" s="3">
        <v>0</v>
      </c>
      <c r="K16" s="3">
        <v>0</v>
      </c>
      <c r="M16" s="3">
        <v>0</v>
      </c>
      <c r="O16" s="3">
        <v>22752310</v>
      </c>
      <c r="Q16" s="3">
        <v>0</v>
      </c>
      <c r="S16" s="3">
        <v>22752310</v>
      </c>
    </row>
    <row r="17" spans="1:19">
      <c r="A17" s="1" t="s">
        <v>192</v>
      </c>
      <c r="C17" s="3">
        <v>1</v>
      </c>
      <c r="E17" s="1" t="s">
        <v>208</v>
      </c>
      <c r="G17" s="1">
        <v>0</v>
      </c>
      <c r="I17" s="3">
        <v>0</v>
      </c>
      <c r="K17" s="3">
        <v>0</v>
      </c>
      <c r="M17" s="3">
        <v>0</v>
      </c>
      <c r="O17" s="3">
        <v>90452412587</v>
      </c>
      <c r="Q17" s="3">
        <v>0</v>
      </c>
      <c r="S17" s="3">
        <v>90452412587</v>
      </c>
    </row>
    <row r="18" spans="1:19">
      <c r="A18" s="1" t="s">
        <v>196</v>
      </c>
      <c r="C18" s="3">
        <v>17</v>
      </c>
      <c r="E18" s="1" t="s">
        <v>208</v>
      </c>
      <c r="G18" s="1">
        <v>0</v>
      </c>
      <c r="I18" s="3">
        <v>874784001</v>
      </c>
      <c r="K18" s="3">
        <v>0</v>
      </c>
      <c r="M18" s="3">
        <v>874784001</v>
      </c>
      <c r="O18" s="3">
        <v>8822390543</v>
      </c>
      <c r="Q18" s="3">
        <v>0</v>
      </c>
      <c r="S18" s="3">
        <v>8822390543</v>
      </c>
    </row>
    <row r="19" spans="1:19" ht="24.75" thickBot="1">
      <c r="I19" s="11">
        <f>SUM(I8:I18)</f>
        <v>11552214820</v>
      </c>
      <c r="K19" s="11">
        <f>SUM(K8:K18)</f>
        <v>0</v>
      </c>
      <c r="M19" s="11">
        <f>SUM(M8:M18)</f>
        <v>11552214820</v>
      </c>
      <c r="O19" s="11">
        <f>SUM(O8:O18)</f>
        <v>302757546411</v>
      </c>
      <c r="Q19" s="11">
        <f>SUM(Q17:Q18)</f>
        <v>0</v>
      </c>
      <c r="S19" s="11">
        <f>SUM(S8:S18)</f>
        <v>302757546411</v>
      </c>
    </row>
    <row r="20" spans="1:19" ht="24.75" thickTop="1">
      <c r="M20" s="3"/>
      <c r="N20" s="3"/>
      <c r="O20" s="3"/>
      <c r="P20" s="3"/>
      <c r="Q20" s="3"/>
      <c r="R20" s="3"/>
      <c r="S20" s="3"/>
    </row>
    <row r="21" spans="1:19">
      <c r="M21" s="3"/>
      <c r="N21" s="3"/>
      <c r="O21" s="3"/>
      <c r="P21" s="3"/>
      <c r="Q21" s="3"/>
      <c r="R21" s="3"/>
      <c r="S21" s="3"/>
    </row>
    <row r="22" spans="1:19">
      <c r="M22" s="9"/>
      <c r="S22" s="9"/>
    </row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ignoredErrors>
    <ignoredError sqref="Q1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0"/>
  <sheetViews>
    <sheetView rightToLeft="1" topLeftCell="A64" workbookViewId="0">
      <selection activeCell="M78" sqref="M78"/>
    </sheetView>
  </sheetViews>
  <sheetFormatPr defaultRowHeight="24"/>
  <cols>
    <col min="1" max="1" width="40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24.7109375" style="1" bestFit="1" customWidth="1"/>
    <col min="8" max="8" width="1" style="1" customWidth="1"/>
    <col min="9" max="9" width="24.28515625" style="1" bestFit="1" customWidth="1"/>
    <col min="10" max="10" width="1" style="1" customWidth="1"/>
    <col min="11" max="11" width="15.5703125" style="1" bestFit="1" customWidth="1"/>
    <col min="12" max="12" width="1" style="1" customWidth="1"/>
    <col min="13" max="13" width="26.28515625" style="1" bestFit="1" customWidth="1"/>
    <col min="14" max="14" width="1" style="1" customWidth="1"/>
    <col min="15" max="15" width="24.285156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6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4.75">
      <c r="A3" s="31" t="s">
        <v>199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24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19" ht="24.75">
      <c r="A6" s="32" t="s">
        <v>3</v>
      </c>
      <c r="C6" s="33" t="s">
        <v>216</v>
      </c>
      <c r="D6" s="33" t="s">
        <v>216</v>
      </c>
      <c r="E6" s="33" t="s">
        <v>216</v>
      </c>
      <c r="F6" s="33" t="s">
        <v>216</v>
      </c>
      <c r="G6" s="33" t="s">
        <v>216</v>
      </c>
      <c r="I6" s="33" t="s">
        <v>201</v>
      </c>
      <c r="J6" s="33" t="s">
        <v>201</v>
      </c>
      <c r="K6" s="33" t="s">
        <v>201</v>
      </c>
      <c r="L6" s="33" t="s">
        <v>201</v>
      </c>
      <c r="M6" s="33" t="s">
        <v>201</v>
      </c>
      <c r="O6" s="33" t="s">
        <v>202</v>
      </c>
      <c r="P6" s="33" t="s">
        <v>202</v>
      </c>
      <c r="Q6" s="33" t="s">
        <v>202</v>
      </c>
      <c r="R6" s="33" t="s">
        <v>202</v>
      </c>
      <c r="S6" s="33" t="s">
        <v>202</v>
      </c>
    </row>
    <row r="7" spans="1:19" ht="24.75">
      <c r="A7" s="33" t="s">
        <v>3</v>
      </c>
      <c r="C7" s="33" t="s">
        <v>217</v>
      </c>
      <c r="E7" s="33" t="s">
        <v>218</v>
      </c>
      <c r="G7" s="33" t="s">
        <v>219</v>
      </c>
      <c r="I7" s="33" t="s">
        <v>220</v>
      </c>
      <c r="K7" s="33" t="s">
        <v>206</v>
      </c>
      <c r="M7" s="33" t="s">
        <v>221</v>
      </c>
      <c r="O7" s="33" t="s">
        <v>220</v>
      </c>
      <c r="Q7" s="33" t="s">
        <v>206</v>
      </c>
      <c r="S7" s="33" t="s">
        <v>221</v>
      </c>
    </row>
    <row r="8" spans="1:19">
      <c r="A8" s="1" t="s">
        <v>70</v>
      </c>
      <c r="C8" s="4" t="s">
        <v>222</v>
      </c>
      <c r="D8" s="4"/>
      <c r="E8" s="4">
        <v>18055873</v>
      </c>
      <c r="F8" s="4"/>
      <c r="G8" s="4">
        <v>1600</v>
      </c>
      <c r="H8" s="4"/>
      <c r="I8" s="4">
        <v>0</v>
      </c>
      <c r="J8" s="4"/>
      <c r="K8" s="4">
        <v>0</v>
      </c>
      <c r="L8" s="4"/>
      <c r="M8" s="4">
        <v>0</v>
      </c>
      <c r="N8" s="4"/>
      <c r="O8" s="4">
        <v>28889396800</v>
      </c>
      <c r="P8" s="4"/>
      <c r="Q8" s="4">
        <v>0</v>
      </c>
      <c r="R8" s="4"/>
      <c r="S8" s="4">
        <v>28889396800</v>
      </c>
    </row>
    <row r="9" spans="1:19">
      <c r="A9" s="1" t="s">
        <v>35</v>
      </c>
      <c r="C9" s="4" t="s">
        <v>223</v>
      </c>
      <c r="D9" s="4"/>
      <c r="E9" s="4">
        <v>10254024</v>
      </c>
      <c r="F9" s="4"/>
      <c r="G9" s="4">
        <v>800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8203219200</v>
      </c>
      <c r="P9" s="4"/>
      <c r="Q9" s="4">
        <v>0</v>
      </c>
      <c r="R9" s="4"/>
      <c r="S9" s="4">
        <v>8203219200</v>
      </c>
    </row>
    <row r="10" spans="1:19">
      <c r="A10" s="1" t="s">
        <v>51</v>
      </c>
      <c r="C10" s="4" t="s">
        <v>224</v>
      </c>
      <c r="D10" s="4"/>
      <c r="E10" s="4">
        <v>2000000</v>
      </c>
      <c r="F10" s="4"/>
      <c r="G10" s="4">
        <v>350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700000000</v>
      </c>
      <c r="P10" s="4"/>
      <c r="Q10" s="4">
        <v>0</v>
      </c>
      <c r="R10" s="4"/>
      <c r="S10" s="4">
        <v>700000000</v>
      </c>
    </row>
    <row r="11" spans="1:19">
      <c r="A11" s="1" t="s">
        <v>50</v>
      </c>
      <c r="C11" s="4" t="s">
        <v>225</v>
      </c>
      <c r="D11" s="4"/>
      <c r="E11" s="4">
        <v>14764672</v>
      </c>
      <c r="F11" s="4"/>
      <c r="G11" s="4">
        <v>1300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19194073600</v>
      </c>
      <c r="P11" s="4"/>
      <c r="Q11" s="4">
        <v>1032474471</v>
      </c>
      <c r="R11" s="4"/>
      <c r="S11" s="4">
        <v>18161599129</v>
      </c>
    </row>
    <row r="12" spans="1:19">
      <c r="A12" s="1" t="s">
        <v>49</v>
      </c>
      <c r="C12" s="4" t="s">
        <v>226</v>
      </c>
      <c r="D12" s="4"/>
      <c r="E12" s="4">
        <v>27406363</v>
      </c>
      <c r="F12" s="4"/>
      <c r="G12" s="4">
        <v>270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7399718010</v>
      </c>
      <c r="P12" s="4"/>
      <c r="Q12" s="4">
        <v>0</v>
      </c>
      <c r="R12" s="4"/>
      <c r="S12" s="4">
        <v>7399718010</v>
      </c>
    </row>
    <row r="13" spans="1:19">
      <c r="A13" s="1" t="s">
        <v>52</v>
      </c>
      <c r="C13" s="4" t="s">
        <v>223</v>
      </c>
      <c r="D13" s="4"/>
      <c r="E13" s="4">
        <v>40650812</v>
      </c>
      <c r="F13" s="4"/>
      <c r="G13" s="4">
        <v>800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32520649600</v>
      </c>
      <c r="P13" s="4"/>
      <c r="Q13" s="4">
        <v>0</v>
      </c>
      <c r="R13" s="4"/>
      <c r="S13" s="4">
        <v>32520649600</v>
      </c>
    </row>
    <row r="14" spans="1:19">
      <c r="A14" s="1" t="s">
        <v>53</v>
      </c>
      <c r="C14" s="4" t="s">
        <v>227</v>
      </c>
      <c r="D14" s="4"/>
      <c r="E14" s="4">
        <v>61629906</v>
      </c>
      <c r="F14" s="4"/>
      <c r="G14" s="4">
        <v>800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68903924800</v>
      </c>
      <c r="P14" s="4"/>
      <c r="Q14" s="4">
        <v>67447230</v>
      </c>
      <c r="R14" s="4"/>
      <c r="S14" s="4">
        <v>49236477570</v>
      </c>
    </row>
    <row r="15" spans="1:19">
      <c r="A15" s="1" t="s">
        <v>83</v>
      </c>
      <c r="C15" s="4" t="s">
        <v>223</v>
      </c>
      <c r="D15" s="4"/>
      <c r="E15" s="4">
        <v>46000001</v>
      </c>
      <c r="F15" s="4"/>
      <c r="G15" s="4">
        <v>250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11500000250</v>
      </c>
      <c r="P15" s="4"/>
      <c r="Q15" s="4">
        <v>0</v>
      </c>
      <c r="R15" s="4"/>
      <c r="S15" s="4">
        <v>11500000250</v>
      </c>
    </row>
    <row r="16" spans="1:19">
      <c r="A16" s="1" t="s">
        <v>36</v>
      </c>
      <c r="C16" s="4" t="s">
        <v>228</v>
      </c>
      <c r="D16" s="4"/>
      <c r="E16" s="4">
        <v>13398054</v>
      </c>
      <c r="F16" s="4"/>
      <c r="G16" s="4">
        <v>900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12058248600</v>
      </c>
      <c r="P16" s="4"/>
      <c r="Q16" s="4">
        <v>0</v>
      </c>
      <c r="R16" s="4"/>
      <c r="S16" s="4">
        <v>12058248600</v>
      </c>
    </row>
    <row r="17" spans="1:19">
      <c r="A17" s="1" t="s">
        <v>85</v>
      </c>
      <c r="C17" s="4" t="s">
        <v>229</v>
      </c>
      <c r="D17" s="4"/>
      <c r="E17" s="4">
        <v>6181987</v>
      </c>
      <c r="F17" s="4"/>
      <c r="G17" s="4">
        <v>800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4945589600</v>
      </c>
      <c r="P17" s="4"/>
      <c r="Q17" s="4">
        <v>0</v>
      </c>
      <c r="R17" s="4"/>
      <c r="S17" s="4">
        <v>4945589600</v>
      </c>
    </row>
    <row r="18" spans="1:19">
      <c r="A18" s="1" t="s">
        <v>230</v>
      </c>
      <c r="C18" s="4" t="s">
        <v>231</v>
      </c>
      <c r="D18" s="4"/>
      <c r="E18" s="4">
        <v>9014360</v>
      </c>
      <c r="F18" s="4"/>
      <c r="G18" s="4">
        <v>500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4507180000</v>
      </c>
      <c r="P18" s="4"/>
      <c r="Q18" s="4">
        <v>0</v>
      </c>
      <c r="R18" s="4"/>
      <c r="S18" s="4">
        <v>4507180000</v>
      </c>
    </row>
    <row r="19" spans="1:19">
      <c r="A19" s="1" t="s">
        <v>29</v>
      </c>
      <c r="C19" s="4" t="s">
        <v>232</v>
      </c>
      <c r="D19" s="4"/>
      <c r="E19" s="4">
        <v>11020888</v>
      </c>
      <c r="F19" s="4"/>
      <c r="G19" s="4">
        <v>200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2204177600</v>
      </c>
      <c r="P19" s="4"/>
      <c r="Q19" s="4">
        <v>0</v>
      </c>
      <c r="R19" s="4"/>
      <c r="S19" s="4">
        <v>2204177600</v>
      </c>
    </row>
    <row r="20" spans="1:19">
      <c r="A20" s="1" t="s">
        <v>87</v>
      </c>
      <c r="C20" s="4" t="s">
        <v>233</v>
      </c>
      <c r="D20" s="4"/>
      <c r="E20" s="4">
        <v>1969732</v>
      </c>
      <c r="F20" s="4"/>
      <c r="G20" s="4">
        <v>2850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5613736200</v>
      </c>
      <c r="P20" s="4"/>
      <c r="Q20" s="4">
        <v>0</v>
      </c>
      <c r="R20" s="4"/>
      <c r="S20" s="4">
        <v>5613736200</v>
      </c>
    </row>
    <row r="21" spans="1:19">
      <c r="A21" s="1" t="s">
        <v>59</v>
      </c>
      <c r="C21" s="4" t="s">
        <v>234</v>
      </c>
      <c r="D21" s="4"/>
      <c r="E21" s="4">
        <v>3330019</v>
      </c>
      <c r="F21" s="4"/>
      <c r="G21" s="4">
        <v>850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2830516150</v>
      </c>
      <c r="P21" s="4"/>
      <c r="Q21" s="4">
        <v>0</v>
      </c>
      <c r="R21" s="4"/>
      <c r="S21" s="4">
        <v>2830516150</v>
      </c>
    </row>
    <row r="22" spans="1:19">
      <c r="A22" s="1" t="s">
        <v>235</v>
      </c>
      <c r="C22" s="4" t="s">
        <v>232</v>
      </c>
      <c r="D22" s="4"/>
      <c r="E22" s="4">
        <v>6211002</v>
      </c>
      <c r="F22" s="4"/>
      <c r="G22" s="4">
        <v>400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2484400800</v>
      </c>
      <c r="P22" s="4"/>
      <c r="Q22" s="4">
        <v>0</v>
      </c>
      <c r="R22" s="4"/>
      <c r="S22" s="4">
        <v>2484400800</v>
      </c>
    </row>
    <row r="23" spans="1:19">
      <c r="A23" s="1" t="s">
        <v>82</v>
      </c>
      <c r="C23" s="4" t="s">
        <v>236</v>
      </c>
      <c r="D23" s="4"/>
      <c r="E23" s="4">
        <v>16971290</v>
      </c>
      <c r="F23" s="4"/>
      <c r="G23" s="4">
        <v>700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11879903000</v>
      </c>
      <c r="P23" s="4"/>
      <c r="Q23" s="4">
        <v>0</v>
      </c>
      <c r="R23" s="4"/>
      <c r="S23" s="4">
        <v>11879903000</v>
      </c>
    </row>
    <row r="24" spans="1:19">
      <c r="A24" s="1" t="s">
        <v>71</v>
      </c>
      <c r="C24" s="4" t="s">
        <v>237</v>
      </c>
      <c r="D24" s="4"/>
      <c r="E24" s="4">
        <v>75002336</v>
      </c>
      <c r="F24" s="4"/>
      <c r="G24" s="4">
        <v>225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16875525600</v>
      </c>
      <c r="P24" s="4"/>
      <c r="Q24" s="4">
        <v>0</v>
      </c>
      <c r="R24" s="4"/>
      <c r="S24" s="4">
        <v>16875525600</v>
      </c>
    </row>
    <row r="25" spans="1:19">
      <c r="A25" s="1" t="s">
        <v>69</v>
      </c>
      <c r="C25" s="4" t="s">
        <v>237</v>
      </c>
      <c r="D25" s="4"/>
      <c r="E25" s="4">
        <v>33489648</v>
      </c>
      <c r="F25" s="4"/>
      <c r="G25" s="4">
        <v>530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17749513440</v>
      </c>
      <c r="P25" s="4"/>
      <c r="Q25" s="4">
        <v>0</v>
      </c>
      <c r="R25" s="4"/>
      <c r="S25" s="4">
        <v>17749513440</v>
      </c>
    </row>
    <row r="26" spans="1:19">
      <c r="A26" s="1" t="s">
        <v>238</v>
      </c>
      <c r="C26" s="4" t="s">
        <v>239</v>
      </c>
      <c r="D26" s="4"/>
      <c r="E26" s="4">
        <v>2500000</v>
      </c>
      <c r="F26" s="4"/>
      <c r="G26" s="4">
        <v>1000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2500000000</v>
      </c>
      <c r="P26" s="4"/>
      <c r="Q26" s="4">
        <v>0</v>
      </c>
      <c r="R26" s="4"/>
      <c r="S26" s="4">
        <v>2500000000</v>
      </c>
    </row>
    <row r="27" spans="1:19">
      <c r="A27" s="1" t="s">
        <v>25</v>
      </c>
      <c r="C27" s="4" t="s">
        <v>240</v>
      </c>
      <c r="D27" s="4"/>
      <c r="E27" s="4">
        <v>2056727</v>
      </c>
      <c r="F27" s="4"/>
      <c r="G27" s="4">
        <v>11000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22623997000</v>
      </c>
      <c r="P27" s="4"/>
      <c r="Q27" s="4">
        <v>0</v>
      </c>
      <c r="R27" s="4"/>
      <c r="S27" s="4">
        <v>22623997000</v>
      </c>
    </row>
    <row r="28" spans="1:19">
      <c r="A28" s="1" t="s">
        <v>22</v>
      </c>
      <c r="C28" s="4" t="s">
        <v>241</v>
      </c>
      <c r="D28" s="4"/>
      <c r="E28" s="4">
        <v>8490441</v>
      </c>
      <c r="F28" s="4"/>
      <c r="G28" s="4">
        <v>6800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57734998800</v>
      </c>
      <c r="P28" s="4"/>
      <c r="Q28" s="4">
        <v>0</v>
      </c>
      <c r="R28" s="4"/>
      <c r="S28" s="4">
        <v>57734998800</v>
      </c>
    </row>
    <row r="29" spans="1:19">
      <c r="A29" s="1" t="s">
        <v>74</v>
      </c>
      <c r="C29" s="4" t="s">
        <v>242</v>
      </c>
      <c r="D29" s="4"/>
      <c r="E29" s="4">
        <v>700000</v>
      </c>
      <c r="F29" s="4"/>
      <c r="G29" s="4">
        <v>1250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875000000</v>
      </c>
      <c r="P29" s="4"/>
      <c r="Q29" s="4">
        <v>0</v>
      </c>
      <c r="R29" s="4"/>
      <c r="S29" s="4">
        <v>875000000</v>
      </c>
    </row>
    <row r="30" spans="1:19">
      <c r="A30" s="1" t="s">
        <v>19</v>
      </c>
      <c r="C30" s="4" t="s">
        <v>232</v>
      </c>
      <c r="D30" s="4"/>
      <c r="E30" s="4">
        <v>5706507</v>
      </c>
      <c r="F30" s="4"/>
      <c r="G30" s="4">
        <v>700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3994554900</v>
      </c>
      <c r="P30" s="4"/>
      <c r="Q30" s="4">
        <v>0</v>
      </c>
      <c r="R30" s="4"/>
      <c r="S30" s="4">
        <v>3994554900</v>
      </c>
    </row>
    <row r="31" spans="1:19">
      <c r="A31" s="1" t="s">
        <v>84</v>
      </c>
      <c r="C31" s="4" t="s">
        <v>243</v>
      </c>
      <c r="D31" s="4"/>
      <c r="E31" s="4">
        <v>8741099</v>
      </c>
      <c r="F31" s="4"/>
      <c r="G31" s="4">
        <v>1500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13111648500</v>
      </c>
      <c r="P31" s="4"/>
      <c r="Q31" s="4">
        <v>0</v>
      </c>
      <c r="R31" s="4"/>
      <c r="S31" s="4">
        <v>13111648500</v>
      </c>
    </row>
    <row r="32" spans="1:19">
      <c r="A32" s="1" t="s">
        <v>244</v>
      </c>
      <c r="C32" s="4" t="s">
        <v>245</v>
      </c>
      <c r="D32" s="4"/>
      <c r="E32" s="4">
        <v>2791741</v>
      </c>
      <c r="F32" s="4"/>
      <c r="G32" s="4">
        <v>3000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8375223000</v>
      </c>
      <c r="P32" s="4"/>
      <c r="Q32" s="4">
        <v>0</v>
      </c>
      <c r="R32" s="4"/>
      <c r="S32" s="4">
        <v>8375223000</v>
      </c>
    </row>
    <row r="33" spans="1:19">
      <c r="A33" s="1" t="s">
        <v>26</v>
      </c>
      <c r="C33" s="4" t="s">
        <v>222</v>
      </c>
      <c r="D33" s="4"/>
      <c r="E33" s="4">
        <v>7800000</v>
      </c>
      <c r="F33" s="4"/>
      <c r="G33" s="4">
        <v>1650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12870000000</v>
      </c>
      <c r="P33" s="4"/>
      <c r="Q33" s="4">
        <v>0</v>
      </c>
      <c r="R33" s="4"/>
      <c r="S33" s="4">
        <v>12870000000</v>
      </c>
    </row>
    <row r="34" spans="1:19">
      <c r="A34" s="1" t="s">
        <v>60</v>
      </c>
      <c r="C34" s="4" t="s">
        <v>231</v>
      </c>
      <c r="D34" s="4"/>
      <c r="E34" s="4">
        <v>28700000</v>
      </c>
      <c r="F34" s="4"/>
      <c r="G34" s="4">
        <v>500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14350000000</v>
      </c>
      <c r="P34" s="4"/>
      <c r="Q34" s="4">
        <v>0</v>
      </c>
      <c r="R34" s="4"/>
      <c r="S34" s="4">
        <v>14350000000</v>
      </c>
    </row>
    <row r="35" spans="1:19">
      <c r="A35" s="1" t="s">
        <v>41</v>
      </c>
      <c r="C35" s="4" t="s">
        <v>222</v>
      </c>
      <c r="D35" s="4"/>
      <c r="E35" s="4">
        <v>4987885</v>
      </c>
      <c r="F35" s="4"/>
      <c r="G35" s="4">
        <v>2220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11073104700</v>
      </c>
      <c r="P35" s="4"/>
      <c r="Q35" s="4">
        <v>0</v>
      </c>
      <c r="R35" s="4"/>
      <c r="S35" s="4">
        <v>11073104700</v>
      </c>
    </row>
    <row r="36" spans="1:19">
      <c r="A36" s="1" t="s">
        <v>72</v>
      </c>
      <c r="C36" s="4" t="s">
        <v>224</v>
      </c>
      <c r="D36" s="4"/>
      <c r="E36" s="4">
        <v>7485588</v>
      </c>
      <c r="F36" s="4"/>
      <c r="G36" s="4">
        <v>320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2395388160</v>
      </c>
      <c r="P36" s="4"/>
      <c r="Q36" s="4">
        <v>0</v>
      </c>
      <c r="R36" s="4"/>
      <c r="S36" s="4">
        <v>2395388160</v>
      </c>
    </row>
    <row r="37" spans="1:19">
      <c r="A37" s="1" t="s">
        <v>246</v>
      </c>
      <c r="C37" s="4" t="s">
        <v>247</v>
      </c>
      <c r="D37" s="4"/>
      <c r="E37" s="4">
        <v>19752575</v>
      </c>
      <c r="F37" s="4"/>
      <c r="G37" s="4">
        <v>150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2962886250</v>
      </c>
      <c r="P37" s="4"/>
      <c r="Q37" s="4">
        <v>0</v>
      </c>
      <c r="R37" s="4"/>
      <c r="S37" s="4">
        <v>2962886250</v>
      </c>
    </row>
    <row r="38" spans="1:19">
      <c r="A38" s="1" t="s">
        <v>77</v>
      </c>
      <c r="C38" s="4" t="s">
        <v>248</v>
      </c>
      <c r="D38" s="4"/>
      <c r="E38" s="4">
        <v>53870616</v>
      </c>
      <c r="F38" s="4"/>
      <c r="G38" s="4">
        <v>1850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99660639600</v>
      </c>
      <c r="P38" s="4"/>
      <c r="Q38" s="4">
        <v>0</v>
      </c>
      <c r="R38" s="4"/>
      <c r="S38" s="4">
        <v>99660639600</v>
      </c>
    </row>
    <row r="39" spans="1:19">
      <c r="A39" s="1" t="s">
        <v>89</v>
      </c>
      <c r="C39" s="4" t="s">
        <v>249</v>
      </c>
      <c r="D39" s="4"/>
      <c r="E39" s="4">
        <v>10359999</v>
      </c>
      <c r="F39" s="4"/>
      <c r="G39" s="4">
        <v>500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5179999500</v>
      </c>
      <c r="P39" s="4"/>
      <c r="Q39" s="4">
        <v>511039688</v>
      </c>
      <c r="R39" s="4"/>
      <c r="S39" s="4">
        <v>4668959812</v>
      </c>
    </row>
    <row r="40" spans="1:19">
      <c r="A40" s="1" t="s">
        <v>38</v>
      </c>
      <c r="C40" s="4" t="s">
        <v>250</v>
      </c>
      <c r="D40" s="4"/>
      <c r="E40" s="4">
        <v>2703483</v>
      </c>
      <c r="F40" s="4"/>
      <c r="G40" s="4">
        <v>1000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2703483000</v>
      </c>
      <c r="P40" s="4"/>
      <c r="Q40" s="4">
        <v>0</v>
      </c>
      <c r="R40" s="4"/>
      <c r="S40" s="4">
        <v>2703483000</v>
      </c>
    </row>
    <row r="41" spans="1:19">
      <c r="A41" s="1" t="s">
        <v>24</v>
      </c>
      <c r="C41" s="4" t="s">
        <v>234</v>
      </c>
      <c r="D41" s="4"/>
      <c r="E41" s="4">
        <v>10</v>
      </c>
      <c r="F41" s="4"/>
      <c r="G41" s="4">
        <v>2400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24000</v>
      </c>
      <c r="P41" s="4"/>
      <c r="Q41" s="4">
        <v>0</v>
      </c>
      <c r="R41" s="4"/>
      <c r="S41" s="4">
        <v>24000</v>
      </c>
    </row>
    <row r="42" spans="1:19">
      <c r="A42" s="1" t="s">
        <v>68</v>
      </c>
      <c r="C42" s="4" t="s">
        <v>182</v>
      </c>
      <c r="D42" s="4"/>
      <c r="E42" s="4">
        <v>4529786</v>
      </c>
      <c r="F42" s="4"/>
      <c r="G42" s="4">
        <v>2000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9059572000</v>
      </c>
      <c r="P42" s="4"/>
      <c r="Q42" s="4">
        <v>0</v>
      </c>
      <c r="R42" s="4"/>
      <c r="S42" s="4">
        <v>9059572000</v>
      </c>
    </row>
    <row r="43" spans="1:19">
      <c r="A43" s="1" t="s">
        <v>86</v>
      </c>
      <c r="C43" s="4" t="s">
        <v>251</v>
      </c>
      <c r="D43" s="4"/>
      <c r="E43" s="4">
        <v>12182292</v>
      </c>
      <c r="F43" s="4"/>
      <c r="G43" s="4">
        <v>300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3654687600</v>
      </c>
      <c r="P43" s="4"/>
      <c r="Q43" s="4">
        <v>0</v>
      </c>
      <c r="R43" s="4"/>
      <c r="S43" s="4">
        <v>3654687600</v>
      </c>
    </row>
    <row r="44" spans="1:19">
      <c r="A44" s="1" t="s">
        <v>73</v>
      </c>
      <c r="C44" s="4" t="s">
        <v>252</v>
      </c>
      <c r="D44" s="4"/>
      <c r="E44" s="4">
        <v>36066753</v>
      </c>
      <c r="F44" s="4"/>
      <c r="G44" s="4">
        <v>350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12623363550</v>
      </c>
      <c r="P44" s="4"/>
      <c r="Q44" s="4">
        <v>60234182</v>
      </c>
      <c r="R44" s="4"/>
      <c r="S44" s="4">
        <v>12563129368</v>
      </c>
    </row>
    <row r="45" spans="1:19">
      <c r="A45" s="1" t="s">
        <v>253</v>
      </c>
      <c r="C45" s="4" t="s">
        <v>254</v>
      </c>
      <c r="D45" s="4"/>
      <c r="E45" s="4">
        <v>100000</v>
      </c>
      <c r="F45" s="4"/>
      <c r="G45" s="4">
        <v>170</v>
      </c>
      <c r="H45" s="4"/>
      <c r="I45" s="4">
        <v>0</v>
      </c>
      <c r="J45" s="4"/>
      <c r="K45" s="4">
        <v>0</v>
      </c>
      <c r="L45" s="4"/>
      <c r="M45" s="4">
        <v>0</v>
      </c>
      <c r="N45" s="4"/>
      <c r="O45" s="4">
        <v>17000000</v>
      </c>
      <c r="P45" s="4"/>
      <c r="Q45" s="4">
        <v>0</v>
      </c>
      <c r="R45" s="4"/>
      <c r="S45" s="4">
        <v>17000000</v>
      </c>
    </row>
    <row r="46" spans="1:19">
      <c r="A46" s="1" t="s">
        <v>255</v>
      </c>
      <c r="C46" s="4" t="s">
        <v>256</v>
      </c>
      <c r="D46" s="4"/>
      <c r="E46" s="4">
        <v>1149184</v>
      </c>
      <c r="F46" s="4"/>
      <c r="G46" s="4">
        <v>1453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v>1669764352</v>
      </c>
      <c r="P46" s="4"/>
      <c r="Q46" s="4">
        <v>0</v>
      </c>
      <c r="R46" s="4"/>
      <c r="S46" s="4">
        <v>1669764352</v>
      </c>
    </row>
    <row r="47" spans="1:19">
      <c r="A47" s="1" t="s">
        <v>75</v>
      </c>
      <c r="C47" s="4" t="s">
        <v>257</v>
      </c>
      <c r="D47" s="4"/>
      <c r="E47" s="4">
        <v>2595293</v>
      </c>
      <c r="F47" s="4"/>
      <c r="G47" s="4">
        <v>350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908352550</v>
      </c>
      <c r="P47" s="4"/>
      <c r="Q47" s="4">
        <v>82063003</v>
      </c>
      <c r="R47" s="4"/>
      <c r="S47" s="4">
        <v>826289547</v>
      </c>
    </row>
    <row r="48" spans="1:19">
      <c r="A48" s="1" t="s">
        <v>80</v>
      </c>
      <c r="C48" s="4" t="s">
        <v>258</v>
      </c>
      <c r="D48" s="4"/>
      <c r="E48" s="4">
        <v>8317393</v>
      </c>
      <c r="F48" s="4"/>
      <c r="G48" s="4">
        <v>1900</v>
      </c>
      <c r="H48" s="4"/>
      <c r="I48" s="4">
        <v>15803046700</v>
      </c>
      <c r="J48" s="4"/>
      <c r="K48" s="4">
        <v>1337561946</v>
      </c>
      <c r="L48" s="4"/>
      <c r="M48" s="4">
        <v>14465484754</v>
      </c>
      <c r="N48" s="4"/>
      <c r="O48" s="4">
        <v>15803046700</v>
      </c>
      <c r="P48" s="4"/>
      <c r="Q48" s="4">
        <v>1337561946</v>
      </c>
      <c r="R48" s="4"/>
      <c r="S48" s="4">
        <v>14465484754</v>
      </c>
    </row>
    <row r="49" spans="1:19">
      <c r="A49" s="1" t="s">
        <v>21</v>
      </c>
      <c r="C49" s="4" t="s">
        <v>223</v>
      </c>
      <c r="D49" s="4"/>
      <c r="E49" s="4">
        <v>3221046</v>
      </c>
      <c r="F49" s="4"/>
      <c r="G49" s="4">
        <v>9500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30599937000</v>
      </c>
      <c r="P49" s="4"/>
      <c r="Q49" s="4">
        <v>0</v>
      </c>
      <c r="R49" s="4"/>
      <c r="S49" s="4">
        <v>30599937000</v>
      </c>
    </row>
    <row r="50" spans="1:19">
      <c r="A50" s="1" t="s">
        <v>33</v>
      </c>
      <c r="C50" s="4" t="s">
        <v>259</v>
      </c>
      <c r="D50" s="4"/>
      <c r="E50" s="4">
        <v>14104969</v>
      </c>
      <c r="F50" s="4"/>
      <c r="G50" s="4">
        <v>867</v>
      </c>
      <c r="H50" s="4"/>
      <c r="I50" s="4">
        <v>0</v>
      </c>
      <c r="J50" s="4"/>
      <c r="K50" s="4">
        <v>0</v>
      </c>
      <c r="L50" s="4"/>
      <c r="M50" s="4">
        <v>0</v>
      </c>
      <c r="N50" s="4"/>
      <c r="O50" s="4">
        <v>29719169683</v>
      </c>
      <c r="P50" s="4"/>
      <c r="Q50" s="4">
        <v>1505673673</v>
      </c>
      <c r="R50" s="4"/>
      <c r="S50" s="4">
        <f>O50-Q50</f>
        <v>28213496010</v>
      </c>
    </row>
    <row r="51" spans="1:19">
      <c r="A51" s="1" t="s">
        <v>260</v>
      </c>
      <c r="C51" s="4" t="s">
        <v>261</v>
      </c>
      <c r="D51" s="4"/>
      <c r="E51" s="4">
        <v>2200000</v>
      </c>
      <c r="F51" s="4"/>
      <c r="G51" s="4">
        <v>4200</v>
      </c>
      <c r="H51" s="4"/>
      <c r="I51" s="4">
        <v>0</v>
      </c>
      <c r="J51" s="4"/>
      <c r="K51" s="4">
        <v>0</v>
      </c>
      <c r="L51" s="4"/>
      <c r="M51" s="4">
        <v>0</v>
      </c>
      <c r="N51" s="4"/>
      <c r="O51" s="4">
        <v>9240000000</v>
      </c>
      <c r="P51" s="4"/>
      <c r="Q51" s="4">
        <v>0</v>
      </c>
      <c r="R51" s="4"/>
      <c r="S51" s="4">
        <v>9240000000</v>
      </c>
    </row>
    <row r="52" spans="1:19">
      <c r="A52" s="1" t="s">
        <v>34</v>
      </c>
      <c r="C52" s="4" t="s">
        <v>262</v>
      </c>
      <c r="D52" s="4"/>
      <c r="E52" s="4">
        <v>16450782</v>
      </c>
      <c r="F52" s="4"/>
      <c r="G52" s="4">
        <v>750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12338086500</v>
      </c>
      <c r="P52" s="4"/>
      <c r="Q52" s="4">
        <v>0</v>
      </c>
      <c r="R52" s="4"/>
      <c r="S52" s="4">
        <v>12338086500</v>
      </c>
    </row>
    <row r="53" spans="1:19">
      <c r="A53" s="1" t="s">
        <v>27</v>
      </c>
      <c r="C53" s="4" t="s">
        <v>263</v>
      </c>
      <c r="D53" s="4"/>
      <c r="E53" s="4">
        <v>2300000</v>
      </c>
      <c r="F53" s="4"/>
      <c r="G53" s="4">
        <v>10000</v>
      </c>
      <c r="H53" s="4"/>
      <c r="I53" s="4">
        <v>0</v>
      </c>
      <c r="J53" s="4"/>
      <c r="K53" s="4">
        <v>0</v>
      </c>
      <c r="L53" s="4"/>
      <c r="M53" s="4">
        <v>0</v>
      </c>
      <c r="N53" s="4"/>
      <c r="O53" s="4">
        <v>23000000000</v>
      </c>
      <c r="P53" s="4"/>
      <c r="Q53" s="4">
        <v>0</v>
      </c>
      <c r="R53" s="4"/>
      <c r="S53" s="4">
        <v>23000000000</v>
      </c>
    </row>
    <row r="54" spans="1:19">
      <c r="A54" s="1" t="s">
        <v>31</v>
      </c>
      <c r="C54" s="4" t="s">
        <v>264</v>
      </c>
      <c r="D54" s="4"/>
      <c r="E54" s="4">
        <v>3417776</v>
      </c>
      <c r="F54" s="4"/>
      <c r="G54" s="4">
        <v>5500</v>
      </c>
      <c r="H54" s="4"/>
      <c r="I54" s="4">
        <v>0</v>
      </c>
      <c r="J54" s="4"/>
      <c r="K54" s="4">
        <v>0</v>
      </c>
      <c r="L54" s="4"/>
      <c r="M54" s="4">
        <v>0</v>
      </c>
      <c r="N54" s="4"/>
      <c r="O54" s="4">
        <v>18797768000</v>
      </c>
      <c r="P54" s="4"/>
      <c r="Q54" s="4">
        <v>0</v>
      </c>
      <c r="R54" s="4"/>
      <c r="S54" s="4">
        <v>18797768000</v>
      </c>
    </row>
    <row r="55" spans="1:19">
      <c r="A55" s="1" t="s">
        <v>30</v>
      </c>
      <c r="C55" s="4" t="s">
        <v>250</v>
      </c>
      <c r="D55" s="4"/>
      <c r="E55" s="4">
        <v>3985067</v>
      </c>
      <c r="F55" s="4"/>
      <c r="G55" s="4">
        <v>2915</v>
      </c>
      <c r="H55" s="4"/>
      <c r="I55" s="4">
        <v>0</v>
      </c>
      <c r="J55" s="4"/>
      <c r="K55" s="4">
        <v>0</v>
      </c>
      <c r="L55" s="4"/>
      <c r="M55" s="4">
        <v>0</v>
      </c>
      <c r="N55" s="4"/>
      <c r="O55" s="4">
        <v>11616470305</v>
      </c>
      <c r="P55" s="4"/>
      <c r="Q55" s="4">
        <v>0</v>
      </c>
      <c r="R55" s="4"/>
      <c r="S55" s="4">
        <v>11616470305</v>
      </c>
    </row>
    <row r="56" spans="1:19">
      <c r="A56" s="1" t="s">
        <v>66</v>
      </c>
      <c r="C56" s="4" t="s">
        <v>182</v>
      </c>
      <c r="D56" s="4"/>
      <c r="E56" s="4">
        <v>224405</v>
      </c>
      <c r="F56" s="4"/>
      <c r="G56" s="4">
        <v>2770</v>
      </c>
      <c r="H56" s="4"/>
      <c r="I56" s="4">
        <v>0</v>
      </c>
      <c r="J56" s="4"/>
      <c r="K56" s="4">
        <v>0</v>
      </c>
      <c r="L56" s="4"/>
      <c r="M56" s="4">
        <v>0</v>
      </c>
      <c r="N56" s="4"/>
      <c r="O56" s="4">
        <v>621601850</v>
      </c>
      <c r="P56" s="4"/>
      <c r="Q56" s="4">
        <v>0</v>
      </c>
      <c r="R56" s="4"/>
      <c r="S56" s="4">
        <v>621601850</v>
      </c>
    </row>
    <row r="57" spans="1:19">
      <c r="A57" s="1" t="s">
        <v>78</v>
      </c>
      <c r="C57" s="4" t="s">
        <v>265</v>
      </c>
      <c r="D57" s="4"/>
      <c r="E57" s="4">
        <v>553632</v>
      </c>
      <c r="F57" s="4"/>
      <c r="G57" s="4">
        <v>1500</v>
      </c>
      <c r="H57" s="4"/>
      <c r="I57" s="4">
        <v>0</v>
      </c>
      <c r="J57" s="4"/>
      <c r="K57" s="4">
        <v>0</v>
      </c>
      <c r="L57" s="4"/>
      <c r="M57" s="4">
        <v>0</v>
      </c>
      <c r="N57" s="4"/>
      <c r="O57" s="4">
        <v>830448000</v>
      </c>
      <c r="P57" s="4"/>
      <c r="Q57" s="4">
        <v>0</v>
      </c>
      <c r="R57" s="4"/>
      <c r="S57" s="4">
        <v>830448000</v>
      </c>
    </row>
    <row r="58" spans="1:19">
      <c r="A58" s="1" t="s">
        <v>266</v>
      </c>
      <c r="C58" s="4" t="s">
        <v>250</v>
      </c>
      <c r="D58" s="4"/>
      <c r="E58" s="4">
        <v>183360</v>
      </c>
      <c r="F58" s="4"/>
      <c r="G58" s="4">
        <v>2300</v>
      </c>
      <c r="H58" s="4"/>
      <c r="I58" s="4">
        <v>0</v>
      </c>
      <c r="J58" s="4"/>
      <c r="K58" s="4">
        <v>0</v>
      </c>
      <c r="L58" s="4"/>
      <c r="M58" s="4">
        <v>0</v>
      </c>
      <c r="N58" s="4"/>
      <c r="O58" s="4">
        <v>421728000</v>
      </c>
      <c r="P58" s="4"/>
      <c r="Q58" s="4">
        <v>0</v>
      </c>
      <c r="R58" s="4"/>
      <c r="S58" s="4">
        <v>421728000</v>
      </c>
    </row>
    <row r="59" spans="1:19">
      <c r="A59" s="1" t="s">
        <v>64</v>
      </c>
      <c r="C59" s="4" t="s">
        <v>251</v>
      </c>
      <c r="D59" s="4"/>
      <c r="E59" s="4">
        <v>261240</v>
      </c>
      <c r="F59" s="4"/>
      <c r="G59" s="4">
        <v>326</v>
      </c>
      <c r="H59" s="4"/>
      <c r="I59" s="4">
        <v>0</v>
      </c>
      <c r="J59" s="4"/>
      <c r="K59" s="4">
        <v>0</v>
      </c>
      <c r="L59" s="4"/>
      <c r="M59" s="4">
        <v>0</v>
      </c>
      <c r="N59" s="4"/>
      <c r="O59" s="4">
        <v>85164240</v>
      </c>
      <c r="P59" s="4"/>
      <c r="Q59" s="4">
        <v>0</v>
      </c>
      <c r="R59" s="4"/>
      <c r="S59" s="4">
        <v>85164240</v>
      </c>
    </row>
    <row r="60" spans="1:19">
      <c r="A60" s="1" t="s">
        <v>267</v>
      </c>
      <c r="C60" s="4" t="s">
        <v>247</v>
      </c>
      <c r="D60" s="4"/>
      <c r="E60" s="4">
        <v>1000000</v>
      </c>
      <c r="F60" s="4"/>
      <c r="G60" s="4">
        <v>500</v>
      </c>
      <c r="H60" s="4"/>
      <c r="I60" s="4">
        <v>0</v>
      </c>
      <c r="J60" s="4"/>
      <c r="K60" s="4">
        <v>0</v>
      </c>
      <c r="L60" s="4"/>
      <c r="M60" s="4">
        <v>0</v>
      </c>
      <c r="N60" s="4"/>
      <c r="O60" s="4">
        <v>500000000</v>
      </c>
      <c r="P60" s="4"/>
      <c r="Q60" s="4">
        <v>0</v>
      </c>
      <c r="R60" s="4"/>
      <c r="S60" s="4">
        <v>500000000</v>
      </c>
    </row>
    <row r="61" spans="1:19">
      <c r="A61" s="1" t="s">
        <v>32</v>
      </c>
      <c r="C61" s="4" t="s">
        <v>268</v>
      </c>
      <c r="D61" s="4"/>
      <c r="E61" s="4">
        <v>2205520</v>
      </c>
      <c r="F61" s="4"/>
      <c r="G61" s="4">
        <v>8740</v>
      </c>
      <c r="H61" s="4"/>
      <c r="I61" s="4">
        <v>0</v>
      </c>
      <c r="J61" s="4"/>
      <c r="K61" s="4">
        <v>0</v>
      </c>
      <c r="L61" s="4"/>
      <c r="M61" s="4">
        <v>0</v>
      </c>
      <c r="N61" s="4"/>
      <c r="O61" s="4">
        <v>19276244800</v>
      </c>
      <c r="P61" s="4"/>
      <c r="Q61" s="4">
        <v>0</v>
      </c>
      <c r="R61" s="4"/>
      <c r="S61" s="4">
        <v>19276244800</v>
      </c>
    </row>
    <row r="62" spans="1:19">
      <c r="A62" s="1" t="s">
        <v>48</v>
      </c>
      <c r="C62" s="4" t="s">
        <v>269</v>
      </c>
      <c r="D62" s="4"/>
      <c r="E62" s="4">
        <v>25756537</v>
      </c>
      <c r="F62" s="4"/>
      <c r="G62" s="4">
        <v>4660</v>
      </c>
      <c r="H62" s="4"/>
      <c r="I62" s="4">
        <v>0</v>
      </c>
      <c r="J62" s="4"/>
      <c r="K62" s="4">
        <v>0</v>
      </c>
      <c r="L62" s="4"/>
      <c r="M62" s="4">
        <v>0</v>
      </c>
      <c r="N62" s="4"/>
      <c r="O62" s="4">
        <v>120025462420</v>
      </c>
      <c r="P62" s="4"/>
      <c r="Q62" s="4">
        <v>0</v>
      </c>
      <c r="R62" s="4"/>
      <c r="S62" s="4">
        <v>120025462420</v>
      </c>
    </row>
    <row r="63" spans="1:19">
      <c r="A63" s="1" t="s">
        <v>46</v>
      </c>
      <c r="C63" s="4" t="s">
        <v>270</v>
      </c>
      <c r="D63" s="4"/>
      <c r="E63" s="4">
        <v>13100000</v>
      </c>
      <c r="F63" s="4"/>
      <c r="G63" s="4">
        <v>1200</v>
      </c>
      <c r="H63" s="4"/>
      <c r="I63" s="4">
        <v>0</v>
      </c>
      <c r="J63" s="4"/>
      <c r="K63" s="4">
        <v>0</v>
      </c>
      <c r="L63" s="4"/>
      <c r="M63" s="4">
        <v>0</v>
      </c>
      <c r="N63" s="4"/>
      <c r="O63" s="4">
        <v>15720000000</v>
      </c>
      <c r="P63" s="4"/>
      <c r="Q63" s="4">
        <v>0</v>
      </c>
      <c r="R63" s="4"/>
      <c r="S63" s="4">
        <v>15720000000</v>
      </c>
    </row>
    <row r="64" spans="1:19">
      <c r="A64" s="1" t="s">
        <v>271</v>
      </c>
      <c r="C64" s="4" t="s">
        <v>272</v>
      </c>
      <c r="D64" s="4"/>
      <c r="E64" s="4">
        <v>786763</v>
      </c>
      <c r="F64" s="4"/>
      <c r="G64" s="4">
        <v>356</v>
      </c>
      <c r="H64" s="4"/>
      <c r="I64" s="4">
        <v>0</v>
      </c>
      <c r="J64" s="4"/>
      <c r="K64" s="4">
        <v>0</v>
      </c>
      <c r="L64" s="4"/>
      <c r="M64" s="4">
        <v>0</v>
      </c>
      <c r="N64" s="4"/>
      <c r="O64" s="4">
        <v>280087628</v>
      </c>
      <c r="P64" s="4"/>
      <c r="Q64" s="4">
        <v>955930</v>
      </c>
      <c r="R64" s="4"/>
      <c r="S64" s="4">
        <v>279131698</v>
      </c>
    </row>
    <row r="65" spans="1:19">
      <c r="A65" s="1" t="s">
        <v>47</v>
      </c>
      <c r="C65" s="4" t="s">
        <v>273</v>
      </c>
      <c r="D65" s="4"/>
      <c r="E65" s="4">
        <v>14346517</v>
      </c>
      <c r="F65" s="4"/>
      <c r="G65" s="4">
        <v>770</v>
      </c>
      <c r="H65" s="4"/>
      <c r="I65" s="4">
        <v>0</v>
      </c>
      <c r="J65" s="4"/>
      <c r="K65" s="4">
        <v>0</v>
      </c>
      <c r="L65" s="4"/>
      <c r="M65" s="4">
        <v>0</v>
      </c>
      <c r="N65" s="4"/>
      <c r="O65" s="4">
        <v>11046818090</v>
      </c>
      <c r="P65" s="4"/>
      <c r="Q65" s="4">
        <v>0</v>
      </c>
      <c r="R65" s="4"/>
      <c r="S65" s="4">
        <v>11046818090</v>
      </c>
    </row>
    <row r="66" spans="1:19">
      <c r="A66" s="1" t="s">
        <v>274</v>
      </c>
      <c r="C66" s="4" t="s">
        <v>275</v>
      </c>
      <c r="D66" s="4"/>
      <c r="E66" s="4">
        <v>277849</v>
      </c>
      <c r="F66" s="4"/>
      <c r="G66" s="4">
        <v>15</v>
      </c>
      <c r="H66" s="4"/>
      <c r="I66" s="4">
        <v>0</v>
      </c>
      <c r="J66" s="4"/>
      <c r="K66" s="4">
        <v>0</v>
      </c>
      <c r="L66" s="4"/>
      <c r="M66" s="4">
        <v>0</v>
      </c>
      <c r="N66" s="4"/>
      <c r="O66" s="4">
        <v>4167735</v>
      </c>
      <c r="P66" s="4"/>
      <c r="Q66" s="4">
        <v>83914</v>
      </c>
      <c r="R66" s="4"/>
      <c r="S66" s="4">
        <v>4083821</v>
      </c>
    </row>
    <row r="67" spans="1:19">
      <c r="A67" s="1" t="s">
        <v>276</v>
      </c>
      <c r="C67" s="4" t="s">
        <v>272</v>
      </c>
      <c r="D67" s="4"/>
      <c r="E67" s="4">
        <v>680723</v>
      </c>
      <c r="F67" s="4"/>
      <c r="G67" s="4">
        <v>257</v>
      </c>
      <c r="H67" s="4"/>
      <c r="I67" s="4">
        <v>0</v>
      </c>
      <c r="J67" s="4"/>
      <c r="K67" s="4">
        <v>0</v>
      </c>
      <c r="L67" s="4"/>
      <c r="M67" s="4">
        <v>0</v>
      </c>
      <c r="N67" s="4"/>
      <c r="O67" s="4">
        <v>174945811</v>
      </c>
      <c r="P67" s="4"/>
      <c r="Q67" s="4">
        <v>597085</v>
      </c>
      <c r="R67" s="4"/>
      <c r="S67" s="4">
        <v>174348726</v>
      </c>
    </row>
    <row r="68" spans="1:19" ht="24.75" thickBot="1">
      <c r="C68" s="4"/>
      <c r="D68" s="4"/>
      <c r="E68" s="4"/>
      <c r="F68" s="4"/>
      <c r="G68" s="4"/>
      <c r="H68" s="4"/>
      <c r="I68" s="5">
        <f>SUM(I8:I67)</f>
        <v>15803046700</v>
      </c>
      <c r="J68" s="4"/>
      <c r="K68" s="5">
        <f>SUM(K8:K67)</f>
        <v>1337561946</v>
      </c>
      <c r="L68" s="4"/>
      <c r="M68" s="5">
        <f>SUM(M8:M67)</f>
        <v>14465484754</v>
      </c>
      <c r="N68" s="4"/>
      <c r="O68" s="5">
        <f>SUM(O8:O67)</f>
        <v>866904607474</v>
      </c>
      <c r="P68" s="4"/>
      <c r="Q68" s="5">
        <f>SUM(Q8:Q67)</f>
        <v>4598131122</v>
      </c>
      <c r="R68" s="4"/>
      <c r="S68" s="5">
        <f>SUM(S8:S67)</f>
        <v>842706476352</v>
      </c>
    </row>
    <row r="69" spans="1:19" ht="24.75" thickTop="1"/>
    <row r="70" spans="1:19">
      <c r="I70" s="3"/>
      <c r="M70" s="4"/>
      <c r="O70" s="3"/>
      <c r="Q70" s="3"/>
      <c r="S70" s="4"/>
    </row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22"/>
  <sheetViews>
    <sheetView rightToLeft="1" topLeftCell="A93" workbookViewId="0">
      <selection activeCell="Q86" sqref="Q86:Q112"/>
    </sheetView>
  </sheetViews>
  <sheetFormatPr defaultRowHeight="24"/>
  <cols>
    <col min="1" max="1" width="32.140625" style="14" bestFit="1" customWidth="1"/>
    <col min="2" max="2" width="1" style="14" customWidth="1"/>
    <col min="3" max="3" width="13.85546875" style="14" bestFit="1" customWidth="1"/>
    <col min="4" max="4" width="1" style="14" customWidth="1"/>
    <col min="5" max="5" width="21.85546875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85546875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4"/>
  </cols>
  <sheetData>
    <row r="2" spans="1:17" ht="24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4.75">
      <c r="A3" s="31" t="s">
        <v>199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4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7" ht="24.75">
      <c r="A6" s="32" t="s">
        <v>3</v>
      </c>
      <c r="C6" s="33" t="s">
        <v>201</v>
      </c>
      <c r="D6" s="33" t="s">
        <v>201</v>
      </c>
      <c r="E6" s="33" t="s">
        <v>201</v>
      </c>
      <c r="F6" s="33" t="s">
        <v>201</v>
      </c>
      <c r="G6" s="33" t="s">
        <v>201</v>
      </c>
      <c r="H6" s="33" t="s">
        <v>201</v>
      </c>
      <c r="I6" s="33" t="s">
        <v>201</v>
      </c>
      <c r="K6" s="33" t="s">
        <v>202</v>
      </c>
      <c r="L6" s="33" t="s">
        <v>202</v>
      </c>
      <c r="M6" s="33" t="s">
        <v>202</v>
      </c>
      <c r="N6" s="33" t="s">
        <v>202</v>
      </c>
      <c r="O6" s="33" t="s">
        <v>202</v>
      </c>
      <c r="P6" s="33" t="s">
        <v>202</v>
      </c>
      <c r="Q6" s="33" t="s">
        <v>202</v>
      </c>
    </row>
    <row r="7" spans="1:17" ht="24.75">
      <c r="A7" s="33" t="s">
        <v>3</v>
      </c>
      <c r="C7" s="33" t="s">
        <v>7</v>
      </c>
      <c r="E7" s="33" t="s">
        <v>277</v>
      </c>
      <c r="G7" s="33" t="s">
        <v>278</v>
      </c>
      <c r="I7" s="33" t="s">
        <v>279</v>
      </c>
      <c r="K7" s="33" t="s">
        <v>7</v>
      </c>
      <c r="M7" s="33" t="s">
        <v>277</v>
      </c>
      <c r="O7" s="33" t="s">
        <v>278</v>
      </c>
      <c r="Q7" s="33" t="s">
        <v>279</v>
      </c>
    </row>
    <row r="8" spans="1:17">
      <c r="A8" s="1" t="s">
        <v>91</v>
      </c>
      <c r="C8" s="4">
        <v>1946219</v>
      </c>
      <c r="D8" s="4"/>
      <c r="E8" s="4">
        <v>20836061997</v>
      </c>
      <c r="F8" s="4"/>
      <c r="G8" s="4">
        <v>6877937946</v>
      </c>
      <c r="H8" s="4"/>
      <c r="I8" s="4">
        <f>E8-G8</f>
        <v>13958124051</v>
      </c>
      <c r="J8" s="4"/>
      <c r="K8" s="4">
        <v>1946219</v>
      </c>
      <c r="L8" s="4"/>
      <c r="M8" s="4">
        <v>20836061997</v>
      </c>
      <c r="N8" s="4"/>
      <c r="O8" s="4">
        <v>6877937946</v>
      </c>
      <c r="P8" s="4"/>
      <c r="Q8" s="4">
        <f>M8-O8</f>
        <v>13958124051</v>
      </c>
    </row>
    <row r="9" spans="1:17">
      <c r="A9" s="1" t="s">
        <v>90</v>
      </c>
      <c r="C9" s="4">
        <v>4000000</v>
      </c>
      <c r="D9" s="4"/>
      <c r="E9" s="4">
        <v>37217232000</v>
      </c>
      <c r="F9" s="4"/>
      <c r="G9" s="4">
        <v>41698659807</v>
      </c>
      <c r="H9" s="4"/>
      <c r="I9" s="4">
        <f t="shared" ref="I9:I72" si="0">E9-G9</f>
        <v>-4481427807</v>
      </c>
      <c r="J9" s="4"/>
      <c r="K9" s="4">
        <v>4000000</v>
      </c>
      <c r="L9" s="4"/>
      <c r="M9" s="4">
        <v>37217232000</v>
      </c>
      <c r="N9" s="4"/>
      <c r="O9" s="4">
        <v>41698659807</v>
      </c>
      <c r="P9" s="4"/>
      <c r="Q9" s="4">
        <f t="shared" ref="Q9:Q72" si="1">M9-O9</f>
        <v>-4481427807</v>
      </c>
    </row>
    <row r="10" spans="1:17">
      <c r="A10" s="1" t="s">
        <v>84</v>
      </c>
      <c r="C10" s="4">
        <v>19033040</v>
      </c>
      <c r="D10" s="4"/>
      <c r="E10" s="4">
        <v>717230448455</v>
      </c>
      <c r="F10" s="4"/>
      <c r="G10" s="4">
        <v>754672719617</v>
      </c>
      <c r="H10" s="4"/>
      <c r="I10" s="4">
        <f t="shared" si="0"/>
        <v>-37442271162</v>
      </c>
      <c r="J10" s="4"/>
      <c r="K10" s="4">
        <v>19033040</v>
      </c>
      <c r="L10" s="4"/>
      <c r="M10" s="4">
        <v>717230448455</v>
      </c>
      <c r="N10" s="4"/>
      <c r="O10" s="4">
        <v>617905369214</v>
      </c>
      <c r="P10" s="4"/>
      <c r="Q10" s="4">
        <f t="shared" si="1"/>
        <v>99325079241</v>
      </c>
    </row>
    <row r="11" spans="1:17">
      <c r="A11" s="1" t="s">
        <v>61</v>
      </c>
      <c r="C11" s="4">
        <v>1312300</v>
      </c>
      <c r="D11" s="4"/>
      <c r="E11" s="4">
        <v>33721113417</v>
      </c>
      <c r="F11" s="4"/>
      <c r="G11" s="4">
        <v>35336925986</v>
      </c>
      <c r="H11" s="4"/>
      <c r="I11" s="4">
        <f t="shared" si="0"/>
        <v>-1615812569</v>
      </c>
      <c r="J11" s="4"/>
      <c r="K11" s="4">
        <v>1312300</v>
      </c>
      <c r="L11" s="4"/>
      <c r="M11" s="4">
        <v>33721113417</v>
      </c>
      <c r="N11" s="4"/>
      <c r="O11" s="4">
        <v>34887033005</v>
      </c>
      <c r="P11" s="4"/>
      <c r="Q11" s="4">
        <f t="shared" si="1"/>
        <v>-1165919588</v>
      </c>
    </row>
    <row r="12" spans="1:17">
      <c r="A12" s="1" t="s">
        <v>26</v>
      </c>
      <c r="C12" s="4">
        <v>5100000</v>
      </c>
      <c r="D12" s="4"/>
      <c r="E12" s="4">
        <v>350424692910</v>
      </c>
      <c r="F12" s="4"/>
      <c r="G12" s="4">
        <v>359904947760</v>
      </c>
      <c r="H12" s="4"/>
      <c r="I12" s="4">
        <f t="shared" si="0"/>
        <v>-9480254850</v>
      </c>
      <c r="J12" s="4"/>
      <c r="K12" s="4">
        <v>5100000</v>
      </c>
      <c r="L12" s="4"/>
      <c r="M12" s="4">
        <v>350424692910</v>
      </c>
      <c r="N12" s="4"/>
      <c r="O12" s="4">
        <v>217439590178</v>
      </c>
      <c r="P12" s="4"/>
      <c r="Q12" s="4">
        <f t="shared" si="1"/>
        <v>132985102732</v>
      </c>
    </row>
    <row r="13" spans="1:17">
      <c r="A13" s="1" t="s">
        <v>63</v>
      </c>
      <c r="C13" s="4">
        <v>1593955</v>
      </c>
      <c r="D13" s="4"/>
      <c r="E13" s="4">
        <v>43842311677</v>
      </c>
      <c r="F13" s="4"/>
      <c r="G13" s="4">
        <v>44434903819</v>
      </c>
      <c r="H13" s="4"/>
      <c r="I13" s="4">
        <f t="shared" si="0"/>
        <v>-592592142</v>
      </c>
      <c r="J13" s="4"/>
      <c r="K13" s="4">
        <v>1593955</v>
      </c>
      <c r="L13" s="4"/>
      <c r="M13" s="4">
        <v>43842311677</v>
      </c>
      <c r="N13" s="4"/>
      <c r="O13" s="4">
        <v>50140123765</v>
      </c>
      <c r="P13" s="4"/>
      <c r="Q13" s="4">
        <f t="shared" si="1"/>
        <v>-6297812088</v>
      </c>
    </row>
    <row r="14" spans="1:17">
      <c r="A14" s="1" t="s">
        <v>60</v>
      </c>
      <c r="C14" s="4">
        <v>45861974</v>
      </c>
      <c r="D14" s="4"/>
      <c r="E14" s="4">
        <v>678411326485</v>
      </c>
      <c r="F14" s="4"/>
      <c r="G14" s="4">
        <v>713514929831</v>
      </c>
      <c r="H14" s="4"/>
      <c r="I14" s="4">
        <f t="shared" si="0"/>
        <v>-35103603346</v>
      </c>
      <c r="J14" s="4"/>
      <c r="K14" s="4">
        <v>45861974</v>
      </c>
      <c r="L14" s="4"/>
      <c r="M14" s="4">
        <v>678411326485</v>
      </c>
      <c r="N14" s="4"/>
      <c r="O14" s="4">
        <v>423197270709</v>
      </c>
      <c r="P14" s="4"/>
      <c r="Q14" s="4">
        <f t="shared" si="1"/>
        <v>255214055776</v>
      </c>
    </row>
    <row r="15" spans="1:17">
      <c r="A15" s="1" t="s">
        <v>41</v>
      </c>
      <c r="C15" s="4">
        <v>11144573</v>
      </c>
      <c r="D15" s="4"/>
      <c r="E15" s="4">
        <v>289253441463</v>
      </c>
      <c r="F15" s="4"/>
      <c r="G15" s="4">
        <v>273389369147</v>
      </c>
      <c r="H15" s="4"/>
      <c r="I15" s="4">
        <f t="shared" si="0"/>
        <v>15864072316</v>
      </c>
      <c r="J15" s="4"/>
      <c r="K15" s="4">
        <v>11144573</v>
      </c>
      <c r="L15" s="4"/>
      <c r="M15" s="4">
        <v>289253441463</v>
      </c>
      <c r="N15" s="4"/>
      <c r="O15" s="4">
        <v>323000644118</v>
      </c>
      <c r="P15" s="4"/>
      <c r="Q15" s="4">
        <f t="shared" si="1"/>
        <v>-33747202655</v>
      </c>
    </row>
    <row r="16" spans="1:17">
      <c r="A16" s="1" t="s">
        <v>76</v>
      </c>
      <c r="C16" s="4">
        <v>370000</v>
      </c>
      <c r="D16" s="4"/>
      <c r="E16" s="4">
        <v>51352762167</v>
      </c>
      <c r="F16" s="4"/>
      <c r="G16" s="4">
        <v>55372513788</v>
      </c>
      <c r="H16" s="4"/>
      <c r="I16" s="4">
        <f t="shared" si="0"/>
        <v>-4019751621</v>
      </c>
      <c r="J16" s="4"/>
      <c r="K16" s="4">
        <v>370000</v>
      </c>
      <c r="L16" s="4"/>
      <c r="M16" s="4">
        <v>51352762167</v>
      </c>
      <c r="N16" s="4"/>
      <c r="O16" s="4">
        <v>54602628726</v>
      </c>
      <c r="P16" s="4"/>
      <c r="Q16" s="4">
        <f t="shared" si="1"/>
        <v>-3249866559</v>
      </c>
    </row>
    <row r="17" spans="1:17">
      <c r="A17" s="1" t="s">
        <v>72</v>
      </c>
      <c r="C17" s="4">
        <v>7985588</v>
      </c>
      <c r="D17" s="4"/>
      <c r="E17" s="4">
        <v>166302645091</v>
      </c>
      <c r="F17" s="4"/>
      <c r="G17" s="4">
        <v>176066475806</v>
      </c>
      <c r="H17" s="4"/>
      <c r="I17" s="4">
        <f t="shared" si="0"/>
        <v>-9763830715</v>
      </c>
      <c r="J17" s="4"/>
      <c r="K17" s="4">
        <v>7985588</v>
      </c>
      <c r="L17" s="4"/>
      <c r="M17" s="4">
        <v>166302645091</v>
      </c>
      <c r="N17" s="4"/>
      <c r="O17" s="4">
        <v>83287272780</v>
      </c>
      <c r="P17" s="4"/>
      <c r="Q17" s="4">
        <f t="shared" si="1"/>
        <v>83015372311</v>
      </c>
    </row>
    <row r="18" spans="1:17">
      <c r="A18" s="1" t="s">
        <v>92</v>
      </c>
      <c r="C18" s="4">
        <v>500000</v>
      </c>
      <c r="D18" s="4"/>
      <c r="E18" s="4">
        <v>16425682200</v>
      </c>
      <c r="F18" s="4"/>
      <c r="G18" s="4">
        <v>16920850135</v>
      </c>
      <c r="H18" s="4"/>
      <c r="I18" s="4">
        <f t="shared" si="0"/>
        <v>-495167935</v>
      </c>
      <c r="J18" s="4"/>
      <c r="K18" s="4">
        <v>500000</v>
      </c>
      <c r="L18" s="4"/>
      <c r="M18" s="4">
        <v>16425682200</v>
      </c>
      <c r="N18" s="4"/>
      <c r="O18" s="4">
        <v>16920850135</v>
      </c>
      <c r="P18" s="4"/>
      <c r="Q18" s="4">
        <f t="shared" si="1"/>
        <v>-495167935</v>
      </c>
    </row>
    <row r="19" spans="1:17">
      <c r="A19" s="1" t="s">
        <v>77</v>
      </c>
      <c r="C19" s="4">
        <v>71897992</v>
      </c>
      <c r="D19" s="4"/>
      <c r="E19" s="4">
        <v>1159961328919</v>
      </c>
      <c r="F19" s="4"/>
      <c r="G19" s="4">
        <v>1235005037814</v>
      </c>
      <c r="H19" s="4"/>
      <c r="I19" s="4">
        <f t="shared" si="0"/>
        <v>-75043708895</v>
      </c>
      <c r="J19" s="4"/>
      <c r="K19" s="4">
        <v>71897992</v>
      </c>
      <c r="L19" s="4"/>
      <c r="M19" s="4">
        <v>1159961328919</v>
      </c>
      <c r="N19" s="4"/>
      <c r="O19" s="4">
        <v>1086070737320</v>
      </c>
      <c r="P19" s="4"/>
      <c r="Q19" s="4">
        <f t="shared" si="1"/>
        <v>73890591599</v>
      </c>
    </row>
    <row r="20" spans="1:17">
      <c r="A20" s="1" t="s">
        <v>38</v>
      </c>
      <c r="C20" s="4">
        <v>10378060</v>
      </c>
      <c r="D20" s="4"/>
      <c r="E20" s="4">
        <v>402511488456</v>
      </c>
      <c r="F20" s="4"/>
      <c r="G20" s="4">
        <v>403481221647</v>
      </c>
      <c r="H20" s="4"/>
      <c r="I20" s="4">
        <f t="shared" si="0"/>
        <v>-969733191</v>
      </c>
      <c r="J20" s="4"/>
      <c r="K20" s="4">
        <v>10378060</v>
      </c>
      <c r="L20" s="4"/>
      <c r="M20" s="4">
        <v>402511488456</v>
      </c>
      <c r="N20" s="4"/>
      <c r="O20" s="4">
        <v>156688316518</v>
      </c>
      <c r="P20" s="4"/>
      <c r="Q20" s="4">
        <f t="shared" si="1"/>
        <v>245823171938</v>
      </c>
    </row>
    <row r="21" spans="1:17">
      <c r="A21" s="1" t="s">
        <v>24</v>
      </c>
      <c r="C21" s="4">
        <v>1679210</v>
      </c>
      <c r="D21" s="4"/>
      <c r="E21" s="4">
        <v>59524338859</v>
      </c>
      <c r="F21" s="4"/>
      <c r="G21" s="4">
        <v>61751616526</v>
      </c>
      <c r="H21" s="4"/>
      <c r="I21" s="4">
        <f t="shared" si="0"/>
        <v>-2227277667</v>
      </c>
      <c r="J21" s="4"/>
      <c r="K21" s="4">
        <v>1679210</v>
      </c>
      <c r="L21" s="4"/>
      <c r="M21" s="4">
        <v>59524338859</v>
      </c>
      <c r="N21" s="4"/>
      <c r="O21" s="4">
        <v>60900906461</v>
      </c>
      <c r="P21" s="4"/>
      <c r="Q21" s="4">
        <f t="shared" si="1"/>
        <v>-1376567602</v>
      </c>
    </row>
    <row r="22" spans="1:17">
      <c r="A22" s="1" t="s">
        <v>62</v>
      </c>
      <c r="C22" s="4">
        <v>11000000</v>
      </c>
      <c r="D22" s="4"/>
      <c r="E22" s="4">
        <v>52945091100</v>
      </c>
      <c r="F22" s="4"/>
      <c r="G22" s="4">
        <v>53732378700</v>
      </c>
      <c r="H22" s="4"/>
      <c r="I22" s="4">
        <f t="shared" si="0"/>
        <v>-787287600</v>
      </c>
      <c r="J22" s="4"/>
      <c r="K22" s="4">
        <v>11000000</v>
      </c>
      <c r="L22" s="4"/>
      <c r="M22" s="4">
        <v>52945091100</v>
      </c>
      <c r="N22" s="4"/>
      <c r="O22" s="4">
        <v>75066097775</v>
      </c>
      <c r="P22" s="4"/>
      <c r="Q22" s="4">
        <f t="shared" si="1"/>
        <v>-22121006675</v>
      </c>
    </row>
    <row r="23" spans="1:17">
      <c r="A23" s="1" t="s">
        <v>68</v>
      </c>
      <c r="C23" s="4">
        <v>7509810</v>
      </c>
      <c r="D23" s="4"/>
      <c r="E23" s="4">
        <v>169159769447</v>
      </c>
      <c r="F23" s="4"/>
      <c r="G23" s="4">
        <v>176793409657</v>
      </c>
      <c r="H23" s="4"/>
      <c r="I23" s="4">
        <f t="shared" si="0"/>
        <v>-7633640210</v>
      </c>
      <c r="J23" s="4"/>
      <c r="K23" s="4">
        <v>7509810</v>
      </c>
      <c r="L23" s="4"/>
      <c r="M23" s="4">
        <v>169159769447</v>
      </c>
      <c r="N23" s="4"/>
      <c r="O23" s="4">
        <v>212206911742</v>
      </c>
      <c r="P23" s="4"/>
      <c r="Q23" s="4">
        <f t="shared" si="1"/>
        <v>-43047142295</v>
      </c>
    </row>
    <row r="24" spans="1:17">
      <c r="A24" s="1" t="s">
        <v>73</v>
      </c>
      <c r="C24" s="4">
        <v>35010621</v>
      </c>
      <c r="D24" s="4"/>
      <c r="E24" s="4">
        <v>314612862557</v>
      </c>
      <c r="F24" s="4"/>
      <c r="G24" s="4">
        <v>382825385855</v>
      </c>
      <c r="H24" s="4"/>
      <c r="I24" s="4">
        <f t="shared" si="0"/>
        <v>-68212523298</v>
      </c>
      <c r="J24" s="4"/>
      <c r="K24" s="4">
        <v>35010621</v>
      </c>
      <c r="L24" s="4"/>
      <c r="M24" s="4">
        <v>314612862557</v>
      </c>
      <c r="N24" s="4"/>
      <c r="O24" s="4">
        <v>156510651122</v>
      </c>
      <c r="P24" s="4"/>
      <c r="Q24" s="4">
        <f t="shared" si="1"/>
        <v>158102211435</v>
      </c>
    </row>
    <row r="25" spans="1:17">
      <c r="A25" s="1" t="s">
        <v>75</v>
      </c>
      <c r="C25" s="4">
        <v>2595293</v>
      </c>
      <c r="D25" s="4"/>
      <c r="E25" s="4">
        <v>12925053543</v>
      </c>
      <c r="F25" s="4"/>
      <c r="G25" s="4">
        <v>12718665462</v>
      </c>
      <c r="H25" s="4"/>
      <c r="I25" s="4">
        <f t="shared" si="0"/>
        <v>206388081</v>
      </c>
      <c r="J25" s="4"/>
      <c r="K25" s="4">
        <v>2595293</v>
      </c>
      <c r="L25" s="4"/>
      <c r="M25" s="4">
        <v>12925053543</v>
      </c>
      <c r="N25" s="4"/>
      <c r="O25" s="4">
        <v>8316439824</v>
      </c>
      <c r="P25" s="4"/>
      <c r="Q25" s="4">
        <f t="shared" si="1"/>
        <v>4608613719</v>
      </c>
    </row>
    <row r="26" spans="1:17">
      <c r="A26" s="1" t="s">
        <v>80</v>
      </c>
      <c r="C26" s="4">
        <v>8317393</v>
      </c>
      <c r="D26" s="4"/>
      <c r="E26" s="4">
        <v>226457904574</v>
      </c>
      <c r="F26" s="4"/>
      <c r="G26" s="4">
        <v>248202493439</v>
      </c>
      <c r="H26" s="4"/>
      <c r="I26" s="4">
        <f t="shared" si="0"/>
        <v>-21744588865</v>
      </c>
      <c r="J26" s="4"/>
      <c r="K26" s="4">
        <v>8317393</v>
      </c>
      <c r="L26" s="4"/>
      <c r="M26" s="4">
        <v>226457904574</v>
      </c>
      <c r="N26" s="4"/>
      <c r="O26" s="4">
        <v>313554392951</v>
      </c>
      <c r="P26" s="4"/>
      <c r="Q26" s="4">
        <f t="shared" si="1"/>
        <v>-87096488377</v>
      </c>
    </row>
    <row r="27" spans="1:17">
      <c r="A27" s="1" t="s">
        <v>21</v>
      </c>
      <c r="C27" s="4">
        <v>2400000</v>
      </c>
      <c r="D27" s="4"/>
      <c r="E27" s="4">
        <v>345714685200</v>
      </c>
      <c r="F27" s="4"/>
      <c r="G27" s="4">
        <v>401586749232</v>
      </c>
      <c r="H27" s="4"/>
      <c r="I27" s="4">
        <f t="shared" si="0"/>
        <v>-55872064032</v>
      </c>
      <c r="J27" s="4"/>
      <c r="K27" s="4">
        <v>2400000</v>
      </c>
      <c r="L27" s="4"/>
      <c r="M27" s="4">
        <v>345714685200</v>
      </c>
      <c r="N27" s="4"/>
      <c r="O27" s="4">
        <v>211740544013</v>
      </c>
      <c r="P27" s="4"/>
      <c r="Q27" s="4">
        <f t="shared" si="1"/>
        <v>133974141187</v>
      </c>
    </row>
    <row r="28" spans="1:17">
      <c r="A28" s="1" t="s">
        <v>33</v>
      </c>
      <c r="C28" s="4">
        <v>14104969</v>
      </c>
      <c r="D28" s="4"/>
      <c r="E28" s="4">
        <v>133620553460</v>
      </c>
      <c r="F28" s="4"/>
      <c r="G28" s="4">
        <v>150025175448</v>
      </c>
      <c r="H28" s="4"/>
      <c r="I28" s="4">
        <f t="shared" si="0"/>
        <v>-16404621988</v>
      </c>
      <c r="J28" s="4"/>
      <c r="K28" s="4">
        <v>14104969</v>
      </c>
      <c r="L28" s="4"/>
      <c r="M28" s="4">
        <v>133620553460</v>
      </c>
      <c r="N28" s="4"/>
      <c r="O28" s="4">
        <v>63159062903</v>
      </c>
      <c r="P28" s="4"/>
      <c r="Q28" s="4">
        <f t="shared" si="1"/>
        <v>70461490557</v>
      </c>
    </row>
    <row r="29" spans="1:17">
      <c r="A29" s="1" t="s">
        <v>34</v>
      </c>
      <c r="C29" s="4">
        <v>28417969</v>
      </c>
      <c r="D29" s="4"/>
      <c r="E29" s="4">
        <v>202261995724</v>
      </c>
      <c r="F29" s="4"/>
      <c r="G29" s="4">
        <v>220906257900</v>
      </c>
      <c r="H29" s="4"/>
      <c r="I29" s="4">
        <f t="shared" si="0"/>
        <v>-18644262176</v>
      </c>
      <c r="J29" s="4"/>
      <c r="K29" s="4">
        <v>28417969</v>
      </c>
      <c r="L29" s="4"/>
      <c r="M29" s="4">
        <v>202261995724</v>
      </c>
      <c r="N29" s="4"/>
      <c r="O29" s="4">
        <v>145766313520</v>
      </c>
      <c r="P29" s="4"/>
      <c r="Q29" s="4">
        <f t="shared" si="1"/>
        <v>56495682204</v>
      </c>
    </row>
    <row r="30" spans="1:17">
      <c r="A30" s="1" t="s">
        <v>27</v>
      </c>
      <c r="C30" s="4">
        <v>5988099</v>
      </c>
      <c r="D30" s="4"/>
      <c r="E30" s="4">
        <v>359588701279</v>
      </c>
      <c r="F30" s="4"/>
      <c r="G30" s="4">
        <v>385720043749</v>
      </c>
      <c r="H30" s="4"/>
      <c r="I30" s="4">
        <f t="shared" si="0"/>
        <v>-26131342470</v>
      </c>
      <c r="J30" s="4"/>
      <c r="K30" s="4">
        <v>5988099</v>
      </c>
      <c r="L30" s="4"/>
      <c r="M30" s="4">
        <v>359588701279</v>
      </c>
      <c r="N30" s="4"/>
      <c r="O30" s="4">
        <v>135999990878</v>
      </c>
      <c r="P30" s="4"/>
      <c r="Q30" s="4">
        <f t="shared" si="1"/>
        <v>223588710401</v>
      </c>
    </row>
    <row r="31" spans="1:17">
      <c r="A31" s="1" t="s">
        <v>54</v>
      </c>
      <c r="C31" s="4">
        <v>113300</v>
      </c>
      <c r="D31" s="4"/>
      <c r="E31" s="4">
        <v>114699931542</v>
      </c>
      <c r="F31" s="4"/>
      <c r="G31" s="4">
        <v>123208649234</v>
      </c>
      <c r="H31" s="4"/>
      <c r="I31" s="4">
        <f t="shared" si="0"/>
        <v>-8508717692</v>
      </c>
      <c r="J31" s="4"/>
      <c r="K31" s="4">
        <v>113300</v>
      </c>
      <c r="L31" s="4"/>
      <c r="M31" s="4">
        <v>114699931542</v>
      </c>
      <c r="N31" s="4"/>
      <c r="O31" s="4">
        <v>72777107299</v>
      </c>
      <c r="P31" s="4"/>
      <c r="Q31" s="4">
        <f t="shared" si="1"/>
        <v>41922824243</v>
      </c>
    </row>
    <row r="32" spans="1:17">
      <c r="A32" s="1" t="s">
        <v>67</v>
      </c>
      <c r="C32" s="4">
        <v>209736</v>
      </c>
      <c r="D32" s="4"/>
      <c r="E32" s="4">
        <v>7274148790</v>
      </c>
      <c r="F32" s="4"/>
      <c r="G32" s="4">
        <v>7610560672</v>
      </c>
      <c r="H32" s="4"/>
      <c r="I32" s="4">
        <f t="shared" si="0"/>
        <v>-336411882</v>
      </c>
      <c r="J32" s="4"/>
      <c r="K32" s="4">
        <v>209736</v>
      </c>
      <c r="L32" s="4"/>
      <c r="M32" s="4">
        <v>7274148790</v>
      </c>
      <c r="N32" s="4"/>
      <c r="O32" s="4">
        <v>7017081397</v>
      </c>
      <c r="P32" s="4"/>
      <c r="Q32" s="4">
        <f t="shared" si="1"/>
        <v>257067393</v>
      </c>
    </row>
    <row r="33" spans="1:17">
      <c r="A33" s="1" t="s">
        <v>31</v>
      </c>
      <c r="C33" s="4">
        <v>3892776</v>
      </c>
      <c r="D33" s="4"/>
      <c r="E33" s="4">
        <v>305389935522</v>
      </c>
      <c r="F33" s="4"/>
      <c r="G33" s="4">
        <v>320442733915</v>
      </c>
      <c r="H33" s="4"/>
      <c r="I33" s="4">
        <f t="shared" si="0"/>
        <v>-15052798393</v>
      </c>
      <c r="J33" s="4"/>
      <c r="K33" s="4">
        <v>3892776</v>
      </c>
      <c r="L33" s="4"/>
      <c r="M33" s="4">
        <v>305389935522</v>
      </c>
      <c r="N33" s="4"/>
      <c r="O33" s="4">
        <v>235384851117</v>
      </c>
      <c r="P33" s="4"/>
      <c r="Q33" s="4">
        <f t="shared" si="1"/>
        <v>70005084405</v>
      </c>
    </row>
    <row r="34" spans="1:17">
      <c r="A34" s="1" t="s">
        <v>45</v>
      </c>
      <c r="C34" s="4">
        <v>11359792</v>
      </c>
      <c r="D34" s="4"/>
      <c r="E34" s="4">
        <v>109568228608</v>
      </c>
      <c r="F34" s="4"/>
      <c r="G34" s="4">
        <v>113452745834</v>
      </c>
      <c r="H34" s="4"/>
      <c r="I34" s="4">
        <f t="shared" si="0"/>
        <v>-3884517226</v>
      </c>
      <c r="J34" s="4"/>
      <c r="K34" s="4">
        <v>11359792</v>
      </c>
      <c r="L34" s="4"/>
      <c r="M34" s="4">
        <v>109568228608</v>
      </c>
      <c r="N34" s="4"/>
      <c r="O34" s="4">
        <v>98926912707</v>
      </c>
      <c r="P34" s="4"/>
      <c r="Q34" s="4">
        <f t="shared" si="1"/>
        <v>10641315901</v>
      </c>
    </row>
    <row r="35" spans="1:17">
      <c r="A35" s="1" t="s">
        <v>30</v>
      </c>
      <c r="C35" s="4">
        <v>10238699</v>
      </c>
      <c r="D35" s="4"/>
      <c r="E35" s="4">
        <v>290260071913</v>
      </c>
      <c r="F35" s="4"/>
      <c r="G35" s="4">
        <v>288936960676</v>
      </c>
      <c r="H35" s="4"/>
      <c r="I35" s="4">
        <f t="shared" si="0"/>
        <v>1323111237</v>
      </c>
      <c r="J35" s="4"/>
      <c r="K35" s="4">
        <v>10238699</v>
      </c>
      <c r="L35" s="4"/>
      <c r="M35" s="4">
        <v>290260071913</v>
      </c>
      <c r="N35" s="4"/>
      <c r="O35" s="4">
        <v>268657874620</v>
      </c>
      <c r="P35" s="4"/>
      <c r="Q35" s="4">
        <f t="shared" si="1"/>
        <v>21602197293</v>
      </c>
    </row>
    <row r="36" spans="1:17">
      <c r="A36" s="1" t="s">
        <v>66</v>
      </c>
      <c r="C36" s="4">
        <v>785417</v>
      </c>
      <c r="D36" s="4"/>
      <c r="E36" s="4">
        <v>23678397021</v>
      </c>
      <c r="F36" s="4"/>
      <c r="G36" s="4">
        <v>22737600780</v>
      </c>
      <c r="H36" s="4"/>
      <c r="I36" s="4">
        <f t="shared" si="0"/>
        <v>940796241</v>
      </c>
      <c r="J36" s="4"/>
      <c r="K36" s="4">
        <v>785417</v>
      </c>
      <c r="L36" s="4"/>
      <c r="M36" s="4">
        <v>23678397021</v>
      </c>
      <c r="N36" s="4"/>
      <c r="O36" s="4">
        <v>6073550390</v>
      </c>
      <c r="P36" s="4"/>
      <c r="Q36" s="4">
        <f t="shared" si="1"/>
        <v>17604846631</v>
      </c>
    </row>
    <row r="37" spans="1:17">
      <c r="A37" s="1" t="s">
        <v>56</v>
      </c>
      <c r="C37" s="4">
        <v>80000</v>
      </c>
      <c r="D37" s="4"/>
      <c r="E37" s="4">
        <v>80591848272</v>
      </c>
      <c r="F37" s="4"/>
      <c r="G37" s="4">
        <v>86422945572</v>
      </c>
      <c r="H37" s="4"/>
      <c r="I37" s="4">
        <f t="shared" si="0"/>
        <v>-5831097300</v>
      </c>
      <c r="J37" s="4"/>
      <c r="K37" s="4">
        <v>80000</v>
      </c>
      <c r="L37" s="4"/>
      <c r="M37" s="4">
        <v>80591848272</v>
      </c>
      <c r="N37" s="4"/>
      <c r="O37" s="4">
        <v>50312478688</v>
      </c>
      <c r="P37" s="4"/>
      <c r="Q37" s="4">
        <f t="shared" si="1"/>
        <v>30279369584</v>
      </c>
    </row>
    <row r="38" spans="1:17">
      <c r="A38" s="1" t="s">
        <v>64</v>
      </c>
      <c r="C38" s="4">
        <v>261240</v>
      </c>
      <c r="D38" s="4"/>
      <c r="E38" s="4">
        <v>5981598617</v>
      </c>
      <c r="F38" s="4"/>
      <c r="G38" s="4">
        <v>5895382990</v>
      </c>
      <c r="H38" s="4"/>
      <c r="I38" s="4">
        <f t="shared" si="0"/>
        <v>86215627</v>
      </c>
      <c r="J38" s="4"/>
      <c r="K38" s="4">
        <v>261240</v>
      </c>
      <c r="L38" s="4"/>
      <c r="M38" s="4">
        <v>5981598617</v>
      </c>
      <c r="N38" s="4"/>
      <c r="O38" s="4">
        <v>3271527195</v>
      </c>
      <c r="P38" s="4"/>
      <c r="Q38" s="4">
        <f t="shared" si="1"/>
        <v>2710071422</v>
      </c>
    </row>
    <row r="39" spans="1:17">
      <c r="A39" s="1" t="s">
        <v>42</v>
      </c>
      <c r="C39" s="4">
        <v>86842</v>
      </c>
      <c r="D39" s="4"/>
      <c r="E39" s="4">
        <v>9775907477</v>
      </c>
      <c r="F39" s="4"/>
      <c r="G39" s="4">
        <v>7965493493</v>
      </c>
      <c r="H39" s="4"/>
      <c r="I39" s="4">
        <f t="shared" si="0"/>
        <v>1810413984</v>
      </c>
      <c r="J39" s="4"/>
      <c r="K39" s="4">
        <v>86842</v>
      </c>
      <c r="L39" s="4"/>
      <c r="M39" s="4">
        <v>9775907477</v>
      </c>
      <c r="N39" s="4"/>
      <c r="O39" s="4">
        <v>2173839798</v>
      </c>
      <c r="P39" s="4"/>
      <c r="Q39" s="4">
        <f t="shared" si="1"/>
        <v>7602067679</v>
      </c>
    </row>
    <row r="40" spans="1:17">
      <c r="A40" s="1" t="s">
        <v>23</v>
      </c>
      <c r="C40" s="4">
        <v>22276849</v>
      </c>
      <c r="D40" s="4"/>
      <c r="E40" s="4">
        <v>196995708354</v>
      </c>
      <c r="F40" s="4"/>
      <c r="G40" s="4">
        <v>219649329042</v>
      </c>
      <c r="H40" s="4"/>
      <c r="I40" s="4">
        <f t="shared" si="0"/>
        <v>-22653620688</v>
      </c>
      <c r="J40" s="4"/>
      <c r="K40" s="4">
        <v>22276849</v>
      </c>
      <c r="L40" s="4"/>
      <c r="M40" s="4">
        <v>196995708354</v>
      </c>
      <c r="N40" s="4"/>
      <c r="O40" s="4">
        <v>235921479874</v>
      </c>
      <c r="P40" s="4"/>
      <c r="Q40" s="4">
        <f t="shared" si="1"/>
        <v>-38925771520</v>
      </c>
    </row>
    <row r="41" spans="1:17">
      <c r="A41" s="1" t="s">
        <v>32</v>
      </c>
      <c r="C41" s="4">
        <v>3311040</v>
      </c>
      <c r="D41" s="4"/>
      <c r="E41" s="4">
        <v>281123164655</v>
      </c>
      <c r="F41" s="4"/>
      <c r="G41" s="4">
        <v>295976978970</v>
      </c>
      <c r="H41" s="4"/>
      <c r="I41" s="4">
        <f t="shared" si="0"/>
        <v>-14853814315</v>
      </c>
      <c r="J41" s="4"/>
      <c r="K41" s="4">
        <v>3311040</v>
      </c>
      <c r="L41" s="4"/>
      <c r="M41" s="4">
        <v>281123164655</v>
      </c>
      <c r="N41" s="4"/>
      <c r="O41" s="4">
        <v>107898218739</v>
      </c>
      <c r="P41" s="4"/>
      <c r="Q41" s="4">
        <f t="shared" si="1"/>
        <v>173224945916</v>
      </c>
    </row>
    <row r="42" spans="1:17">
      <c r="A42" s="1" t="s">
        <v>48</v>
      </c>
      <c r="C42" s="4">
        <v>82469611</v>
      </c>
      <c r="D42" s="4"/>
      <c r="E42" s="4">
        <v>614841876109</v>
      </c>
      <c r="F42" s="4"/>
      <c r="G42" s="4">
        <v>678949389058</v>
      </c>
      <c r="H42" s="4"/>
      <c r="I42" s="4">
        <f t="shared" si="0"/>
        <v>-64107512949</v>
      </c>
      <c r="J42" s="4"/>
      <c r="K42" s="4">
        <v>82469611</v>
      </c>
      <c r="L42" s="4"/>
      <c r="M42" s="4">
        <v>614841876109</v>
      </c>
      <c r="N42" s="4"/>
      <c r="O42" s="4">
        <v>570963801336</v>
      </c>
      <c r="P42" s="4"/>
      <c r="Q42" s="4">
        <f t="shared" si="1"/>
        <v>43878074773</v>
      </c>
    </row>
    <row r="43" spans="1:17">
      <c r="A43" s="1" t="s">
        <v>46</v>
      </c>
      <c r="C43" s="4">
        <v>21477500</v>
      </c>
      <c r="D43" s="4"/>
      <c r="E43" s="4">
        <v>242746189908</v>
      </c>
      <c r="F43" s="4"/>
      <c r="G43" s="4">
        <v>227331700101</v>
      </c>
      <c r="H43" s="4"/>
      <c r="I43" s="4">
        <f t="shared" si="0"/>
        <v>15414489807</v>
      </c>
      <c r="J43" s="4"/>
      <c r="K43" s="4">
        <v>21477500</v>
      </c>
      <c r="L43" s="4"/>
      <c r="M43" s="4">
        <v>242746189908</v>
      </c>
      <c r="N43" s="4"/>
      <c r="O43" s="4">
        <v>178253341504</v>
      </c>
      <c r="P43" s="4"/>
      <c r="Q43" s="4">
        <f t="shared" si="1"/>
        <v>64492848404</v>
      </c>
    </row>
    <row r="44" spans="1:17">
      <c r="A44" s="1" t="s">
        <v>20</v>
      </c>
      <c r="C44" s="4">
        <v>1717429</v>
      </c>
      <c r="D44" s="4"/>
      <c r="E44" s="4">
        <v>71754048801</v>
      </c>
      <c r="F44" s="4"/>
      <c r="G44" s="4">
        <v>78412168961</v>
      </c>
      <c r="H44" s="4"/>
      <c r="I44" s="4">
        <f t="shared" si="0"/>
        <v>-6658120160</v>
      </c>
      <c r="J44" s="4"/>
      <c r="K44" s="4">
        <v>1717429</v>
      </c>
      <c r="L44" s="4"/>
      <c r="M44" s="4">
        <v>71754048801</v>
      </c>
      <c r="N44" s="4"/>
      <c r="O44" s="4">
        <v>71219113526</v>
      </c>
      <c r="P44" s="4"/>
      <c r="Q44" s="4">
        <f t="shared" si="1"/>
        <v>534935275</v>
      </c>
    </row>
    <row r="45" spans="1:17">
      <c r="A45" s="1" t="s">
        <v>43</v>
      </c>
      <c r="C45" s="4">
        <v>60</v>
      </c>
      <c r="D45" s="4"/>
      <c r="E45" s="4">
        <v>2042176</v>
      </c>
      <c r="F45" s="4"/>
      <c r="G45" s="4">
        <v>2217944</v>
      </c>
      <c r="H45" s="4"/>
      <c r="I45" s="4">
        <f t="shared" si="0"/>
        <v>-175768</v>
      </c>
      <c r="J45" s="4"/>
      <c r="K45" s="4">
        <v>60</v>
      </c>
      <c r="L45" s="4"/>
      <c r="M45" s="4">
        <v>2042176</v>
      </c>
      <c r="N45" s="4"/>
      <c r="O45" s="4">
        <v>1231114</v>
      </c>
      <c r="P45" s="4"/>
      <c r="Q45" s="4">
        <f t="shared" si="1"/>
        <v>811062</v>
      </c>
    </row>
    <row r="46" spans="1:17">
      <c r="A46" s="1" t="s">
        <v>55</v>
      </c>
      <c r="C46" s="4">
        <v>231600</v>
      </c>
      <c r="D46" s="4"/>
      <c r="E46" s="4">
        <v>232020934551</v>
      </c>
      <c r="F46" s="4"/>
      <c r="G46" s="4">
        <v>250803825012</v>
      </c>
      <c r="H46" s="4"/>
      <c r="I46" s="4">
        <f t="shared" si="0"/>
        <v>-18782890461</v>
      </c>
      <c r="J46" s="4"/>
      <c r="K46" s="4">
        <v>231600</v>
      </c>
      <c r="L46" s="4"/>
      <c r="M46" s="4">
        <v>232020934551</v>
      </c>
      <c r="N46" s="4"/>
      <c r="O46" s="4">
        <v>246076852800</v>
      </c>
      <c r="P46" s="4"/>
      <c r="Q46" s="4">
        <f t="shared" si="1"/>
        <v>-14055918249</v>
      </c>
    </row>
    <row r="47" spans="1:17">
      <c r="A47" s="1" t="s">
        <v>70</v>
      </c>
      <c r="C47" s="4">
        <v>20486190</v>
      </c>
      <c r="D47" s="4"/>
      <c r="E47" s="4">
        <v>1174816303708</v>
      </c>
      <c r="F47" s="4"/>
      <c r="G47" s="4">
        <v>1275212288754</v>
      </c>
      <c r="H47" s="4"/>
      <c r="I47" s="4">
        <f t="shared" si="0"/>
        <v>-100395985046</v>
      </c>
      <c r="J47" s="4"/>
      <c r="K47" s="4">
        <v>20486190</v>
      </c>
      <c r="L47" s="4"/>
      <c r="M47" s="4">
        <v>1174816303708</v>
      </c>
      <c r="N47" s="4"/>
      <c r="O47" s="4">
        <v>818394020138</v>
      </c>
      <c r="P47" s="4"/>
      <c r="Q47" s="4">
        <f t="shared" si="1"/>
        <v>356422283570</v>
      </c>
    </row>
    <row r="48" spans="1:17">
      <c r="A48" s="1" t="s">
        <v>35</v>
      </c>
      <c r="C48" s="4">
        <v>13644051</v>
      </c>
      <c r="D48" s="4"/>
      <c r="E48" s="4">
        <v>376369611879</v>
      </c>
      <c r="F48" s="4"/>
      <c r="G48" s="4">
        <v>360365426581</v>
      </c>
      <c r="H48" s="4"/>
      <c r="I48" s="4">
        <f t="shared" si="0"/>
        <v>16004185298</v>
      </c>
      <c r="J48" s="4"/>
      <c r="K48" s="4">
        <v>13644051</v>
      </c>
      <c r="L48" s="4"/>
      <c r="M48" s="4">
        <v>376369611879</v>
      </c>
      <c r="N48" s="4"/>
      <c r="O48" s="4">
        <v>293724191997</v>
      </c>
      <c r="P48" s="4"/>
      <c r="Q48" s="4">
        <f t="shared" si="1"/>
        <v>82645419882</v>
      </c>
    </row>
    <row r="49" spans="1:17">
      <c r="A49" s="1" t="s">
        <v>79</v>
      </c>
      <c r="C49" s="4">
        <v>28333329</v>
      </c>
      <c r="D49" s="4"/>
      <c r="E49" s="4">
        <v>290660175546</v>
      </c>
      <c r="F49" s="4"/>
      <c r="G49" s="4">
        <v>289482723720</v>
      </c>
      <c r="H49" s="4"/>
      <c r="I49" s="4">
        <f t="shared" si="0"/>
        <v>1177451826</v>
      </c>
      <c r="J49" s="4"/>
      <c r="K49" s="4">
        <v>28333329</v>
      </c>
      <c r="L49" s="4"/>
      <c r="M49" s="4">
        <v>290660175546</v>
      </c>
      <c r="N49" s="4"/>
      <c r="O49" s="4">
        <v>359932113473</v>
      </c>
      <c r="P49" s="4"/>
      <c r="Q49" s="4">
        <f t="shared" si="1"/>
        <v>-69271937927</v>
      </c>
    </row>
    <row r="50" spans="1:17">
      <c r="A50" s="1" t="s">
        <v>51</v>
      </c>
      <c r="C50" s="4">
        <v>9495314</v>
      </c>
      <c r="D50" s="4"/>
      <c r="E50" s="4">
        <v>143847569277</v>
      </c>
      <c r="F50" s="4"/>
      <c r="G50" s="4">
        <v>164612966416</v>
      </c>
      <c r="H50" s="4"/>
      <c r="I50" s="4">
        <f t="shared" si="0"/>
        <v>-20765397139</v>
      </c>
      <c r="J50" s="4"/>
      <c r="K50" s="4">
        <v>9495314</v>
      </c>
      <c r="L50" s="4"/>
      <c r="M50" s="4">
        <v>143847569277</v>
      </c>
      <c r="N50" s="4"/>
      <c r="O50" s="4">
        <v>149914706366</v>
      </c>
      <c r="P50" s="4"/>
      <c r="Q50" s="4">
        <f t="shared" si="1"/>
        <v>-6067137089</v>
      </c>
    </row>
    <row r="51" spans="1:17">
      <c r="A51" s="1" t="s">
        <v>50</v>
      </c>
      <c r="C51" s="4">
        <v>32433588</v>
      </c>
      <c r="D51" s="4"/>
      <c r="E51" s="4">
        <v>215044856369</v>
      </c>
      <c r="F51" s="4"/>
      <c r="G51" s="4">
        <v>233099596934</v>
      </c>
      <c r="H51" s="4"/>
      <c r="I51" s="4">
        <f t="shared" si="0"/>
        <v>-18054740565</v>
      </c>
      <c r="J51" s="4"/>
      <c r="K51" s="4">
        <v>32433588</v>
      </c>
      <c r="L51" s="4"/>
      <c r="M51" s="4">
        <v>215044856369</v>
      </c>
      <c r="N51" s="4"/>
      <c r="O51" s="4">
        <v>172123894608</v>
      </c>
      <c r="P51" s="4"/>
      <c r="Q51" s="4">
        <f t="shared" si="1"/>
        <v>42920961761</v>
      </c>
    </row>
    <row r="52" spans="1:17">
      <c r="A52" s="1" t="s">
        <v>49</v>
      </c>
      <c r="C52" s="4">
        <v>29763400</v>
      </c>
      <c r="D52" s="4"/>
      <c r="E52" s="4">
        <v>650602907862</v>
      </c>
      <c r="F52" s="4"/>
      <c r="G52" s="4">
        <v>652378086328</v>
      </c>
      <c r="H52" s="4"/>
      <c r="I52" s="4">
        <f t="shared" si="0"/>
        <v>-1775178466</v>
      </c>
      <c r="J52" s="4"/>
      <c r="K52" s="4">
        <v>29763400</v>
      </c>
      <c r="L52" s="4"/>
      <c r="M52" s="4">
        <v>650602907862</v>
      </c>
      <c r="N52" s="4"/>
      <c r="O52" s="4">
        <v>602744100495</v>
      </c>
      <c r="P52" s="4"/>
      <c r="Q52" s="4">
        <f t="shared" si="1"/>
        <v>47858807367</v>
      </c>
    </row>
    <row r="53" spans="1:17">
      <c r="A53" s="1" t="s">
        <v>52</v>
      </c>
      <c r="C53" s="4">
        <v>40664165</v>
      </c>
      <c r="D53" s="4"/>
      <c r="E53" s="4">
        <v>586930535928</v>
      </c>
      <c r="F53" s="4"/>
      <c r="G53" s="4">
        <v>616438751578</v>
      </c>
      <c r="H53" s="4"/>
      <c r="I53" s="4">
        <f t="shared" si="0"/>
        <v>-29508215650</v>
      </c>
      <c r="J53" s="4"/>
      <c r="K53" s="4">
        <v>40664165</v>
      </c>
      <c r="L53" s="4"/>
      <c r="M53" s="4">
        <v>586930535928</v>
      </c>
      <c r="N53" s="4"/>
      <c r="O53" s="4">
        <v>336877382767</v>
      </c>
      <c r="P53" s="4"/>
      <c r="Q53" s="4">
        <f t="shared" si="1"/>
        <v>250053153161</v>
      </c>
    </row>
    <row r="54" spans="1:17">
      <c r="A54" s="1" t="s">
        <v>53</v>
      </c>
      <c r="C54" s="4">
        <v>61629906</v>
      </c>
      <c r="D54" s="4"/>
      <c r="E54" s="4">
        <v>648777373347</v>
      </c>
      <c r="F54" s="4"/>
      <c r="G54" s="4">
        <v>718327765932</v>
      </c>
      <c r="H54" s="4"/>
      <c r="I54" s="4">
        <f t="shared" si="0"/>
        <v>-69550392585</v>
      </c>
      <c r="J54" s="4"/>
      <c r="K54" s="4">
        <v>61629906</v>
      </c>
      <c r="L54" s="4"/>
      <c r="M54" s="4">
        <v>648777373347</v>
      </c>
      <c r="N54" s="4"/>
      <c r="O54" s="4">
        <v>619342270529</v>
      </c>
      <c r="P54" s="4"/>
      <c r="Q54" s="4">
        <f t="shared" si="1"/>
        <v>29435102818</v>
      </c>
    </row>
    <row r="55" spans="1:17">
      <c r="A55" s="1" t="s">
        <v>83</v>
      </c>
      <c r="C55" s="4">
        <v>32936086</v>
      </c>
      <c r="D55" s="4"/>
      <c r="E55" s="4">
        <v>364724895451</v>
      </c>
      <c r="F55" s="4"/>
      <c r="G55" s="4">
        <v>445592982683</v>
      </c>
      <c r="H55" s="4"/>
      <c r="I55" s="4">
        <f t="shared" si="0"/>
        <v>-80868087232</v>
      </c>
      <c r="J55" s="4"/>
      <c r="K55" s="4">
        <v>32936086</v>
      </c>
      <c r="L55" s="4"/>
      <c r="M55" s="4">
        <v>364724895451</v>
      </c>
      <c r="N55" s="4"/>
      <c r="O55" s="4">
        <v>151666217897</v>
      </c>
      <c r="P55" s="4"/>
      <c r="Q55" s="4">
        <f t="shared" si="1"/>
        <v>213058677554</v>
      </c>
    </row>
    <row r="56" spans="1:17">
      <c r="A56" s="1" t="s">
        <v>36</v>
      </c>
      <c r="C56" s="4">
        <v>11693117</v>
      </c>
      <c r="D56" s="4"/>
      <c r="E56" s="4">
        <v>332782034768</v>
      </c>
      <c r="F56" s="4"/>
      <c r="G56" s="4">
        <v>337198981091</v>
      </c>
      <c r="H56" s="4"/>
      <c r="I56" s="4">
        <f t="shared" si="0"/>
        <v>-4416946323</v>
      </c>
      <c r="J56" s="4"/>
      <c r="K56" s="4">
        <v>11693117</v>
      </c>
      <c r="L56" s="4"/>
      <c r="M56" s="4">
        <v>332782034768</v>
      </c>
      <c r="N56" s="4"/>
      <c r="O56" s="4">
        <v>193787970061</v>
      </c>
      <c r="P56" s="4"/>
      <c r="Q56" s="4">
        <f t="shared" si="1"/>
        <v>138994064707</v>
      </c>
    </row>
    <row r="57" spans="1:17">
      <c r="A57" s="1" t="s">
        <v>85</v>
      </c>
      <c r="C57" s="4">
        <v>10190365</v>
      </c>
      <c r="D57" s="4"/>
      <c r="E57" s="4">
        <v>152857660833</v>
      </c>
      <c r="F57" s="4"/>
      <c r="G57" s="4">
        <v>154174526035</v>
      </c>
      <c r="H57" s="4"/>
      <c r="I57" s="4">
        <f t="shared" si="0"/>
        <v>-1316865202</v>
      </c>
      <c r="J57" s="4"/>
      <c r="K57" s="4">
        <v>10190365</v>
      </c>
      <c r="L57" s="4"/>
      <c r="M57" s="4">
        <v>152857660833</v>
      </c>
      <c r="N57" s="4"/>
      <c r="O57" s="4">
        <v>145932978887</v>
      </c>
      <c r="P57" s="4"/>
      <c r="Q57" s="4">
        <f t="shared" si="1"/>
        <v>6924681946</v>
      </c>
    </row>
    <row r="58" spans="1:17">
      <c r="A58" s="1" t="s">
        <v>88</v>
      </c>
      <c r="C58" s="4">
        <v>3100000</v>
      </c>
      <c r="D58" s="4"/>
      <c r="E58" s="4">
        <v>56022669900</v>
      </c>
      <c r="F58" s="4"/>
      <c r="G58" s="4">
        <v>59658904800</v>
      </c>
      <c r="H58" s="4"/>
      <c r="I58" s="4">
        <f t="shared" si="0"/>
        <v>-3636234900</v>
      </c>
      <c r="J58" s="4"/>
      <c r="K58" s="4">
        <v>3100000</v>
      </c>
      <c r="L58" s="4"/>
      <c r="M58" s="4">
        <v>56022669900</v>
      </c>
      <c r="N58" s="4"/>
      <c r="O58" s="4">
        <v>76584003588</v>
      </c>
      <c r="P58" s="4"/>
      <c r="Q58" s="4">
        <f t="shared" si="1"/>
        <v>-20561333688</v>
      </c>
    </row>
    <row r="59" spans="1:17">
      <c r="A59" s="1" t="s">
        <v>37</v>
      </c>
      <c r="C59" s="4">
        <v>41280358</v>
      </c>
      <c r="D59" s="4"/>
      <c r="E59" s="4">
        <v>470668466307</v>
      </c>
      <c r="F59" s="4"/>
      <c r="G59" s="4">
        <v>555463868744</v>
      </c>
      <c r="H59" s="4"/>
      <c r="I59" s="4">
        <f t="shared" si="0"/>
        <v>-84795402437</v>
      </c>
      <c r="J59" s="4"/>
      <c r="K59" s="4">
        <v>41280358</v>
      </c>
      <c r="L59" s="4"/>
      <c r="M59" s="4">
        <v>470668466307</v>
      </c>
      <c r="N59" s="4"/>
      <c r="O59" s="4">
        <v>453643729432</v>
      </c>
      <c r="P59" s="4"/>
      <c r="Q59" s="4">
        <f t="shared" si="1"/>
        <v>17024736875</v>
      </c>
    </row>
    <row r="60" spans="1:17">
      <c r="A60" s="1" t="s">
        <v>29</v>
      </c>
      <c r="C60" s="4">
        <v>11020888</v>
      </c>
      <c r="D60" s="4"/>
      <c r="E60" s="4">
        <v>603966445185</v>
      </c>
      <c r="F60" s="4"/>
      <c r="G60" s="4">
        <v>639133002214</v>
      </c>
      <c r="H60" s="4"/>
      <c r="I60" s="4">
        <f t="shared" si="0"/>
        <v>-35166557029</v>
      </c>
      <c r="J60" s="4"/>
      <c r="K60" s="4">
        <v>11020888</v>
      </c>
      <c r="L60" s="4"/>
      <c r="M60" s="4">
        <v>603966445185</v>
      </c>
      <c r="N60" s="4"/>
      <c r="O60" s="4">
        <v>328471781586</v>
      </c>
      <c r="P60" s="4"/>
      <c r="Q60" s="4">
        <f t="shared" si="1"/>
        <v>275494663599</v>
      </c>
    </row>
    <row r="61" spans="1:17">
      <c r="A61" s="1" t="s">
        <v>87</v>
      </c>
      <c r="C61" s="4">
        <v>1506553</v>
      </c>
      <c r="D61" s="4"/>
      <c r="E61" s="4">
        <v>50962953998</v>
      </c>
      <c r="F61" s="4"/>
      <c r="G61" s="4">
        <v>51831555623</v>
      </c>
      <c r="H61" s="4"/>
      <c r="I61" s="4">
        <f t="shared" si="0"/>
        <v>-868601625</v>
      </c>
      <c r="J61" s="4"/>
      <c r="K61" s="4">
        <v>1506553</v>
      </c>
      <c r="L61" s="4"/>
      <c r="M61" s="4">
        <v>50962953998</v>
      </c>
      <c r="N61" s="4"/>
      <c r="O61" s="4">
        <v>4706471572</v>
      </c>
      <c r="P61" s="4"/>
      <c r="Q61" s="4">
        <f t="shared" si="1"/>
        <v>46256482426</v>
      </c>
    </row>
    <row r="62" spans="1:17">
      <c r="A62" s="1" t="s">
        <v>59</v>
      </c>
      <c r="C62" s="4">
        <v>4525772</v>
      </c>
      <c r="D62" s="4"/>
      <c r="E62" s="4">
        <v>112246149232</v>
      </c>
      <c r="F62" s="4"/>
      <c r="G62" s="4">
        <v>114945455426</v>
      </c>
      <c r="H62" s="4"/>
      <c r="I62" s="4">
        <f t="shared" si="0"/>
        <v>-2699306194</v>
      </c>
      <c r="J62" s="4"/>
      <c r="K62" s="4">
        <v>4525772</v>
      </c>
      <c r="L62" s="4"/>
      <c r="M62" s="4">
        <v>112246149232</v>
      </c>
      <c r="N62" s="4"/>
      <c r="O62" s="4">
        <v>65246712226</v>
      </c>
      <c r="P62" s="4"/>
      <c r="Q62" s="4">
        <f t="shared" si="1"/>
        <v>46999437006</v>
      </c>
    </row>
    <row r="63" spans="1:17">
      <c r="A63" s="1" t="s">
        <v>58</v>
      </c>
      <c r="C63" s="4">
        <v>1106440</v>
      </c>
      <c r="D63" s="4"/>
      <c r="E63" s="4">
        <v>40837678602</v>
      </c>
      <c r="F63" s="4"/>
      <c r="G63" s="4">
        <v>49204332291</v>
      </c>
      <c r="H63" s="4"/>
      <c r="I63" s="4">
        <f t="shared" si="0"/>
        <v>-8366653689</v>
      </c>
      <c r="J63" s="4"/>
      <c r="K63" s="4">
        <v>1106440</v>
      </c>
      <c r="L63" s="4"/>
      <c r="M63" s="4">
        <v>40837678602</v>
      </c>
      <c r="N63" s="4"/>
      <c r="O63" s="4">
        <v>20809330284</v>
      </c>
      <c r="P63" s="4"/>
      <c r="Q63" s="4">
        <f t="shared" si="1"/>
        <v>20028348318</v>
      </c>
    </row>
    <row r="64" spans="1:17">
      <c r="A64" s="1" t="s">
        <v>57</v>
      </c>
      <c r="C64" s="4">
        <v>1023131</v>
      </c>
      <c r="D64" s="4"/>
      <c r="E64" s="4">
        <v>41302131278</v>
      </c>
      <c r="F64" s="4"/>
      <c r="G64" s="4">
        <v>42207299877</v>
      </c>
      <c r="H64" s="4"/>
      <c r="I64" s="4">
        <f t="shared" si="0"/>
        <v>-905168599</v>
      </c>
      <c r="J64" s="4"/>
      <c r="K64" s="4">
        <v>1023131</v>
      </c>
      <c r="L64" s="4"/>
      <c r="M64" s="4">
        <v>41302131278</v>
      </c>
      <c r="N64" s="4"/>
      <c r="O64" s="4">
        <v>34820206312</v>
      </c>
      <c r="P64" s="4"/>
      <c r="Q64" s="4">
        <f t="shared" si="1"/>
        <v>6481924966</v>
      </c>
    </row>
    <row r="65" spans="1:17">
      <c r="A65" s="1" t="s">
        <v>44</v>
      </c>
      <c r="C65" s="4">
        <v>538214</v>
      </c>
      <c r="D65" s="4"/>
      <c r="E65" s="4">
        <v>218140290554</v>
      </c>
      <c r="F65" s="4"/>
      <c r="G65" s="4">
        <v>219756025667</v>
      </c>
      <c r="H65" s="4"/>
      <c r="I65" s="4">
        <f t="shared" si="0"/>
        <v>-1615735113</v>
      </c>
      <c r="J65" s="4"/>
      <c r="K65" s="4">
        <v>538214</v>
      </c>
      <c r="L65" s="4"/>
      <c r="M65" s="4">
        <v>218140290554</v>
      </c>
      <c r="N65" s="4"/>
      <c r="O65" s="4">
        <v>173702413977</v>
      </c>
      <c r="P65" s="4"/>
      <c r="Q65" s="4">
        <f t="shared" si="1"/>
        <v>44437876577</v>
      </c>
    </row>
    <row r="66" spans="1:17">
      <c r="A66" s="1" t="s">
        <v>18</v>
      </c>
      <c r="C66" s="4">
        <v>10125945</v>
      </c>
      <c r="D66" s="4"/>
      <c r="E66" s="4">
        <v>287878894939</v>
      </c>
      <c r="F66" s="4"/>
      <c r="G66" s="4">
        <v>332167955699</v>
      </c>
      <c r="H66" s="4"/>
      <c r="I66" s="4">
        <f t="shared" si="0"/>
        <v>-44289060760</v>
      </c>
      <c r="J66" s="4"/>
      <c r="K66" s="4">
        <v>10125945</v>
      </c>
      <c r="L66" s="4"/>
      <c r="M66" s="4">
        <v>287878894939</v>
      </c>
      <c r="N66" s="4"/>
      <c r="O66" s="4">
        <v>296623014609</v>
      </c>
      <c r="P66" s="4"/>
      <c r="Q66" s="4">
        <f t="shared" si="1"/>
        <v>-8744119670</v>
      </c>
    </row>
    <row r="67" spans="1:17">
      <c r="A67" s="1" t="s">
        <v>82</v>
      </c>
      <c r="C67" s="4">
        <v>20837840</v>
      </c>
      <c r="D67" s="4"/>
      <c r="E67" s="4">
        <v>476211523047</v>
      </c>
      <c r="F67" s="4"/>
      <c r="G67" s="4">
        <v>500861010321</v>
      </c>
      <c r="H67" s="4"/>
      <c r="I67" s="4">
        <f t="shared" si="0"/>
        <v>-24649487274</v>
      </c>
      <c r="J67" s="4"/>
      <c r="K67" s="4">
        <v>20837840</v>
      </c>
      <c r="L67" s="4"/>
      <c r="M67" s="4">
        <v>476211523047</v>
      </c>
      <c r="N67" s="4"/>
      <c r="O67" s="4">
        <v>188854429092</v>
      </c>
      <c r="P67" s="4"/>
      <c r="Q67" s="4">
        <f t="shared" si="1"/>
        <v>287357093955</v>
      </c>
    </row>
    <row r="68" spans="1:17">
      <c r="A68" s="1" t="s">
        <v>81</v>
      </c>
      <c r="C68" s="4">
        <v>3856252</v>
      </c>
      <c r="D68" s="4"/>
      <c r="E68" s="4">
        <v>56119618880</v>
      </c>
      <c r="F68" s="4"/>
      <c r="G68" s="4">
        <v>97803787883</v>
      </c>
      <c r="H68" s="4"/>
      <c r="I68" s="4">
        <f t="shared" si="0"/>
        <v>-41684169003</v>
      </c>
      <c r="J68" s="4"/>
      <c r="K68" s="4">
        <v>3856252</v>
      </c>
      <c r="L68" s="4"/>
      <c r="M68" s="4">
        <v>56119618880</v>
      </c>
      <c r="N68" s="4"/>
      <c r="O68" s="4">
        <v>17488103691</v>
      </c>
      <c r="P68" s="4"/>
      <c r="Q68" s="4">
        <f t="shared" si="1"/>
        <v>38631515189</v>
      </c>
    </row>
    <row r="69" spans="1:17">
      <c r="A69" s="1" t="s">
        <v>71</v>
      </c>
      <c r="C69" s="4">
        <v>106390004</v>
      </c>
      <c r="D69" s="4"/>
      <c r="E69" s="4">
        <v>1299753326922</v>
      </c>
      <c r="F69" s="4"/>
      <c r="G69" s="4">
        <v>1498576455857</v>
      </c>
      <c r="H69" s="4"/>
      <c r="I69" s="4">
        <f t="shared" si="0"/>
        <v>-198823128935</v>
      </c>
      <c r="J69" s="4"/>
      <c r="K69" s="4">
        <v>106390004</v>
      </c>
      <c r="L69" s="4"/>
      <c r="M69" s="4">
        <v>1299753326922</v>
      </c>
      <c r="N69" s="4"/>
      <c r="O69" s="4">
        <v>916359661336</v>
      </c>
      <c r="P69" s="4"/>
      <c r="Q69" s="4">
        <f t="shared" si="1"/>
        <v>383393665586</v>
      </c>
    </row>
    <row r="70" spans="1:17">
      <c r="A70" s="1" t="s">
        <v>69</v>
      </c>
      <c r="C70" s="4">
        <v>89098292</v>
      </c>
      <c r="D70" s="4"/>
      <c r="E70" s="4">
        <v>1281581234142</v>
      </c>
      <c r="F70" s="4"/>
      <c r="G70" s="4">
        <v>1381663251736</v>
      </c>
      <c r="H70" s="4"/>
      <c r="I70" s="4">
        <f t="shared" si="0"/>
        <v>-100082017594</v>
      </c>
      <c r="J70" s="4"/>
      <c r="K70" s="4">
        <v>89098292</v>
      </c>
      <c r="L70" s="4"/>
      <c r="M70" s="4">
        <v>1281581234142</v>
      </c>
      <c r="N70" s="4"/>
      <c r="O70" s="4">
        <v>654658990945</v>
      </c>
      <c r="P70" s="4"/>
      <c r="Q70" s="4">
        <f t="shared" si="1"/>
        <v>626922243197</v>
      </c>
    </row>
    <row r="71" spans="1:17">
      <c r="A71" s="1" t="s">
        <v>28</v>
      </c>
      <c r="C71" s="4">
        <v>4088326</v>
      </c>
      <c r="D71" s="4"/>
      <c r="E71" s="4">
        <v>181823380593</v>
      </c>
      <c r="F71" s="4"/>
      <c r="G71" s="4">
        <v>188447701344</v>
      </c>
      <c r="H71" s="4"/>
      <c r="I71" s="4">
        <f t="shared" si="0"/>
        <v>-6624320751</v>
      </c>
      <c r="J71" s="4"/>
      <c r="K71" s="4">
        <v>4088326</v>
      </c>
      <c r="L71" s="4"/>
      <c r="M71" s="4">
        <v>181823380593</v>
      </c>
      <c r="N71" s="4"/>
      <c r="O71" s="4">
        <v>183709465934</v>
      </c>
      <c r="P71" s="4"/>
      <c r="Q71" s="4">
        <f t="shared" si="1"/>
        <v>-1886085341</v>
      </c>
    </row>
    <row r="72" spans="1:17">
      <c r="A72" s="1" t="s">
        <v>15</v>
      </c>
      <c r="C72" s="4">
        <v>261000000</v>
      </c>
      <c r="D72" s="4"/>
      <c r="E72" s="4">
        <v>669373389000</v>
      </c>
      <c r="F72" s="4"/>
      <c r="G72" s="4">
        <v>759639480491</v>
      </c>
      <c r="H72" s="4"/>
      <c r="I72" s="4">
        <f t="shared" si="0"/>
        <v>-90266091491</v>
      </c>
      <c r="J72" s="4"/>
      <c r="K72" s="4">
        <v>261000000</v>
      </c>
      <c r="L72" s="4"/>
      <c r="M72" s="4">
        <v>669373389000</v>
      </c>
      <c r="N72" s="4"/>
      <c r="O72" s="4">
        <v>302293524710</v>
      </c>
      <c r="P72" s="4"/>
      <c r="Q72" s="4">
        <f t="shared" si="1"/>
        <v>367079864290</v>
      </c>
    </row>
    <row r="73" spans="1:17">
      <c r="A73" s="1" t="s">
        <v>16</v>
      </c>
      <c r="C73" s="4">
        <v>110500000</v>
      </c>
      <c r="D73" s="4"/>
      <c r="E73" s="4">
        <v>251539382250</v>
      </c>
      <c r="F73" s="4"/>
      <c r="G73" s="4">
        <v>294377967000</v>
      </c>
      <c r="H73" s="4"/>
      <c r="I73" s="4">
        <f t="shared" ref="I73:I112" si="2">E73-G73</f>
        <v>-42838584750</v>
      </c>
      <c r="J73" s="4"/>
      <c r="K73" s="4">
        <v>110500000</v>
      </c>
      <c r="L73" s="4"/>
      <c r="M73" s="4">
        <v>251539382250</v>
      </c>
      <c r="N73" s="4"/>
      <c r="O73" s="4">
        <v>148342235894</v>
      </c>
      <c r="P73" s="4"/>
      <c r="Q73" s="4">
        <f t="shared" ref="Q73:Q112" si="3">M73-O73</f>
        <v>103197146356</v>
      </c>
    </row>
    <row r="74" spans="1:17">
      <c r="A74" s="1" t="s">
        <v>40</v>
      </c>
      <c r="C74" s="4">
        <v>70331608</v>
      </c>
      <c r="D74" s="4"/>
      <c r="E74" s="4">
        <v>506171096910</v>
      </c>
      <c r="F74" s="4"/>
      <c r="G74" s="4">
        <v>533144068933</v>
      </c>
      <c r="H74" s="4"/>
      <c r="I74" s="4">
        <f t="shared" si="2"/>
        <v>-26972972023</v>
      </c>
      <c r="J74" s="4"/>
      <c r="K74" s="4">
        <v>70331608</v>
      </c>
      <c r="L74" s="4"/>
      <c r="M74" s="4">
        <v>506171096910</v>
      </c>
      <c r="N74" s="4"/>
      <c r="O74" s="4">
        <v>473632211283</v>
      </c>
      <c r="P74" s="4"/>
      <c r="Q74" s="4">
        <f t="shared" si="3"/>
        <v>32538885627</v>
      </c>
    </row>
    <row r="75" spans="1:17">
      <c r="A75" s="1" t="s">
        <v>25</v>
      </c>
      <c r="C75" s="4">
        <v>2556727</v>
      </c>
      <c r="D75" s="4"/>
      <c r="E75" s="4">
        <v>523478277796</v>
      </c>
      <c r="F75" s="4"/>
      <c r="G75" s="4">
        <v>578606268259</v>
      </c>
      <c r="H75" s="4"/>
      <c r="I75" s="4">
        <f t="shared" si="2"/>
        <v>-55127990463</v>
      </c>
      <c r="J75" s="4"/>
      <c r="K75" s="4">
        <v>2556727</v>
      </c>
      <c r="L75" s="4"/>
      <c r="M75" s="4">
        <v>523478277796</v>
      </c>
      <c r="N75" s="4"/>
      <c r="O75" s="4">
        <v>271159988728</v>
      </c>
      <c r="P75" s="4"/>
      <c r="Q75" s="4">
        <f t="shared" si="3"/>
        <v>252318289068</v>
      </c>
    </row>
    <row r="76" spans="1:17">
      <c r="A76" s="1" t="s">
        <v>65</v>
      </c>
      <c r="C76" s="4">
        <v>1200000</v>
      </c>
      <c r="D76" s="4"/>
      <c r="E76" s="4">
        <v>42131815200</v>
      </c>
      <c r="F76" s="4"/>
      <c r="G76" s="4">
        <v>47249184600</v>
      </c>
      <c r="H76" s="4"/>
      <c r="I76" s="4">
        <f t="shared" si="2"/>
        <v>-5117369400</v>
      </c>
      <c r="J76" s="4"/>
      <c r="K76" s="4">
        <v>1200000</v>
      </c>
      <c r="L76" s="4"/>
      <c r="M76" s="4">
        <v>42131815200</v>
      </c>
      <c r="N76" s="4"/>
      <c r="O76" s="4">
        <v>49329735363</v>
      </c>
      <c r="P76" s="4"/>
      <c r="Q76" s="4">
        <f t="shared" si="3"/>
        <v>-7197920163</v>
      </c>
    </row>
    <row r="77" spans="1:17">
      <c r="A77" s="1" t="s">
        <v>22</v>
      </c>
      <c r="C77" s="4">
        <v>8758376</v>
      </c>
      <c r="D77" s="4"/>
      <c r="E77" s="4">
        <v>797319626239</v>
      </c>
      <c r="F77" s="4"/>
      <c r="G77" s="4">
        <v>908503411897</v>
      </c>
      <c r="H77" s="4"/>
      <c r="I77" s="4">
        <f t="shared" si="2"/>
        <v>-111183785658</v>
      </c>
      <c r="J77" s="4"/>
      <c r="K77" s="4">
        <v>8758376</v>
      </c>
      <c r="L77" s="4"/>
      <c r="M77" s="4">
        <v>797319626239</v>
      </c>
      <c r="N77" s="4"/>
      <c r="O77" s="4">
        <v>388769404451</v>
      </c>
      <c r="P77" s="4"/>
      <c r="Q77" s="4">
        <f t="shared" si="3"/>
        <v>408550221788</v>
      </c>
    </row>
    <row r="78" spans="1:17">
      <c r="A78" s="1" t="s">
        <v>74</v>
      </c>
      <c r="C78" s="4">
        <v>700000</v>
      </c>
      <c r="D78" s="4"/>
      <c r="E78" s="4">
        <v>13874949900</v>
      </c>
      <c r="F78" s="4"/>
      <c r="G78" s="4">
        <v>15127452900</v>
      </c>
      <c r="H78" s="4"/>
      <c r="I78" s="4">
        <f t="shared" si="2"/>
        <v>-1252503000</v>
      </c>
      <c r="J78" s="4"/>
      <c r="K78" s="4">
        <v>700000</v>
      </c>
      <c r="L78" s="4"/>
      <c r="M78" s="4">
        <v>13874949930</v>
      </c>
      <c r="N78" s="4"/>
      <c r="O78" s="4">
        <v>13452472235</v>
      </c>
      <c r="P78" s="4"/>
      <c r="Q78" s="4">
        <f t="shared" si="3"/>
        <v>422477695</v>
      </c>
    </row>
    <row r="79" spans="1:17">
      <c r="A79" s="1" t="s">
        <v>17</v>
      </c>
      <c r="C79" s="4">
        <v>4000000</v>
      </c>
      <c r="D79" s="4"/>
      <c r="E79" s="4">
        <v>92645460000</v>
      </c>
      <c r="F79" s="4"/>
      <c r="G79" s="4">
        <v>112894776453</v>
      </c>
      <c r="H79" s="4"/>
      <c r="I79" s="4">
        <f t="shared" si="2"/>
        <v>-20249316453</v>
      </c>
      <c r="J79" s="4"/>
      <c r="K79" s="4">
        <v>4000000</v>
      </c>
      <c r="L79" s="4"/>
      <c r="M79" s="4">
        <v>92645460000</v>
      </c>
      <c r="N79" s="4"/>
      <c r="O79" s="4">
        <v>108510603792</v>
      </c>
      <c r="P79" s="4"/>
      <c r="Q79" s="4">
        <f t="shared" si="3"/>
        <v>-15865143792</v>
      </c>
    </row>
    <row r="80" spans="1:17">
      <c r="A80" s="1" t="s">
        <v>19</v>
      </c>
      <c r="C80" s="4">
        <v>5691313</v>
      </c>
      <c r="D80" s="4"/>
      <c r="E80" s="4">
        <v>639795327755</v>
      </c>
      <c r="F80" s="4"/>
      <c r="G80" s="4">
        <v>659952820963</v>
      </c>
      <c r="H80" s="4"/>
      <c r="I80" s="4">
        <f t="shared" si="2"/>
        <v>-20157493208</v>
      </c>
      <c r="J80" s="4"/>
      <c r="K80" s="4">
        <v>5691313</v>
      </c>
      <c r="L80" s="4"/>
      <c r="M80" s="4">
        <v>639795327726</v>
      </c>
      <c r="N80" s="4"/>
      <c r="O80" s="4">
        <v>418869650566</v>
      </c>
      <c r="P80" s="4"/>
      <c r="Q80" s="4">
        <f t="shared" si="3"/>
        <v>220925677160</v>
      </c>
    </row>
    <row r="81" spans="1:17">
      <c r="A81" s="1" t="s">
        <v>89</v>
      </c>
      <c r="C81" s="4">
        <v>0</v>
      </c>
      <c r="D81" s="4"/>
      <c r="E81" s="4">
        <v>0</v>
      </c>
      <c r="F81" s="4"/>
      <c r="G81" s="4">
        <v>0</v>
      </c>
      <c r="H81" s="4"/>
      <c r="I81" s="4">
        <f t="shared" si="2"/>
        <v>0</v>
      </c>
      <c r="J81" s="4"/>
      <c r="K81" s="4">
        <v>10359999</v>
      </c>
      <c r="L81" s="4"/>
      <c r="M81" s="4">
        <v>132848805376</v>
      </c>
      <c r="N81" s="4"/>
      <c r="O81" s="4">
        <v>35783436546</v>
      </c>
      <c r="P81" s="4"/>
      <c r="Q81" s="4">
        <f t="shared" si="3"/>
        <v>97065368830</v>
      </c>
    </row>
    <row r="82" spans="1:17">
      <c r="A82" s="1" t="s">
        <v>86</v>
      </c>
      <c r="C82" s="4">
        <v>0</v>
      </c>
      <c r="D82" s="4"/>
      <c r="E82" s="4">
        <v>0</v>
      </c>
      <c r="F82" s="4"/>
      <c r="G82" s="4">
        <v>0</v>
      </c>
      <c r="H82" s="4"/>
      <c r="I82" s="4">
        <f t="shared" si="2"/>
        <v>0</v>
      </c>
      <c r="J82" s="4"/>
      <c r="K82" s="4">
        <v>5400000</v>
      </c>
      <c r="L82" s="4"/>
      <c r="M82" s="4">
        <v>43909176600</v>
      </c>
      <c r="N82" s="4"/>
      <c r="O82" s="4">
        <v>44474160239</v>
      </c>
      <c r="P82" s="4"/>
      <c r="Q82" s="4">
        <f t="shared" si="3"/>
        <v>-564983639</v>
      </c>
    </row>
    <row r="83" spans="1:17">
      <c r="A83" s="1" t="s">
        <v>39</v>
      </c>
      <c r="C83" s="4">
        <v>0</v>
      </c>
      <c r="D83" s="4"/>
      <c r="E83" s="4">
        <v>0</v>
      </c>
      <c r="F83" s="4"/>
      <c r="G83" s="4">
        <v>-1251995407</v>
      </c>
      <c r="H83" s="4"/>
      <c r="I83" s="4">
        <f t="shared" si="2"/>
        <v>1251995407</v>
      </c>
      <c r="J83" s="4"/>
      <c r="K83" s="4">
        <v>0</v>
      </c>
      <c r="L83" s="4"/>
      <c r="M83" s="4">
        <v>0</v>
      </c>
      <c r="N83" s="4"/>
      <c r="O83" s="4">
        <v>0</v>
      </c>
      <c r="P83" s="4"/>
      <c r="Q83" s="4">
        <f t="shared" si="3"/>
        <v>0</v>
      </c>
    </row>
    <row r="84" spans="1:17">
      <c r="A84" s="1" t="s">
        <v>78</v>
      </c>
      <c r="C84" s="4">
        <v>0</v>
      </c>
      <c r="D84" s="4"/>
      <c r="E84" s="4">
        <v>0</v>
      </c>
      <c r="F84" s="4"/>
      <c r="G84" s="4">
        <v>2606938522</v>
      </c>
      <c r="H84" s="4"/>
      <c r="I84" s="4">
        <f t="shared" si="2"/>
        <v>-2606938522</v>
      </c>
      <c r="J84" s="4"/>
      <c r="K84" s="4">
        <v>0</v>
      </c>
      <c r="L84" s="4"/>
      <c r="M84" s="4">
        <v>0</v>
      </c>
      <c r="N84" s="4"/>
      <c r="O84" s="4">
        <v>0</v>
      </c>
      <c r="P84" s="4"/>
      <c r="Q84" s="4">
        <f t="shared" si="3"/>
        <v>0</v>
      </c>
    </row>
    <row r="85" spans="1:17">
      <c r="A85" s="1" t="s">
        <v>47</v>
      </c>
      <c r="C85" s="4">
        <v>0</v>
      </c>
      <c r="D85" s="4"/>
      <c r="E85" s="4">
        <v>0</v>
      </c>
      <c r="F85" s="4"/>
      <c r="G85" s="4">
        <v>-3089216790</v>
      </c>
      <c r="H85" s="4"/>
      <c r="I85" s="4">
        <f t="shared" si="2"/>
        <v>3089216790</v>
      </c>
      <c r="J85" s="4"/>
      <c r="K85" s="4">
        <v>0</v>
      </c>
      <c r="L85" s="4"/>
      <c r="M85" s="4">
        <v>0</v>
      </c>
      <c r="N85" s="4"/>
      <c r="O85" s="4">
        <v>0</v>
      </c>
      <c r="P85" s="4"/>
      <c r="Q85" s="4">
        <f t="shared" si="3"/>
        <v>0</v>
      </c>
    </row>
    <row r="86" spans="1:17">
      <c r="A86" s="1" t="s">
        <v>115</v>
      </c>
      <c r="C86" s="4">
        <v>11207</v>
      </c>
      <c r="D86" s="4"/>
      <c r="E86" s="4">
        <v>10534396172</v>
      </c>
      <c r="F86" s="4"/>
      <c r="G86" s="4">
        <v>10417954137</v>
      </c>
      <c r="H86" s="4"/>
      <c r="I86" s="4">
        <f t="shared" si="2"/>
        <v>116442035</v>
      </c>
      <c r="J86" s="4"/>
      <c r="K86" s="4">
        <v>11207</v>
      </c>
      <c r="L86" s="4"/>
      <c r="M86" s="4">
        <v>10534396172</v>
      </c>
      <c r="N86" s="4"/>
      <c r="O86" s="4">
        <v>10210883866</v>
      </c>
      <c r="P86" s="4"/>
      <c r="Q86" s="4">
        <f t="shared" si="3"/>
        <v>323512306</v>
      </c>
    </row>
    <row r="87" spans="1:17">
      <c r="A87" s="1" t="s">
        <v>145</v>
      </c>
      <c r="C87" s="4">
        <v>15762</v>
      </c>
      <c r="D87" s="4"/>
      <c r="E87" s="4">
        <v>14139103222</v>
      </c>
      <c r="F87" s="4"/>
      <c r="G87" s="4">
        <v>13918947993</v>
      </c>
      <c r="H87" s="4"/>
      <c r="I87" s="4">
        <f t="shared" si="2"/>
        <v>220155229</v>
      </c>
      <c r="J87" s="4"/>
      <c r="K87" s="4">
        <v>15762</v>
      </c>
      <c r="L87" s="4"/>
      <c r="M87" s="4">
        <v>14139103222</v>
      </c>
      <c r="N87" s="4"/>
      <c r="O87" s="4">
        <v>13704267179</v>
      </c>
      <c r="P87" s="4"/>
      <c r="Q87" s="4">
        <f t="shared" si="3"/>
        <v>434836043</v>
      </c>
    </row>
    <row r="88" spans="1:17">
      <c r="A88" s="1" t="s">
        <v>130</v>
      </c>
      <c r="C88" s="4">
        <v>15000</v>
      </c>
      <c r="D88" s="4"/>
      <c r="E88" s="4">
        <v>14020238371</v>
      </c>
      <c r="F88" s="4"/>
      <c r="G88" s="4">
        <v>13893541339</v>
      </c>
      <c r="H88" s="4"/>
      <c r="I88" s="4">
        <f t="shared" si="2"/>
        <v>126697032</v>
      </c>
      <c r="J88" s="4"/>
      <c r="K88" s="4">
        <v>15000</v>
      </c>
      <c r="L88" s="4"/>
      <c r="M88" s="4">
        <v>14020238371</v>
      </c>
      <c r="N88" s="4"/>
      <c r="O88" s="4">
        <v>13549315571</v>
      </c>
      <c r="P88" s="4"/>
      <c r="Q88" s="4">
        <f t="shared" si="3"/>
        <v>470922800</v>
      </c>
    </row>
    <row r="89" spans="1:17">
      <c r="A89" s="1" t="s">
        <v>136</v>
      </c>
      <c r="C89" s="4">
        <v>5051</v>
      </c>
      <c r="D89" s="4"/>
      <c r="E89" s="4">
        <v>4884588186</v>
      </c>
      <c r="F89" s="4"/>
      <c r="G89" s="4">
        <v>4810043889</v>
      </c>
      <c r="H89" s="4"/>
      <c r="I89" s="4">
        <f t="shared" si="2"/>
        <v>74544297</v>
      </c>
      <c r="J89" s="4"/>
      <c r="K89" s="4">
        <v>5051</v>
      </c>
      <c r="L89" s="4"/>
      <c r="M89" s="4">
        <v>4884588186</v>
      </c>
      <c r="N89" s="4"/>
      <c r="O89" s="4">
        <v>4742064536</v>
      </c>
      <c r="P89" s="4"/>
      <c r="Q89" s="4">
        <f t="shared" si="3"/>
        <v>142523650</v>
      </c>
    </row>
    <row r="90" spans="1:17">
      <c r="A90" s="1" t="s">
        <v>139</v>
      </c>
      <c r="C90" s="4">
        <v>66513</v>
      </c>
      <c r="D90" s="4"/>
      <c r="E90" s="4">
        <v>60041242271</v>
      </c>
      <c r="F90" s="4"/>
      <c r="G90" s="4">
        <v>61221434533</v>
      </c>
      <c r="H90" s="4"/>
      <c r="I90" s="4">
        <f t="shared" si="2"/>
        <v>-1180192262</v>
      </c>
      <c r="J90" s="4"/>
      <c r="K90" s="4">
        <v>66513</v>
      </c>
      <c r="L90" s="4"/>
      <c r="M90" s="4">
        <v>60041242271</v>
      </c>
      <c r="N90" s="4"/>
      <c r="O90" s="4">
        <v>58340728828</v>
      </c>
      <c r="P90" s="4"/>
      <c r="Q90" s="4">
        <f t="shared" si="3"/>
        <v>1700513443</v>
      </c>
    </row>
    <row r="91" spans="1:17">
      <c r="A91" s="1" t="s">
        <v>142</v>
      </c>
      <c r="C91" s="4">
        <v>5000</v>
      </c>
      <c r="D91" s="4"/>
      <c r="E91" s="4">
        <v>4744989814</v>
      </c>
      <c r="F91" s="4"/>
      <c r="G91" s="4">
        <v>4699148125</v>
      </c>
      <c r="H91" s="4"/>
      <c r="I91" s="4">
        <f t="shared" si="2"/>
        <v>45841689</v>
      </c>
      <c r="J91" s="4"/>
      <c r="K91" s="4">
        <v>5000</v>
      </c>
      <c r="L91" s="4"/>
      <c r="M91" s="4">
        <v>4744989814</v>
      </c>
      <c r="N91" s="4"/>
      <c r="O91" s="4">
        <v>4615071328</v>
      </c>
      <c r="P91" s="4"/>
      <c r="Q91" s="4">
        <f t="shared" si="3"/>
        <v>129918486</v>
      </c>
    </row>
    <row r="92" spans="1:17">
      <c r="A92" s="1" t="s">
        <v>124</v>
      </c>
      <c r="C92" s="4">
        <v>51330</v>
      </c>
      <c r="D92" s="4"/>
      <c r="E92" s="4">
        <v>40985837230</v>
      </c>
      <c r="F92" s="4"/>
      <c r="G92" s="4">
        <v>40072739399</v>
      </c>
      <c r="H92" s="4"/>
      <c r="I92" s="4">
        <f t="shared" si="2"/>
        <v>913097831</v>
      </c>
      <c r="J92" s="4"/>
      <c r="K92" s="4">
        <v>51330</v>
      </c>
      <c r="L92" s="4"/>
      <c r="M92" s="4">
        <v>40985837230</v>
      </c>
      <c r="N92" s="4"/>
      <c r="O92" s="4">
        <v>40031067022</v>
      </c>
      <c r="P92" s="4"/>
      <c r="Q92" s="4">
        <f t="shared" si="3"/>
        <v>954770208</v>
      </c>
    </row>
    <row r="93" spans="1:17">
      <c r="A93" s="1" t="s">
        <v>109</v>
      </c>
      <c r="C93" s="4">
        <v>23443</v>
      </c>
      <c r="D93" s="4"/>
      <c r="E93" s="4">
        <v>20394408788</v>
      </c>
      <c r="F93" s="4"/>
      <c r="G93" s="4">
        <v>20100369657</v>
      </c>
      <c r="H93" s="4"/>
      <c r="I93" s="4">
        <f t="shared" si="2"/>
        <v>294039131</v>
      </c>
      <c r="J93" s="4"/>
      <c r="K93" s="4">
        <v>23443</v>
      </c>
      <c r="L93" s="4"/>
      <c r="M93" s="4">
        <v>20394408788</v>
      </c>
      <c r="N93" s="4"/>
      <c r="O93" s="4">
        <v>19836447478</v>
      </c>
      <c r="P93" s="4"/>
      <c r="Q93" s="4">
        <f t="shared" si="3"/>
        <v>557961310</v>
      </c>
    </row>
    <row r="94" spans="1:17">
      <c r="A94" s="1" t="s">
        <v>157</v>
      </c>
      <c r="C94" s="4">
        <v>20000</v>
      </c>
      <c r="D94" s="4"/>
      <c r="E94" s="4">
        <v>18163407285</v>
      </c>
      <c r="F94" s="4"/>
      <c r="G94" s="4">
        <v>17898975222</v>
      </c>
      <c r="H94" s="4"/>
      <c r="I94" s="4">
        <f t="shared" si="2"/>
        <v>264432063</v>
      </c>
      <c r="J94" s="4"/>
      <c r="K94" s="4">
        <v>20000</v>
      </c>
      <c r="L94" s="4"/>
      <c r="M94" s="4">
        <v>18163407285</v>
      </c>
      <c r="N94" s="4"/>
      <c r="O94" s="4">
        <v>17708267864</v>
      </c>
      <c r="P94" s="4"/>
      <c r="Q94" s="4">
        <f t="shared" si="3"/>
        <v>455139421</v>
      </c>
    </row>
    <row r="95" spans="1:17">
      <c r="A95" s="1" t="s">
        <v>151</v>
      </c>
      <c r="C95" s="4">
        <v>5000</v>
      </c>
      <c r="D95" s="4"/>
      <c r="E95" s="4">
        <v>4773719606</v>
      </c>
      <c r="F95" s="4"/>
      <c r="G95" s="4">
        <v>4681671293</v>
      </c>
      <c r="H95" s="4"/>
      <c r="I95" s="4">
        <f t="shared" si="2"/>
        <v>92048313</v>
      </c>
      <c r="J95" s="4"/>
      <c r="K95" s="4">
        <v>5000</v>
      </c>
      <c r="L95" s="4"/>
      <c r="M95" s="4">
        <v>4773719606</v>
      </c>
      <c r="N95" s="4"/>
      <c r="O95" s="4">
        <v>4626127225</v>
      </c>
      <c r="P95" s="4"/>
      <c r="Q95" s="4">
        <f t="shared" si="3"/>
        <v>147592381</v>
      </c>
    </row>
    <row r="96" spans="1:17">
      <c r="A96" s="1" t="s">
        <v>163</v>
      </c>
      <c r="C96" s="4">
        <v>90691</v>
      </c>
      <c r="D96" s="4"/>
      <c r="E96" s="4">
        <v>79417768724</v>
      </c>
      <c r="F96" s="4"/>
      <c r="G96" s="4">
        <v>78298572603</v>
      </c>
      <c r="H96" s="4"/>
      <c r="I96" s="4">
        <f t="shared" si="2"/>
        <v>1119196121</v>
      </c>
      <c r="J96" s="4"/>
      <c r="K96" s="4">
        <v>90691</v>
      </c>
      <c r="L96" s="4"/>
      <c r="M96" s="4">
        <v>79417768724</v>
      </c>
      <c r="N96" s="4"/>
      <c r="O96" s="4">
        <v>78077686930</v>
      </c>
      <c r="P96" s="4"/>
      <c r="Q96" s="4">
        <f t="shared" si="3"/>
        <v>1340081794</v>
      </c>
    </row>
    <row r="97" spans="1:17">
      <c r="A97" s="1" t="s">
        <v>121</v>
      </c>
      <c r="C97" s="4">
        <v>32134</v>
      </c>
      <c r="D97" s="4"/>
      <c r="E97" s="4">
        <v>25771359122</v>
      </c>
      <c r="F97" s="4"/>
      <c r="G97" s="4">
        <v>25434013277</v>
      </c>
      <c r="H97" s="4"/>
      <c r="I97" s="4">
        <f t="shared" si="2"/>
        <v>337345845</v>
      </c>
      <c r="J97" s="4"/>
      <c r="K97" s="4">
        <v>32134</v>
      </c>
      <c r="L97" s="4"/>
      <c r="M97" s="4">
        <v>25771359122</v>
      </c>
      <c r="N97" s="4"/>
      <c r="O97" s="4">
        <v>25358855658</v>
      </c>
      <c r="P97" s="4"/>
      <c r="Q97" s="4">
        <f t="shared" si="3"/>
        <v>412503464</v>
      </c>
    </row>
    <row r="98" spans="1:17">
      <c r="A98" s="1" t="s">
        <v>154</v>
      </c>
      <c r="C98" s="4">
        <v>19151</v>
      </c>
      <c r="D98" s="4"/>
      <c r="E98" s="4">
        <v>17984546272</v>
      </c>
      <c r="F98" s="4"/>
      <c r="G98" s="4">
        <v>17676137024</v>
      </c>
      <c r="H98" s="4"/>
      <c r="I98" s="4">
        <f t="shared" si="2"/>
        <v>308409248</v>
      </c>
      <c r="J98" s="4"/>
      <c r="K98" s="4">
        <v>19151</v>
      </c>
      <c r="L98" s="4"/>
      <c r="M98" s="4">
        <v>17984546272</v>
      </c>
      <c r="N98" s="4"/>
      <c r="O98" s="4">
        <v>17448774738</v>
      </c>
      <c r="P98" s="4"/>
      <c r="Q98" s="4">
        <f t="shared" si="3"/>
        <v>535771534</v>
      </c>
    </row>
    <row r="99" spans="1:17">
      <c r="A99" s="1" t="s">
        <v>148</v>
      </c>
      <c r="C99" s="4">
        <v>15472</v>
      </c>
      <c r="D99" s="4"/>
      <c r="E99" s="4">
        <v>14748532279</v>
      </c>
      <c r="F99" s="4"/>
      <c r="G99" s="4">
        <v>14541043958</v>
      </c>
      <c r="H99" s="4"/>
      <c r="I99" s="4">
        <f t="shared" si="2"/>
        <v>207488321</v>
      </c>
      <c r="J99" s="4"/>
      <c r="K99" s="4">
        <v>15472</v>
      </c>
      <c r="L99" s="4"/>
      <c r="M99" s="4">
        <v>14748532279</v>
      </c>
      <c r="N99" s="4"/>
      <c r="O99" s="4">
        <v>14318051381</v>
      </c>
      <c r="P99" s="4"/>
      <c r="Q99" s="4">
        <f t="shared" si="3"/>
        <v>430480898</v>
      </c>
    </row>
    <row r="100" spans="1:17">
      <c r="A100" s="1" t="s">
        <v>118</v>
      </c>
      <c r="C100" s="4">
        <v>56609</v>
      </c>
      <c r="D100" s="4"/>
      <c r="E100" s="4">
        <v>46167365512</v>
      </c>
      <c r="F100" s="4"/>
      <c r="G100" s="4">
        <v>45179377913</v>
      </c>
      <c r="H100" s="4"/>
      <c r="I100" s="4">
        <f t="shared" si="2"/>
        <v>987987599</v>
      </c>
      <c r="J100" s="4"/>
      <c r="K100" s="4">
        <v>56609</v>
      </c>
      <c r="L100" s="4"/>
      <c r="M100" s="4">
        <v>46167365512</v>
      </c>
      <c r="N100" s="4"/>
      <c r="O100" s="4">
        <v>45060897500</v>
      </c>
      <c r="P100" s="4"/>
      <c r="Q100" s="4">
        <f t="shared" si="3"/>
        <v>1106468012</v>
      </c>
    </row>
    <row r="101" spans="1:17">
      <c r="A101" s="1" t="s">
        <v>160</v>
      </c>
      <c r="C101" s="4">
        <v>38123</v>
      </c>
      <c r="D101" s="4"/>
      <c r="E101" s="4">
        <v>34087371935</v>
      </c>
      <c r="F101" s="4"/>
      <c r="G101" s="4">
        <v>33670686837</v>
      </c>
      <c r="H101" s="4"/>
      <c r="I101" s="4">
        <f t="shared" si="2"/>
        <v>416685098</v>
      </c>
      <c r="J101" s="4"/>
      <c r="K101" s="4">
        <v>38123</v>
      </c>
      <c r="L101" s="4"/>
      <c r="M101" s="4">
        <v>34087371935</v>
      </c>
      <c r="N101" s="4"/>
      <c r="O101" s="4">
        <v>33265500940</v>
      </c>
      <c r="P101" s="4"/>
      <c r="Q101" s="4">
        <f t="shared" si="3"/>
        <v>821870995</v>
      </c>
    </row>
    <row r="102" spans="1:17">
      <c r="A102" s="1" t="s">
        <v>112</v>
      </c>
      <c r="C102" s="4">
        <v>117450</v>
      </c>
      <c r="D102" s="4"/>
      <c r="E102" s="4">
        <v>100545046817</v>
      </c>
      <c r="F102" s="4"/>
      <c r="G102" s="4">
        <v>99948882786</v>
      </c>
      <c r="H102" s="4"/>
      <c r="I102" s="4">
        <f t="shared" si="2"/>
        <v>596164031</v>
      </c>
      <c r="J102" s="4"/>
      <c r="K102" s="4">
        <v>117450</v>
      </c>
      <c r="L102" s="4"/>
      <c r="M102" s="4">
        <v>100545046806</v>
      </c>
      <c r="N102" s="4"/>
      <c r="O102" s="4">
        <v>98998976622</v>
      </c>
      <c r="P102" s="4"/>
      <c r="Q102" s="4">
        <f t="shared" si="3"/>
        <v>1546070184</v>
      </c>
    </row>
    <row r="103" spans="1:17">
      <c r="A103" s="1" t="s">
        <v>106</v>
      </c>
      <c r="C103" s="4">
        <v>15300</v>
      </c>
      <c r="D103" s="4"/>
      <c r="E103" s="4">
        <v>13339273618</v>
      </c>
      <c r="F103" s="4"/>
      <c r="G103" s="4">
        <v>13368919644</v>
      </c>
      <c r="H103" s="4"/>
      <c r="I103" s="4">
        <f t="shared" si="2"/>
        <v>-29646026</v>
      </c>
      <c r="J103" s="4"/>
      <c r="K103" s="4">
        <v>15300</v>
      </c>
      <c r="L103" s="4"/>
      <c r="M103" s="4">
        <v>13339273618</v>
      </c>
      <c r="N103" s="4"/>
      <c r="O103" s="4">
        <v>13017884340</v>
      </c>
      <c r="P103" s="4"/>
      <c r="Q103" s="4">
        <f t="shared" si="3"/>
        <v>321389278</v>
      </c>
    </row>
    <row r="104" spans="1:17">
      <c r="A104" s="1" t="s">
        <v>127</v>
      </c>
      <c r="C104" s="4">
        <v>89380</v>
      </c>
      <c r="D104" s="4"/>
      <c r="E104" s="4">
        <v>69526734214</v>
      </c>
      <c r="F104" s="4"/>
      <c r="G104" s="4">
        <v>68205847888</v>
      </c>
      <c r="H104" s="4"/>
      <c r="I104" s="4">
        <f t="shared" si="2"/>
        <v>1320886326</v>
      </c>
      <c r="J104" s="4"/>
      <c r="K104" s="4">
        <v>89380</v>
      </c>
      <c r="L104" s="4"/>
      <c r="M104" s="4">
        <v>69526734226</v>
      </c>
      <c r="N104" s="4"/>
      <c r="O104" s="4">
        <v>68620268148</v>
      </c>
      <c r="P104" s="4"/>
      <c r="Q104" s="4">
        <f t="shared" si="3"/>
        <v>906466078</v>
      </c>
    </row>
    <row r="105" spans="1:17">
      <c r="A105" s="1" t="s">
        <v>133</v>
      </c>
      <c r="C105" s="4">
        <v>12320</v>
      </c>
      <c r="D105" s="4"/>
      <c r="E105" s="4">
        <v>9269883369</v>
      </c>
      <c r="F105" s="4"/>
      <c r="G105" s="4">
        <v>9172141887</v>
      </c>
      <c r="H105" s="4"/>
      <c r="I105" s="4">
        <f t="shared" si="2"/>
        <v>97741482</v>
      </c>
      <c r="J105" s="4"/>
      <c r="K105" s="4">
        <v>12320</v>
      </c>
      <c r="L105" s="4"/>
      <c r="M105" s="4">
        <v>9269883369</v>
      </c>
      <c r="N105" s="4"/>
      <c r="O105" s="4">
        <v>9119631759</v>
      </c>
      <c r="P105" s="4"/>
      <c r="Q105" s="4">
        <f t="shared" si="3"/>
        <v>150251610</v>
      </c>
    </row>
    <row r="106" spans="1:17">
      <c r="A106" s="1" t="s">
        <v>178</v>
      </c>
      <c r="C106" s="4">
        <v>1000000</v>
      </c>
      <c r="D106" s="4"/>
      <c r="E106" s="4">
        <v>843343200334</v>
      </c>
      <c r="F106" s="4"/>
      <c r="G106" s="4">
        <v>847562351475</v>
      </c>
      <c r="H106" s="4"/>
      <c r="I106" s="4">
        <f t="shared" si="2"/>
        <v>-4219151141</v>
      </c>
      <c r="J106" s="4"/>
      <c r="K106" s="4">
        <v>1000000</v>
      </c>
      <c r="L106" s="4"/>
      <c r="M106" s="4">
        <v>843343200334</v>
      </c>
      <c r="N106" s="4"/>
      <c r="O106" s="4">
        <v>755200000000</v>
      </c>
      <c r="P106" s="4"/>
      <c r="Q106" s="4">
        <f t="shared" si="3"/>
        <v>88143200334</v>
      </c>
    </row>
    <row r="107" spans="1:17">
      <c r="A107" s="1" t="s">
        <v>181</v>
      </c>
      <c r="C107" s="4">
        <v>400000</v>
      </c>
      <c r="D107" s="4"/>
      <c r="E107" s="4">
        <v>388243089503</v>
      </c>
      <c r="F107" s="4"/>
      <c r="G107" s="4">
        <v>383321203076</v>
      </c>
      <c r="H107" s="4"/>
      <c r="I107" s="4">
        <f t="shared" si="2"/>
        <v>4921886427</v>
      </c>
      <c r="J107" s="4"/>
      <c r="K107" s="4">
        <v>400000</v>
      </c>
      <c r="L107" s="4"/>
      <c r="M107" s="4">
        <v>388243089503</v>
      </c>
      <c r="N107" s="4"/>
      <c r="O107" s="4">
        <v>343188000000</v>
      </c>
      <c r="P107" s="4"/>
      <c r="Q107" s="4">
        <f t="shared" si="3"/>
        <v>45055089503</v>
      </c>
    </row>
    <row r="108" spans="1:17">
      <c r="A108" s="1" t="s">
        <v>102</v>
      </c>
      <c r="C108" s="4">
        <v>0</v>
      </c>
      <c r="D108" s="4"/>
      <c r="E108" s="4">
        <v>0</v>
      </c>
      <c r="F108" s="4"/>
      <c r="G108" s="4">
        <v>0</v>
      </c>
      <c r="H108" s="4"/>
      <c r="I108" s="4">
        <f t="shared" si="2"/>
        <v>0</v>
      </c>
      <c r="J108" s="4"/>
      <c r="K108" s="4">
        <v>70000</v>
      </c>
      <c r="L108" s="4"/>
      <c r="M108" s="4">
        <v>69387381257</v>
      </c>
      <c r="N108" s="4"/>
      <c r="O108" s="4">
        <v>69249757500</v>
      </c>
      <c r="P108" s="4"/>
      <c r="Q108" s="4">
        <f t="shared" si="3"/>
        <v>137623757</v>
      </c>
    </row>
    <row r="109" spans="1:17">
      <c r="A109" s="1" t="s">
        <v>166</v>
      </c>
      <c r="C109" s="4">
        <v>0</v>
      </c>
      <c r="D109" s="4"/>
      <c r="E109" s="4">
        <v>0</v>
      </c>
      <c r="F109" s="4"/>
      <c r="G109" s="4">
        <v>0</v>
      </c>
      <c r="H109" s="4"/>
      <c r="I109" s="4">
        <f t="shared" si="2"/>
        <v>0</v>
      </c>
      <c r="J109" s="4"/>
      <c r="K109" s="4">
        <v>130000</v>
      </c>
      <c r="L109" s="4"/>
      <c r="M109" s="4">
        <v>129976437500</v>
      </c>
      <c r="N109" s="4"/>
      <c r="O109" s="4">
        <v>127282102187</v>
      </c>
      <c r="P109" s="4"/>
      <c r="Q109" s="4">
        <f t="shared" si="3"/>
        <v>2694335313</v>
      </c>
    </row>
    <row r="110" spans="1:17">
      <c r="A110" s="1" t="s">
        <v>175</v>
      </c>
      <c r="C110" s="4">
        <v>0</v>
      </c>
      <c r="D110" s="4"/>
      <c r="E110" s="4">
        <v>0</v>
      </c>
      <c r="F110" s="4"/>
      <c r="G110" s="4">
        <v>0</v>
      </c>
      <c r="H110" s="4"/>
      <c r="I110" s="4">
        <f t="shared" si="2"/>
        <v>0</v>
      </c>
      <c r="J110" s="4"/>
      <c r="K110" s="4">
        <v>100000</v>
      </c>
      <c r="L110" s="4"/>
      <c r="M110" s="4">
        <v>94432880937</v>
      </c>
      <c r="N110" s="4"/>
      <c r="O110" s="4">
        <v>94368000000</v>
      </c>
      <c r="P110" s="4"/>
      <c r="Q110" s="4">
        <f t="shared" si="3"/>
        <v>64880937</v>
      </c>
    </row>
    <row r="111" spans="1:17">
      <c r="A111" s="1" t="s">
        <v>172</v>
      </c>
      <c r="C111" s="4">
        <v>0</v>
      </c>
      <c r="D111" s="4"/>
      <c r="E111" s="4">
        <v>0</v>
      </c>
      <c r="F111" s="4"/>
      <c r="G111" s="4">
        <v>0</v>
      </c>
      <c r="H111" s="4"/>
      <c r="I111" s="4">
        <f t="shared" si="2"/>
        <v>0</v>
      </c>
      <c r="J111" s="4"/>
      <c r="K111" s="4">
        <v>100000</v>
      </c>
      <c r="L111" s="4"/>
      <c r="M111" s="4">
        <v>94357894531</v>
      </c>
      <c r="N111" s="4"/>
      <c r="O111" s="4">
        <v>94164000000</v>
      </c>
      <c r="P111" s="4"/>
      <c r="Q111" s="4">
        <f t="shared" si="3"/>
        <v>193894531</v>
      </c>
    </row>
    <row r="112" spans="1:17">
      <c r="A112" s="1" t="s">
        <v>169</v>
      </c>
      <c r="C112" s="4">
        <v>0</v>
      </c>
      <c r="D112" s="4"/>
      <c r="E112" s="4">
        <v>0</v>
      </c>
      <c r="F112" s="4"/>
      <c r="G112" s="4">
        <v>17411250000</v>
      </c>
      <c r="H112" s="4"/>
      <c r="I112" s="4">
        <f t="shared" si="2"/>
        <v>-17411250000</v>
      </c>
      <c r="J112" s="4"/>
      <c r="K112" s="4">
        <v>0</v>
      </c>
      <c r="L112" s="4"/>
      <c r="M112" s="4">
        <v>0</v>
      </c>
      <c r="N112" s="4"/>
      <c r="O112" s="4">
        <v>0</v>
      </c>
      <c r="P112" s="4"/>
      <c r="Q112" s="4">
        <f t="shared" si="3"/>
        <v>0</v>
      </c>
    </row>
    <row r="113" spans="3:17" ht="24.75" thickBot="1">
      <c r="C113" s="18"/>
      <c r="D113" s="18"/>
      <c r="E113" s="5">
        <f>SUM(E8:E112)</f>
        <v>23917389639537</v>
      </c>
      <c r="F113" s="4"/>
      <c r="G113" s="5">
        <f>SUM(G8:G112)</f>
        <v>25670608466635</v>
      </c>
      <c r="H113" s="4"/>
      <c r="I113" s="5">
        <f>SUM(I8:I112)</f>
        <v>-1753218827098</v>
      </c>
      <c r="J113" s="4"/>
      <c r="K113" s="4"/>
      <c r="L113" s="4"/>
      <c r="M113" s="5">
        <f>SUM(M8:M112)</f>
        <v>24482302215740</v>
      </c>
      <c r="N113" s="4"/>
      <c r="O113" s="5">
        <f>SUM(O8:O112)</f>
        <v>18239705221723</v>
      </c>
      <c r="P113" s="4"/>
      <c r="Q113" s="5">
        <f>SUM(Q8:Q112)</f>
        <v>6242596994017</v>
      </c>
    </row>
    <row r="114" spans="3:17" ht="24.75" thickTop="1">
      <c r="D114" s="27"/>
      <c r="E114" s="28"/>
      <c r="F114" s="28"/>
      <c r="G114" s="28"/>
      <c r="H114" s="28"/>
      <c r="I114" s="26"/>
      <c r="J114" s="28"/>
      <c r="K114" s="28"/>
      <c r="L114" s="28"/>
      <c r="M114" s="28"/>
      <c r="N114" s="28"/>
      <c r="O114" s="28"/>
      <c r="P114" s="28"/>
      <c r="Q114" s="26"/>
    </row>
    <row r="115" spans="3:17">
      <c r="D115" s="27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</row>
    <row r="116" spans="3:17">
      <c r="D116" s="27"/>
      <c r="E116" s="28"/>
      <c r="F116" s="28"/>
      <c r="G116" s="12"/>
      <c r="H116" s="28"/>
      <c r="I116" s="26"/>
      <c r="J116" s="28"/>
      <c r="K116" s="28"/>
      <c r="L116" s="28"/>
      <c r="M116" s="12"/>
      <c r="N116" s="28"/>
      <c r="O116" s="12"/>
      <c r="P116" s="28"/>
      <c r="Q116" s="26"/>
    </row>
    <row r="117" spans="3:17">
      <c r="D117" s="27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</row>
    <row r="118" spans="3:17">
      <c r="D118" s="27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</row>
    <row r="119" spans="3:17">
      <c r="D119" s="27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</row>
    <row r="120" spans="3:17">
      <c r="D120" s="27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</row>
    <row r="121" spans="3:17">
      <c r="D121" s="12"/>
      <c r="E121" s="12"/>
      <c r="F121" s="12"/>
      <c r="G121" s="12"/>
      <c r="H121" s="12"/>
      <c r="I121" s="12"/>
      <c r="J121" s="28"/>
      <c r="K121" s="12"/>
      <c r="L121" s="12"/>
      <c r="M121" s="12"/>
      <c r="N121" s="12"/>
      <c r="O121" s="12"/>
      <c r="P121" s="12"/>
      <c r="Q121" s="12"/>
    </row>
    <row r="122" spans="3:17"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51"/>
  <sheetViews>
    <sheetView rightToLeft="1" topLeftCell="A123" workbookViewId="0">
      <selection activeCell="Q142" sqref="Q142"/>
    </sheetView>
  </sheetViews>
  <sheetFormatPr defaultRowHeight="24"/>
  <cols>
    <col min="1" max="1" width="32.140625" style="14" bestFit="1" customWidth="1"/>
    <col min="2" max="2" width="1" style="14" customWidth="1"/>
    <col min="3" max="3" width="11.42578125" style="14" bestFit="1" customWidth="1"/>
    <col min="4" max="4" width="1" style="14" customWidth="1"/>
    <col min="5" max="5" width="17.42578125" style="14" bestFit="1" customWidth="1"/>
    <col min="6" max="6" width="1" style="14" customWidth="1"/>
    <col min="7" max="7" width="17.42578125" style="14" bestFit="1" customWidth="1"/>
    <col min="8" max="8" width="1" style="14" customWidth="1"/>
    <col min="9" max="9" width="29.5703125" style="14" bestFit="1" customWidth="1"/>
    <col min="10" max="10" width="1" style="14" customWidth="1"/>
    <col min="11" max="11" width="13.85546875" style="14" bestFit="1" customWidth="1"/>
    <col min="12" max="12" width="1" style="14" customWidth="1"/>
    <col min="13" max="13" width="20.28515625" style="14" bestFit="1" customWidth="1"/>
    <col min="14" max="14" width="1" style="14" customWidth="1"/>
    <col min="15" max="15" width="20.28515625" style="14" bestFit="1" customWidth="1"/>
    <col min="16" max="16" width="1" style="14" customWidth="1"/>
    <col min="17" max="17" width="29.5703125" style="14" bestFit="1" customWidth="1"/>
    <col min="18" max="18" width="1" style="14" customWidth="1"/>
    <col min="19" max="19" width="9.140625" style="14" customWidth="1"/>
    <col min="20" max="16384" width="9.140625" style="14"/>
  </cols>
  <sheetData>
    <row r="2" spans="1:17" ht="24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4.75">
      <c r="A3" s="31" t="s">
        <v>199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4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7" ht="24.75">
      <c r="A6" s="32" t="s">
        <v>3</v>
      </c>
      <c r="C6" s="33" t="s">
        <v>201</v>
      </c>
      <c r="D6" s="33" t="s">
        <v>201</v>
      </c>
      <c r="E6" s="33" t="s">
        <v>201</v>
      </c>
      <c r="F6" s="33" t="s">
        <v>201</v>
      </c>
      <c r="G6" s="33" t="s">
        <v>201</v>
      </c>
      <c r="H6" s="33" t="s">
        <v>201</v>
      </c>
      <c r="I6" s="33" t="s">
        <v>201</v>
      </c>
      <c r="K6" s="33" t="s">
        <v>202</v>
      </c>
      <c r="L6" s="33" t="s">
        <v>202</v>
      </c>
      <c r="M6" s="33" t="s">
        <v>202</v>
      </c>
      <c r="N6" s="33" t="s">
        <v>202</v>
      </c>
      <c r="O6" s="33" t="s">
        <v>202</v>
      </c>
      <c r="P6" s="33" t="s">
        <v>202</v>
      </c>
      <c r="Q6" s="33" t="s">
        <v>202</v>
      </c>
    </row>
    <row r="7" spans="1:17" ht="24.75">
      <c r="A7" s="33" t="s">
        <v>3</v>
      </c>
      <c r="C7" s="33" t="s">
        <v>7</v>
      </c>
      <c r="E7" s="33" t="s">
        <v>277</v>
      </c>
      <c r="G7" s="33" t="s">
        <v>278</v>
      </c>
      <c r="I7" s="33" t="s">
        <v>280</v>
      </c>
      <c r="K7" s="33" t="s">
        <v>7</v>
      </c>
      <c r="M7" s="33" t="s">
        <v>277</v>
      </c>
      <c r="O7" s="33" t="s">
        <v>278</v>
      </c>
      <c r="Q7" s="33" t="s">
        <v>280</v>
      </c>
    </row>
    <row r="8" spans="1:17">
      <c r="A8" s="1" t="s">
        <v>58</v>
      </c>
      <c r="C8" s="4">
        <v>430967</v>
      </c>
      <c r="D8" s="4"/>
      <c r="E8" s="4">
        <v>16533700386</v>
      </c>
      <c r="F8" s="4"/>
      <c r="G8" s="4">
        <v>8105396272</v>
      </c>
      <c r="H8" s="4"/>
      <c r="I8" s="4">
        <v>8428304114</v>
      </c>
      <c r="J8" s="4"/>
      <c r="K8" s="4">
        <v>430967</v>
      </c>
      <c r="L8" s="4"/>
      <c r="M8" s="4">
        <v>16533700386</v>
      </c>
      <c r="N8" s="4"/>
      <c r="O8" s="4">
        <v>8105396272</v>
      </c>
      <c r="P8" s="4"/>
      <c r="Q8" s="4">
        <v>8428304114</v>
      </c>
    </row>
    <row r="9" spans="1:17">
      <c r="A9" s="1" t="s">
        <v>47</v>
      </c>
      <c r="C9" s="4">
        <v>8046517</v>
      </c>
      <c r="D9" s="4"/>
      <c r="E9" s="4">
        <v>119980476890</v>
      </c>
      <c r="F9" s="4"/>
      <c r="G9" s="4">
        <v>126908167455</v>
      </c>
      <c r="H9" s="4"/>
      <c r="I9" s="4">
        <v>-6927690565</v>
      </c>
      <c r="J9" s="4"/>
      <c r="K9" s="4">
        <v>14346517</v>
      </c>
      <c r="L9" s="4"/>
      <c r="M9" s="4">
        <v>296781486939</v>
      </c>
      <c r="N9" s="4"/>
      <c r="O9" s="4">
        <v>226270594080</v>
      </c>
      <c r="P9" s="4"/>
      <c r="Q9" s="4">
        <v>70510892859</v>
      </c>
    </row>
    <row r="10" spans="1:17">
      <c r="A10" s="1" t="s">
        <v>40</v>
      </c>
      <c r="C10" s="4">
        <v>4000000</v>
      </c>
      <c r="D10" s="4"/>
      <c r="E10" s="4">
        <v>32069468592</v>
      </c>
      <c r="F10" s="4"/>
      <c r="G10" s="4">
        <v>26937089854</v>
      </c>
      <c r="H10" s="4"/>
      <c r="I10" s="4">
        <v>5132378738</v>
      </c>
      <c r="J10" s="4"/>
      <c r="K10" s="4">
        <v>4000000</v>
      </c>
      <c r="L10" s="4"/>
      <c r="M10" s="4">
        <v>32069468592</v>
      </c>
      <c r="N10" s="4"/>
      <c r="O10" s="4">
        <v>26937089854</v>
      </c>
      <c r="P10" s="4"/>
      <c r="Q10" s="4">
        <v>5132378738</v>
      </c>
    </row>
    <row r="11" spans="1:17">
      <c r="A11" s="1" t="s">
        <v>81</v>
      </c>
      <c r="C11" s="4">
        <v>1799948</v>
      </c>
      <c r="D11" s="4"/>
      <c r="E11" s="4">
        <v>26261857460</v>
      </c>
      <c r="F11" s="4"/>
      <c r="G11" s="4">
        <v>8162764563</v>
      </c>
      <c r="H11" s="4"/>
      <c r="I11" s="4">
        <v>18099092897</v>
      </c>
      <c r="J11" s="4"/>
      <c r="K11" s="4">
        <v>13968748</v>
      </c>
      <c r="L11" s="4"/>
      <c r="M11" s="4">
        <v>204830493492</v>
      </c>
      <c r="N11" s="4"/>
      <c r="O11" s="4">
        <v>141104511488</v>
      </c>
      <c r="P11" s="4"/>
      <c r="Q11" s="4">
        <v>63725982004</v>
      </c>
    </row>
    <row r="12" spans="1:17">
      <c r="A12" s="1" t="s">
        <v>15</v>
      </c>
      <c r="C12" s="4">
        <v>4200000</v>
      </c>
      <c r="D12" s="4"/>
      <c r="E12" s="4">
        <v>11325211795</v>
      </c>
      <c r="F12" s="4"/>
      <c r="G12" s="4">
        <v>4864493509</v>
      </c>
      <c r="H12" s="4"/>
      <c r="I12" s="4">
        <v>6460718286</v>
      </c>
      <c r="J12" s="4"/>
      <c r="K12" s="4">
        <v>335310224</v>
      </c>
      <c r="L12" s="4"/>
      <c r="M12" s="4">
        <v>1264795412463</v>
      </c>
      <c r="N12" s="4"/>
      <c r="O12" s="4">
        <v>388360509715</v>
      </c>
      <c r="P12" s="4"/>
      <c r="Q12" s="4">
        <v>876434902748</v>
      </c>
    </row>
    <row r="13" spans="1:17">
      <c r="A13" s="1" t="s">
        <v>67</v>
      </c>
      <c r="C13" s="4">
        <v>264</v>
      </c>
      <c r="D13" s="4"/>
      <c r="E13" s="4">
        <v>9841098</v>
      </c>
      <c r="F13" s="4"/>
      <c r="G13" s="4">
        <v>8832578</v>
      </c>
      <c r="H13" s="4"/>
      <c r="I13" s="4">
        <v>1008520</v>
      </c>
      <c r="J13" s="4"/>
      <c r="K13" s="4">
        <v>150264</v>
      </c>
      <c r="L13" s="4"/>
      <c r="M13" s="4">
        <v>5270353713</v>
      </c>
      <c r="N13" s="4"/>
      <c r="O13" s="4">
        <v>5313250504</v>
      </c>
      <c r="P13" s="4"/>
      <c r="Q13" s="4">
        <v>-42896791</v>
      </c>
    </row>
    <row r="14" spans="1:17">
      <c r="A14" s="1" t="s">
        <v>68</v>
      </c>
      <c r="C14" s="4">
        <v>141000</v>
      </c>
      <c r="D14" s="4"/>
      <c r="E14" s="4">
        <v>3176904305</v>
      </c>
      <c r="F14" s="4"/>
      <c r="G14" s="4">
        <v>3984278508</v>
      </c>
      <c r="H14" s="4"/>
      <c r="I14" s="4">
        <v>-807374203</v>
      </c>
      <c r="J14" s="4"/>
      <c r="K14" s="4">
        <v>641000</v>
      </c>
      <c r="L14" s="4"/>
      <c r="M14" s="4">
        <v>18270080765</v>
      </c>
      <c r="N14" s="4"/>
      <c r="O14" s="4">
        <v>18195258505</v>
      </c>
      <c r="P14" s="4"/>
      <c r="Q14" s="4">
        <v>74822260</v>
      </c>
    </row>
    <row r="15" spans="1:17">
      <c r="A15" s="1" t="s">
        <v>61</v>
      </c>
      <c r="C15" s="4">
        <v>387700</v>
      </c>
      <c r="D15" s="4"/>
      <c r="E15" s="4">
        <v>9984498727</v>
      </c>
      <c r="F15" s="4"/>
      <c r="G15" s="4">
        <v>10306867864</v>
      </c>
      <c r="H15" s="4"/>
      <c r="I15" s="4">
        <v>-322369137</v>
      </c>
      <c r="J15" s="4"/>
      <c r="K15" s="4">
        <v>987700</v>
      </c>
      <c r="L15" s="4"/>
      <c r="M15" s="4">
        <v>26453919217</v>
      </c>
      <c r="N15" s="4"/>
      <c r="O15" s="4">
        <v>27813098549</v>
      </c>
      <c r="P15" s="4"/>
      <c r="Q15" s="4">
        <v>-1359179332</v>
      </c>
    </row>
    <row r="16" spans="1:17">
      <c r="A16" s="1" t="s">
        <v>78</v>
      </c>
      <c r="C16" s="4">
        <v>99511</v>
      </c>
      <c r="D16" s="4"/>
      <c r="E16" s="4">
        <v>6547382824</v>
      </c>
      <c r="F16" s="4"/>
      <c r="G16" s="4">
        <v>4020727336</v>
      </c>
      <c r="H16" s="4"/>
      <c r="I16" s="4">
        <v>2526655488</v>
      </c>
      <c r="J16" s="4"/>
      <c r="K16" s="4">
        <v>553632</v>
      </c>
      <c r="L16" s="4"/>
      <c r="M16" s="4">
        <v>52241861590</v>
      </c>
      <c r="N16" s="4"/>
      <c r="O16" s="4">
        <v>22369419908</v>
      </c>
      <c r="P16" s="4"/>
      <c r="Q16" s="4">
        <v>29872441682</v>
      </c>
    </row>
    <row r="17" spans="1:17">
      <c r="A17" s="1" t="s">
        <v>21</v>
      </c>
      <c r="C17" s="4">
        <v>219907</v>
      </c>
      <c r="D17" s="4"/>
      <c r="E17" s="4">
        <v>32998158779</v>
      </c>
      <c r="F17" s="4"/>
      <c r="G17" s="4">
        <v>19401344917</v>
      </c>
      <c r="H17" s="4"/>
      <c r="I17" s="4">
        <v>13596813862</v>
      </c>
      <c r="J17" s="4"/>
      <c r="K17" s="4">
        <v>821046</v>
      </c>
      <c r="L17" s="4"/>
      <c r="M17" s="4">
        <v>114116892213</v>
      </c>
      <c r="N17" s="4"/>
      <c r="O17" s="4">
        <v>72436969445</v>
      </c>
      <c r="P17" s="4"/>
      <c r="Q17" s="4">
        <v>41679922768</v>
      </c>
    </row>
    <row r="18" spans="1:17">
      <c r="A18" s="1" t="s">
        <v>39</v>
      </c>
      <c r="C18" s="4">
        <v>243478</v>
      </c>
      <c r="D18" s="4"/>
      <c r="E18" s="4">
        <v>8660512460</v>
      </c>
      <c r="F18" s="4"/>
      <c r="G18" s="4">
        <v>8660512460</v>
      </c>
      <c r="H18" s="4"/>
      <c r="I18" s="4">
        <v>0</v>
      </c>
      <c r="J18" s="4"/>
      <c r="K18" s="4">
        <v>243478</v>
      </c>
      <c r="L18" s="4"/>
      <c r="M18" s="4">
        <v>8660512460</v>
      </c>
      <c r="N18" s="4"/>
      <c r="O18" s="4">
        <v>8660512460</v>
      </c>
      <c r="P18" s="4"/>
      <c r="Q18" s="4">
        <v>0</v>
      </c>
    </row>
    <row r="19" spans="1:17">
      <c r="A19" s="1" t="s">
        <v>36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1704937</v>
      </c>
      <c r="L19" s="4"/>
      <c r="M19" s="4">
        <v>53360996254</v>
      </c>
      <c r="N19" s="4"/>
      <c r="O19" s="4">
        <v>28255620823</v>
      </c>
      <c r="P19" s="4"/>
      <c r="Q19" s="4">
        <v>25105375431</v>
      </c>
    </row>
    <row r="20" spans="1:17">
      <c r="A20" s="1" t="s">
        <v>281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400000</v>
      </c>
      <c r="L20" s="4"/>
      <c r="M20" s="4">
        <v>26639187649</v>
      </c>
      <c r="N20" s="4"/>
      <c r="O20" s="4">
        <v>24392027193</v>
      </c>
      <c r="P20" s="4"/>
      <c r="Q20" s="4">
        <v>2247160456</v>
      </c>
    </row>
    <row r="21" spans="1:17">
      <c r="A21" s="1" t="s">
        <v>59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300001</v>
      </c>
      <c r="L21" s="4"/>
      <c r="M21" s="4">
        <v>5746603092</v>
      </c>
      <c r="N21" s="4"/>
      <c r="O21" s="4">
        <v>4325025412</v>
      </c>
      <c r="P21" s="4"/>
      <c r="Q21" s="4">
        <v>1421577680</v>
      </c>
    </row>
    <row r="22" spans="1:17">
      <c r="A22" s="1" t="s">
        <v>266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183360</v>
      </c>
      <c r="L22" s="4"/>
      <c r="M22" s="4">
        <v>9140303280</v>
      </c>
      <c r="N22" s="4"/>
      <c r="O22" s="4">
        <v>6134781272</v>
      </c>
      <c r="P22" s="4"/>
      <c r="Q22" s="4">
        <v>3005522008</v>
      </c>
    </row>
    <row r="23" spans="1:17">
      <c r="A23" s="1" t="s">
        <v>244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2791741</v>
      </c>
      <c r="L23" s="4"/>
      <c r="M23" s="4">
        <v>160618882401</v>
      </c>
      <c r="N23" s="4"/>
      <c r="O23" s="4">
        <v>192187599592</v>
      </c>
      <c r="P23" s="4"/>
      <c r="Q23" s="4">
        <v>-31568717191</v>
      </c>
    </row>
    <row r="24" spans="1:17">
      <c r="A24" s="1" t="s">
        <v>35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8491538</v>
      </c>
      <c r="L24" s="4"/>
      <c r="M24" s="4">
        <v>220654837158</v>
      </c>
      <c r="N24" s="4"/>
      <c r="O24" s="4">
        <v>202825257959</v>
      </c>
      <c r="P24" s="4"/>
      <c r="Q24" s="4">
        <v>17829579199</v>
      </c>
    </row>
    <row r="25" spans="1:17">
      <c r="A25" s="1" t="s">
        <v>76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150000</v>
      </c>
      <c r="L25" s="4"/>
      <c r="M25" s="4">
        <v>21620587505</v>
      </c>
      <c r="N25" s="4"/>
      <c r="O25" s="4">
        <v>21751234971</v>
      </c>
      <c r="P25" s="4"/>
      <c r="Q25" s="4">
        <v>-130647466</v>
      </c>
    </row>
    <row r="26" spans="1:17">
      <c r="A26" s="1" t="s">
        <v>282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7302135</v>
      </c>
      <c r="L26" s="4"/>
      <c r="M26" s="4">
        <v>164910338254</v>
      </c>
      <c r="N26" s="4"/>
      <c r="O26" s="4">
        <v>97140436994</v>
      </c>
      <c r="P26" s="4"/>
      <c r="Q26" s="4">
        <v>67769901260</v>
      </c>
    </row>
    <row r="27" spans="1:17">
      <c r="A27" s="1" t="s">
        <v>230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9014360</v>
      </c>
      <c r="L27" s="4"/>
      <c r="M27" s="4">
        <v>393568298052</v>
      </c>
      <c r="N27" s="4"/>
      <c r="O27" s="4">
        <v>117882962687</v>
      </c>
      <c r="P27" s="4"/>
      <c r="Q27" s="4">
        <v>275685335365</v>
      </c>
    </row>
    <row r="28" spans="1:17">
      <c r="A28" s="1" t="s">
        <v>46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13500000</v>
      </c>
      <c r="L28" s="4"/>
      <c r="M28" s="4">
        <v>483803001269</v>
      </c>
      <c r="N28" s="4"/>
      <c r="O28" s="4">
        <v>171602690019</v>
      </c>
      <c r="P28" s="4"/>
      <c r="Q28" s="4">
        <v>312200311250</v>
      </c>
    </row>
    <row r="29" spans="1:17">
      <c r="A29" s="1" t="s">
        <v>52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>
        <v>5686647</v>
      </c>
      <c r="L29" s="4"/>
      <c r="M29" s="4">
        <v>81125571564</v>
      </c>
      <c r="N29" s="4"/>
      <c r="O29" s="4">
        <v>46384212463</v>
      </c>
      <c r="P29" s="4"/>
      <c r="Q29" s="4">
        <v>34741359101</v>
      </c>
    </row>
    <row r="30" spans="1:17">
      <c r="A30" s="1" t="s">
        <v>53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4"/>
      <c r="K30" s="4">
        <v>19000000</v>
      </c>
      <c r="L30" s="4"/>
      <c r="M30" s="4">
        <v>315839396070</v>
      </c>
      <c r="N30" s="4"/>
      <c r="O30" s="4">
        <v>140499477685</v>
      </c>
      <c r="P30" s="4"/>
      <c r="Q30" s="4">
        <v>175339918385</v>
      </c>
    </row>
    <row r="31" spans="1:17">
      <c r="A31" s="1" t="s">
        <v>38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4"/>
      <c r="K31" s="4">
        <v>2743243</v>
      </c>
      <c r="L31" s="4"/>
      <c r="M31" s="4">
        <v>116158988181</v>
      </c>
      <c r="N31" s="4"/>
      <c r="O31" s="4">
        <v>87438009773</v>
      </c>
      <c r="P31" s="4"/>
      <c r="Q31" s="4">
        <v>28720978408</v>
      </c>
    </row>
    <row r="32" spans="1:17">
      <c r="A32" s="1" t="s">
        <v>283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4"/>
      <c r="K32" s="4">
        <v>5356418</v>
      </c>
      <c r="L32" s="4"/>
      <c r="M32" s="4">
        <v>16915568044</v>
      </c>
      <c r="N32" s="4"/>
      <c r="O32" s="4">
        <v>16915568044</v>
      </c>
      <c r="P32" s="4"/>
      <c r="Q32" s="4">
        <v>0</v>
      </c>
    </row>
    <row r="33" spans="1:17">
      <c r="A33" s="1" t="s">
        <v>33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J33" s="4"/>
      <c r="K33" s="4">
        <v>28209938</v>
      </c>
      <c r="L33" s="4"/>
      <c r="M33" s="4">
        <v>536249913404</v>
      </c>
      <c r="N33" s="4"/>
      <c r="O33" s="4">
        <v>196381859341</v>
      </c>
      <c r="P33" s="4"/>
      <c r="Q33" s="4">
        <v>339868054063</v>
      </c>
    </row>
    <row r="34" spans="1:17">
      <c r="A34" s="1" t="s">
        <v>284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4">
        <v>10967187</v>
      </c>
      <c r="L34" s="4"/>
      <c r="M34" s="4">
        <v>26156740995</v>
      </c>
      <c r="N34" s="4"/>
      <c r="O34" s="4">
        <v>26156740995</v>
      </c>
      <c r="P34" s="4"/>
      <c r="Q34" s="4">
        <v>0</v>
      </c>
    </row>
    <row r="35" spans="1:17">
      <c r="A35" s="1" t="s">
        <v>285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J35" s="4"/>
      <c r="K35" s="4">
        <v>7131838</v>
      </c>
      <c r="L35" s="4"/>
      <c r="M35" s="4">
        <v>111971162864</v>
      </c>
      <c r="N35" s="4"/>
      <c r="O35" s="4">
        <v>74239945986</v>
      </c>
      <c r="P35" s="4"/>
      <c r="Q35" s="4">
        <v>37731216878</v>
      </c>
    </row>
    <row r="36" spans="1:17">
      <c r="A36" s="1" t="s">
        <v>286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J36" s="4"/>
      <c r="K36" s="4">
        <v>14104969</v>
      </c>
      <c r="L36" s="4"/>
      <c r="M36" s="4">
        <v>17349111870</v>
      </c>
      <c r="N36" s="4"/>
      <c r="O36" s="4">
        <v>17349111870</v>
      </c>
      <c r="P36" s="4"/>
      <c r="Q36" s="4">
        <v>0</v>
      </c>
    </row>
    <row r="37" spans="1:17">
      <c r="A37" s="1" t="s">
        <v>267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J37" s="4"/>
      <c r="K37" s="4">
        <v>1000000</v>
      </c>
      <c r="L37" s="4"/>
      <c r="M37" s="4">
        <v>18638438011</v>
      </c>
      <c r="N37" s="4"/>
      <c r="O37" s="4">
        <v>6997106500</v>
      </c>
      <c r="P37" s="4"/>
      <c r="Q37" s="4">
        <v>11641331511</v>
      </c>
    </row>
    <row r="38" spans="1:17">
      <c r="A38" s="1" t="s">
        <v>91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J38" s="4"/>
      <c r="K38" s="4">
        <v>6325000</v>
      </c>
      <c r="L38" s="4"/>
      <c r="M38" s="4">
        <v>30050075000</v>
      </c>
      <c r="N38" s="4"/>
      <c r="O38" s="4">
        <v>30050075000</v>
      </c>
      <c r="P38" s="4"/>
      <c r="Q38" s="4">
        <v>0</v>
      </c>
    </row>
    <row r="39" spans="1:17">
      <c r="A39" s="1" t="s">
        <v>287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J39" s="4"/>
      <c r="K39" s="4">
        <v>3800400</v>
      </c>
      <c r="L39" s="4"/>
      <c r="M39" s="4">
        <v>52662360508</v>
      </c>
      <c r="N39" s="4"/>
      <c r="O39" s="4">
        <v>47244802528</v>
      </c>
      <c r="P39" s="4"/>
      <c r="Q39" s="4">
        <v>5417557980</v>
      </c>
    </row>
    <row r="40" spans="1:17">
      <c r="A40" s="1" t="s">
        <v>288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J40" s="4"/>
      <c r="K40" s="4">
        <v>3290265</v>
      </c>
      <c r="L40" s="4"/>
      <c r="M40" s="4">
        <v>103379303132</v>
      </c>
      <c r="N40" s="4"/>
      <c r="O40" s="4">
        <v>89600085196</v>
      </c>
      <c r="P40" s="4"/>
      <c r="Q40" s="4">
        <v>13779217936</v>
      </c>
    </row>
    <row r="41" spans="1:17">
      <c r="A41" s="1" t="s">
        <v>289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J41" s="4"/>
      <c r="K41" s="4">
        <v>9650854</v>
      </c>
      <c r="L41" s="4"/>
      <c r="M41" s="4">
        <v>43524578188</v>
      </c>
      <c r="N41" s="4"/>
      <c r="O41" s="4">
        <v>75574843636</v>
      </c>
      <c r="P41" s="4"/>
      <c r="Q41" s="4">
        <v>-32050265448</v>
      </c>
    </row>
    <row r="42" spans="1:17">
      <c r="A42" s="1" t="s">
        <v>82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v>0</v>
      </c>
      <c r="J42" s="4"/>
      <c r="K42" s="4">
        <v>12784304</v>
      </c>
      <c r="L42" s="4"/>
      <c r="M42" s="4">
        <v>260157948596</v>
      </c>
      <c r="N42" s="4"/>
      <c r="O42" s="4">
        <v>102355565403</v>
      </c>
      <c r="P42" s="4"/>
      <c r="Q42" s="4">
        <v>157802383193</v>
      </c>
    </row>
    <row r="43" spans="1:17">
      <c r="A43" s="1" t="s">
        <v>290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v>0</v>
      </c>
      <c r="J43" s="4"/>
      <c r="K43" s="4">
        <v>4660889</v>
      </c>
      <c r="L43" s="4"/>
      <c r="M43" s="4">
        <v>20163005814</v>
      </c>
      <c r="N43" s="4"/>
      <c r="O43" s="4">
        <v>26908046287</v>
      </c>
      <c r="P43" s="4"/>
      <c r="Q43" s="4">
        <v>-6745040473</v>
      </c>
    </row>
    <row r="44" spans="1:17">
      <c r="A44" s="1" t="s">
        <v>37</v>
      </c>
      <c r="C44" s="4">
        <v>0</v>
      </c>
      <c r="D44" s="4"/>
      <c r="E44" s="4">
        <v>0</v>
      </c>
      <c r="F44" s="4"/>
      <c r="G44" s="4">
        <v>0</v>
      </c>
      <c r="H44" s="4"/>
      <c r="I44" s="4">
        <v>0</v>
      </c>
      <c r="J44" s="4"/>
      <c r="K44" s="4">
        <v>15729587</v>
      </c>
      <c r="L44" s="4"/>
      <c r="M44" s="4">
        <v>198343983010</v>
      </c>
      <c r="N44" s="4"/>
      <c r="O44" s="4">
        <v>104892572108</v>
      </c>
      <c r="P44" s="4"/>
      <c r="Q44" s="4">
        <v>93451410902</v>
      </c>
    </row>
    <row r="45" spans="1:17">
      <c r="A45" s="1" t="s">
        <v>291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0</v>
      </c>
      <c r="J45" s="4"/>
      <c r="K45" s="4">
        <v>14078426</v>
      </c>
      <c r="L45" s="4"/>
      <c r="M45" s="4">
        <v>177831327854</v>
      </c>
      <c r="N45" s="4"/>
      <c r="O45" s="4">
        <v>110037586507</v>
      </c>
      <c r="P45" s="4"/>
      <c r="Q45" s="4">
        <v>67793741347</v>
      </c>
    </row>
    <row r="46" spans="1:17">
      <c r="A46" s="1" t="s">
        <v>16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v>0</v>
      </c>
      <c r="J46" s="4"/>
      <c r="K46" s="4">
        <v>82752530</v>
      </c>
      <c r="L46" s="4"/>
      <c r="M46" s="4">
        <v>267971524186</v>
      </c>
      <c r="N46" s="4"/>
      <c r="O46" s="4">
        <v>110357070862</v>
      </c>
      <c r="P46" s="4"/>
      <c r="Q46" s="4">
        <v>157614453324</v>
      </c>
    </row>
    <row r="47" spans="1:17">
      <c r="A47" s="1" t="s">
        <v>255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v>0</v>
      </c>
      <c r="J47" s="4"/>
      <c r="K47" s="4">
        <v>1149184</v>
      </c>
      <c r="L47" s="4"/>
      <c r="M47" s="4">
        <v>49094395750</v>
      </c>
      <c r="N47" s="4"/>
      <c r="O47" s="4">
        <v>47942450937</v>
      </c>
      <c r="P47" s="4"/>
      <c r="Q47" s="4">
        <v>1151944813</v>
      </c>
    </row>
    <row r="48" spans="1:17">
      <c r="A48" s="1" t="s">
        <v>292</v>
      </c>
      <c r="C48" s="4">
        <v>0</v>
      </c>
      <c r="D48" s="4"/>
      <c r="E48" s="4">
        <v>0</v>
      </c>
      <c r="F48" s="4"/>
      <c r="G48" s="4">
        <v>0</v>
      </c>
      <c r="H48" s="4"/>
      <c r="I48" s="4">
        <v>0</v>
      </c>
      <c r="J48" s="4"/>
      <c r="K48" s="4">
        <v>54946</v>
      </c>
      <c r="L48" s="4"/>
      <c r="M48" s="4">
        <v>4015976458</v>
      </c>
      <c r="N48" s="4"/>
      <c r="O48" s="4">
        <v>2188836456</v>
      </c>
      <c r="P48" s="4"/>
      <c r="Q48" s="4">
        <v>1827140002</v>
      </c>
    </row>
    <row r="49" spans="1:17">
      <c r="A49" s="1" t="s">
        <v>69</v>
      </c>
      <c r="C49" s="4">
        <v>0</v>
      </c>
      <c r="D49" s="4"/>
      <c r="E49" s="4">
        <v>0</v>
      </c>
      <c r="F49" s="4"/>
      <c r="G49" s="4">
        <v>0</v>
      </c>
      <c r="H49" s="4"/>
      <c r="I49" s="4">
        <v>0</v>
      </c>
      <c r="J49" s="4"/>
      <c r="K49" s="4">
        <v>519482</v>
      </c>
      <c r="L49" s="4"/>
      <c r="M49" s="4">
        <v>7797505409</v>
      </c>
      <c r="N49" s="4"/>
      <c r="O49" s="4">
        <v>3816948161</v>
      </c>
      <c r="P49" s="4"/>
      <c r="Q49" s="4">
        <v>3980557248</v>
      </c>
    </row>
    <row r="50" spans="1:17">
      <c r="A50" s="1" t="s">
        <v>293</v>
      </c>
      <c r="C50" s="4">
        <v>0</v>
      </c>
      <c r="D50" s="4"/>
      <c r="E50" s="4">
        <v>0</v>
      </c>
      <c r="F50" s="4"/>
      <c r="G50" s="4">
        <v>0</v>
      </c>
      <c r="H50" s="4"/>
      <c r="I50" s="4">
        <v>0</v>
      </c>
      <c r="J50" s="4"/>
      <c r="K50" s="4">
        <v>11990493</v>
      </c>
      <c r="L50" s="4"/>
      <c r="M50" s="4">
        <v>83813546070</v>
      </c>
      <c r="N50" s="4"/>
      <c r="O50" s="4">
        <v>83813546070</v>
      </c>
      <c r="P50" s="4"/>
      <c r="Q50" s="4">
        <v>0</v>
      </c>
    </row>
    <row r="51" spans="1:17">
      <c r="A51" s="1" t="s">
        <v>70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v>0</v>
      </c>
      <c r="J51" s="4"/>
      <c r="K51" s="4">
        <v>1448081</v>
      </c>
      <c r="L51" s="4"/>
      <c r="M51" s="4">
        <v>76769050074</v>
      </c>
      <c r="N51" s="4"/>
      <c r="O51" s="4">
        <v>57448474252</v>
      </c>
      <c r="P51" s="4"/>
      <c r="Q51" s="4">
        <v>19320575822</v>
      </c>
    </row>
    <row r="52" spans="1:17">
      <c r="A52" s="1" t="s">
        <v>83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v>0</v>
      </c>
      <c r="J52" s="4"/>
      <c r="K52" s="4">
        <v>43223871</v>
      </c>
      <c r="L52" s="4"/>
      <c r="M52" s="4">
        <v>1341979569572</v>
      </c>
      <c r="N52" s="4"/>
      <c r="O52" s="4">
        <v>385867400237</v>
      </c>
      <c r="P52" s="4"/>
      <c r="Q52" s="4">
        <v>956112169335</v>
      </c>
    </row>
    <row r="53" spans="1:17">
      <c r="A53" s="1" t="s">
        <v>60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v>0</v>
      </c>
      <c r="J53" s="4"/>
      <c r="K53" s="4">
        <v>3100000</v>
      </c>
      <c r="L53" s="4"/>
      <c r="M53" s="4">
        <v>59459400061</v>
      </c>
      <c r="N53" s="4"/>
      <c r="O53" s="4">
        <v>29676961681</v>
      </c>
      <c r="P53" s="4"/>
      <c r="Q53" s="4">
        <v>29782438380</v>
      </c>
    </row>
    <row r="54" spans="1:17">
      <c r="A54" s="1" t="s">
        <v>72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v>0</v>
      </c>
      <c r="J54" s="4"/>
      <c r="K54" s="4">
        <v>1500000</v>
      </c>
      <c r="L54" s="4"/>
      <c r="M54" s="4">
        <v>29796648801</v>
      </c>
      <c r="N54" s="4"/>
      <c r="O54" s="4">
        <v>13428972840</v>
      </c>
      <c r="P54" s="4"/>
      <c r="Q54" s="4">
        <v>16367675961</v>
      </c>
    </row>
    <row r="55" spans="1:17">
      <c r="A55" s="1" t="s">
        <v>71</v>
      </c>
      <c r="C55" s="4">
        <v>0</v>
      </c>
      <c r="D55" s="4"/>
      <c r="E55" s="4">
        <v>0</v>
      </c>
      <c r="F55" s="4"/>
      <c r="G55" s="4">
        <v>0</v>
      </c>
      <c r="H55" s="4"/>
      <c r="I55" s="4">
        <v>0</v>
      </c>
      <c r="J55" s="4"/>
      <c r="K55" s="4">
        <v>46470182</v>
      </c>
      <c r="L55" s="4"/>
      <c r="M55" s="4">
        <v>941821244566</v>
      </c>
      <c r="N55" s="4"/>
      <c r="O55" s="4">
        <v>280291708161</v>
      </c>
      <c r="P55" s="4"/>
      <c r="Q55" s="4">
        <v>661529536405</v>
      </c>
    </row>
    <row r="56" spans="1:17">
      <c r="A56" s="1" t="s">
        <v>238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v>0</v>
      </c>
      <c r="J56" s="4"/>
      <c r="K56" s="4">
        <v>3500000</v>
      </c>
      <c r="L56" s="4"/>
      <c r="M56" s="4">
        <v>228079447625</v>
      </c>
      <c r="N56" s="4"/>
      <c r="O56" s="4">
        <v>104059431000</v>
      </c>
      <c r="P56" s="4"/>
      <c r="Q56" s="4">
        <v>124020016625</v>
      </c>
    </row>
    <row r="57" spans="1:17">
      <c r="A57" s="1" t="s">
        <v>85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v>0</v>
      </c>
      <c r="J57" s="4"/>
      <c r="K57" s="4">
        <v>3581090</v>
      </c>
      <c r="L57" s="4"/>
      <c r="M57" s="4">
        <v>295728379005</v>
      </c>
      <c r="N57" s="4"/>
      <c r="O57" s="4">
        <v>142200783774</v>
      </c>
      <c r="P57" s="4"/>
      <c r="Q57" s="4">
        <v>153527595231</v>
      </c>
    </row>
    <row r="58" spans="1:17">
      <c r="A58" s="1" t="s">
        <v>294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v>0</v>
      </c>
      <c r="J58" s="4"/>
      <c r="K58" s="4">
        <v>610439</v>
      </c>
      <c r="L58" s="4"/>
      <c r="M58" s="4">
        <v>78502353420</v>
      </c>
      <c r="N58" s="4"/>
      <c r="O58" s="4">
        <v>49717335777</v>
      </c>
      <c r="P58" s="4"/>
      <c r="Q58" s="4">
        <v>28785017643</v>
      </c>
    </row>
    <row r="59" spans="1:17">
      <c r="A59" s="1" t="s">
        <v>274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0</v>
      </c>
      <c r="J59" s="4"/>
      <c r="K59" s="4">
        <v>277849</v>
      </c>
      <c r="L59" s="4"/>
      <c r="M59" s="4">
        <v>3420961170</v>
      </c>
      <c r="N59" s="4"/>
      <c r="O59" s="4">
        <v>1668607713</v>
      </c>
      <c r="P59" s="4"/>
      <c r="Q59" s="4">
        <v>1752353457</v>
      </c>
    </row>
    <row r="60" spans="1:17">
      <c r="A60" s="1" t="s">
        <v>235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v>0</v>
      </c>
      <c r="J60" s="4"/>
      <c r="K60" s="4">
        <v>17600000</v>
      </c>
      <c r="L60" s="4"/>
      <c r="M60" s="4">
        <v>393653586612</v>
      </c>
      <c r="N60" s="4"/>
      <c r="O60" s="4">
        <v>107846194575</v>
      </c>
      <c r="P60" s="4"/>
      <c r="Q60" s="4">
        <v>285807392037</v>
      </c>
    </row>
    <row r="61" spans="1:17">
      <c r="A61" s="1" t="s">
        <v>19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v>0</v>
      </c>
      <c r="J61" s="4"/>
      <c r="K61" s="4">
        <v>315194</v>
      </c>
      <c r="L61" s="4"/>
      <c r="M61" s="4">
        <v>29736874373</v>
      </c>
      <c r="N61" s="4"/>
      <c r="O61" s="4">
        <v>23197669974</v>
      </c>
      <c r="P61" s="4"/>
      <c r="Q61" s="4">
        <v>6539204399</v>
      </c>
    </row>
    <row r="62" spans="1:17">
      <c r="A62" s="1" t="s">
        <v>18</v>
      </c>
      <c r="C62" s="4">
        <v>0</v>
      </c>
      <c r="D62" s="4"/>
      <c r="E62" s="4">
        <v>0</v>
      </c>
      <c r="F62" s="4"/>
      <c r="G62" s="4">
        <v>0</v>
      </c>
      <c r="H62" s="4"/>
      <c r="I62" s="4">
        <v>0</v>
      </c>
      <c r="J62" s="4"/>
      <c r="K62" s="4">
        <v>200000</v>
      </c>
      <c r="L62" s="4"/>
      <c r="M62" s="4">
        <v>5789347211</v>
      </c>
      <c r="N62" s="4"/>
      <c r="O62" s="4">
        <v>5886448598</v>
      </c>
      <c r="P62" s="4"/>
      <c r="Q62" s="4">
        <v>-97101387</v>
      </c>
    </row>
    <row r="63" spans="1:17">
      <c r="A63" s="1" t="s">
        <v>84</v>
      </c>
      <c r="C63" s="4">
        <v>0</v>
      </c>
      <c r="D63" s="4"/>
      <c r="E63" s="4">
        <v>0</v>
      </c>
      <c r="F63" s="4"/>
      <c r="G63" s="4">
        <v>0</v>
      </c>
      <c r="H63" s="4"/>
      <c r="I63" s="4">
        <v>0</v>
      </c>
      <c r="J63" s="4"/>
      <c r="K63" s="4">
        <v>488460</v>
      </c>
      <c r="L63" s="4"/>
      <c r="M63" s="4">
        <v>18331999693</v>
      </c>
      <c r="N63" s="4"/>
      <c r="O63" s="4">
        <v>14975223229</v>
      </c>
      <c r="P63" s="4"/>
      <c r="Q63" s="4">
        <v>3356776464</v>
      </c>
    </row>
    <row r="64" spans="1:17">
      <c r="A64" s="1" t="s">
        <v>51</v>
      </c>
      <c r="C64" s="4">
        <v>0</v>
      </c>
      <c r="D64" s="4"/>
      <c r="E64" s="4">
        <v>0</v>
      </c>
      <c r="F64" s="4"/>
      <c r="G64" s="4">
        <v>0</v>
      </c>
      <c r="H64" s="4"/>
      <c r="I64" s="4">
        <v>0</v>
      </c>
      <c r="J64" s="4"/>
      <c r="K64" s="4">
        <v>400000</v>
      </c>
      <c r="L64" s="4"/>
      <c r="M64" s="4">
        <v>6910635683</v>
      </c>
      <c r="N64" s="4"/>
      <c r="O64" s="4">
        <v>6315313277</v>
      </c>
      <c r="P64" s="4"/>
      <c r="Q64" s="4">
        <v>595322406</v>
      </c>
    </row>
    <row r="65" spans="1:17">
      <c r="A65" s="1" t="s">
        <v>253</v>
      </c>
      <c r="C65" s="4">
        <v>0</v>
      </c>
      <c r="D65" s="4"/>
      <c r="E65" s="4">
        <v>0</v>
      </c>
      <c r="F65" s="4"/>
      <c r="G65" s="4">
        <v>0</v>
      </c>
      <c r="H65" s="4"/>
      <c r="I65" s="4">
        <v>0</v>
      </c>
      <c r="J65" s="4"/>
      <c r="K65" s="4">
        <v>100000</v>
      </c>
      <c r="L65" s="4"/>
      <c r="M65" s="4">
        <v>4108484405</v>
      </c>
      <c r="N65" s="4"/>
      <c r="O65" s="4">
        <v>1342957361</v>
      </c>
      <c r="P65" s="4"/>
      <c r="Q65" s="4">
        <v>2765527044</v>
      </c>
    </row>
    <row r="66" spans="1:17">
      <c r="A66" s="1" t="s">
        <v>295</v>
      </c>
      <c r="C66" s="4">
        <v>0</v>
      </c>
      <c r="D66" s="4"/>
      <c r="E66" s="4">
        <v>0</v>
      </c>
      <c r="F66" s="4"/>
      <c r="G66" s="4">
        <v>0</v>
      </c>
      <c r="H66" s="4"/>
      <c r="I66" s="4">
        <v>0</v>
      </c>
      <c r="J66" s="4"/>
      <c r="K66" s="4">
        <v>1996371</v>
      </c>
      <c r="L66" s="4"/>
      <c r="M66" s="4">
        <v>62690127339</v>
      </c>
      <c r="N66" s="4"/>
      <c r="O66" s="4">
        <v>30979147977</v>
      </c>
      <c r="P66" s="4"/>
      <c r="Q66" s="4">
        <v>31710979362</v>
      </c>
    </row>
    <row r="67" spans="1:17">
      <c r="A67" s="1" t="s">
        <v>77</v>
      </c>
      <c r="C67" s="4">
        <v>0</v>
      </c>
      <c r="D67" s="4"/>
      <c r="E67" s="4">
        <v>0</v>
      </c>
      <c r="F67" s="4"/>
      <c r="G67" s="4">
        <v>0</v>
      </c>
      <c r="H67" s="4"/>
      <c r="I67" s="4">
        <v>0</v>
      </c>
      <c r="J67" s="4"/>
      <c r="K67" s="4">
        <v>5699405</v>
      </c>
      <c r="L67" s="4"/>
      <c r="M67" s="4">
        <v>115256544443</v>
      </c>
      <c r="N67" s="4"/>
      <c r="O67" s="4">
        <v>117103614222</v>
      </c>
      <c r="P67" s="4"/>
      <c r="Q67" s="4">
        <v>-1847069779</v>
      </c>
    </row>
    <row r="68" spans="1:17">
      <c r="A68" s="1" t="s">
        <v>296</v>
      </c>
      <c r="C68" s="4">
        <v>0</v>
      </c>
      <c r="D68" s="4"/>
      <c r="E68" s="4">
        <v>0</v>
      </c>
      <c r="F68" s="4"/>
      <c r="G68" s="4">
        <v>0</v>
      </c>
      <c r="H68" s="4"/>
      <c r="I68" s="4">
        <v>0</v>
      </c>
      <c r="J68" s="4"/>
      <c r="K68" s="4">
        <v>750245</v>
      </c>
      <c r="L68" s="4"/>
      <c r="M68" s="4">
        <v>22336143057</v>
      </c>
      <c r="N68" s="4"/>
      <c r="O68" s="4">
        <v>13892135107</v>
      </c>
      <c r="P68" s="4"/>
      <c r="Q68" s="4">
        <v>8444007950</v>
      </c>
    </row>
    <row r="69" spans="1:17">
      <c r="A69" s="1" t="s">
        <v>297</v>
      </c>
      <c r="C69" s="4">
        <v>0</v>
      </c>
      <c r="D69" s="4"/>
      <c r="E69" s="4">
        <v>0</v>
      </c>
      <c r="F69" s="4"/>
      <c r="G69" s="4">
        <v>0</v>
      </c>
      <c r="H69" s="4"/>
      <c r="I69" s="4">
        <v>0</v>
      </c>
      <c r="J69" s="4"/>
      <c r="K69" s="4">
        <v>2000000</v>
      </c>
      <c r="L69" s="4"/>
      <c r="M69" s="4">
        <v>193736538631</v>
      </c>
      <c r="N69" s="4"/>
      <c r="O69" s="4">
        <v>140723717612</v>
      </c>
      <c r="P69" s="4"/>
      <c r="Q69" s="4">
        <v>53012821019</v>
      </c>
    </row>
    <row r="70" spans="1:17">
      <c r="A70" s="1" t="s">
        <v>298</v>
      </c>
      <c r="C70" s="4">
        <v>0</v>
      </c>
      <c r="D70" s="4"/>
      <c r="E70" s="4">
        <v>0</v>
      </c>
      <c r="F70" s="4"/>
      <c r="G70" s="4">
        <v>0</v>
      </c>
      <c r="H70" s="4"/>
      <c r="I70" s="4">
        <v>0</v>
      </c>
      <c r="J70" s="4"/>
      <c r="K70" s="4">
        <v>283447</v>
      </c>
      <c r="L70" s="4"/>
      <c r="M70" s="4">
        <v>10895396432</v>
      </c>
      <c r="N70" s="4"/>
      <c r="O70" s="4">
        <v>6809721199</v>
      </c>
      <c r="P70" s="4"/>
      <c r="Q70" s="4">
        <v>4085675233</v>
      </c>
    </row>
    <row r="71" spans="1:17">
      <c r="A71" s="1" t="s">
        <v>86</v>
      </c>
      <c r="C71" s="4">
        <v>0</v>
      </c>
      <c r="D71" s="4"/>
      <c r="E71" s="4">
        <v>0</v>
      </c>
      <c r="F71" s="4"/>
      <c r="G71" s="4">
        <v>0</v>
      </c>
      <c r="H71" s="4"/>
      <c r="I71" s="4">
        <v>0</v>
      </c>
      <c r="J71" s="4"/>
      <c r="K71" s="4">
        <v>9362396</v>
      </c>
      <c r="L71" s="4"/>
      <c r="M71" s="4">
        <v>139477459876</v>
      </c>
      <c r="N71" s="4"/>
      <c r="O71" s="4">
        <v>73883926575</v>
      </c>
      <c r="P71" s="4"/>
      <c r="Q71" s="4">
        <v>65593533301</v>
      </c>
    </row>
    <row r="72" spans="1:17">
      <c r="A72" s="1" t="s">
        <v>79</v>
      </c>
      <c r="C72" s="4">
        <v>0</v>
      </c>
      <c r="D72" s="4"/>
      <c r="E72" s="4">
        <v>0</v>
      </c>
      <c r="F72" s="4"/>
      <c r="G72" s="4">
        <v>0</v>
      </c>
      <c r="H72" s="4"/>
      <c r="I72" s="4">
        <v>0</v>
      </c>
      <c r="J72" s="4"/>
      <c r="K72" s="4">
        <v>37803622</v>
      </c>
      <c r="L72" s="4"/>
      <c r="M72" s="4">
        <v>549026769603</v>
      </c>
      <c r="N72" s="4"/>
      <c r="O72" s="4">
        <v>390982792080</v>
      </c>
      <c r="P72" s="4"/>
      <c r="Q72" s="4">
        <v>158043977523</v>
      </c>
    </row>
    <row r="73" spans="1:17">
      <c r="A73" s="1" t="s">
        <v>246</v>
      </c>
      <c r="C73" s="4">
        <v>0</v>
      </c>
      <c r="D73" s="4"/>
      <c r="E73" s="4">
        <v>0</v>
      </c>
      <c r="F73" s="4"/>
      <c r="G73" s="4">
        <v>0</v>
      </c>
      <c r="H73" s="4"/>
      <c r="I73" s="4">
        <v>0</v>
      </c>
      <c r="J73" s="4"/>
      <c r="K73" s="4">
        <v>19752575</v>
      </c>
      <c r="L73" s="4"/>
      <c r="M73" s="4">
        <v>279592957079</v>
      </c>
      <c r="N73" s="4"/>
      <c r="O73" s="4">
        <v>113682646732</v>
      </c>
      <c r="P73" s="4"/>
      <c r="Q73" s="4">
        <v>165910310347</v>
      </c>
    </row>
    <row r="74" spans="1:17">
      <c r="A74" s="1" t="s">
        <v>299</v>
      </c>
      <c r="C74" s="4">
        <v>0</v>
      </c>
      <c r="D74" s="4"/>
      <c r="E74" s="4">
        <v>0</v>
      </c>
      <c r="F74" s="4"/>
      <c r="G74" s="4">
        <v>0</v>
      </c>
      <c r="H74" s="4"/>
      <c r="I74" s="4">
        <v>0</v>
      </c>
      <c r="J74" s="4"/>
      <c r="K74" s="4">
        <v>108898</v>
      </c>
      <c r="L74" s="4"/>
      <c r="M74" s="4">
        <v>6513947176</v>
      </c>
      <c r="N74" s="4"/>
      <c r="O74" s="4">
        <v>2724921982</v>
      </c>
      <c r="P74" s="4"/>
      <c r="Q74" s="4">
        <v>3789025194</v>
      </c>
    </row>
    <row r="75" spans="1:17">
      <c r="A75" s="1" t="s">
        <v>300</v>
      </c>
      <c r="C75" s="4">
        <v>0</v>
      </c>
      <c r="D75" s="4"/>
      <c r="E75" s="4">
        <v>0</v>
      </c>
      <c r="F75" s="4"/>
      <c r="G75" s="4">
        <v>0</v>
      </c>
      <c r="H75" s="4"/>
      <c r="I75" s="4">
        <v>0</v>
      </c>
      <c r="J75" s="4"/>
      <c r="K75" s="4">
        <v>10360000</v>
      </c>
      <c r="L75" s="4"/>
      <c r="M75" s="4">
        <v>25423437547</v>
      </c>
      <c r="N75" s="4"/>
      <c r="O75" s="4">
        <v>122553894540</v>
      </c>
      <c r="P75" s="4"/>
      <c r="Q75" s="4">
        <v>-97130456993</v>
      </c>
    </row>
    <row r="76" spans="1:17">
      <c r="A76" s="1" t="s">
        <v>89</v>
      </c>
      <c r="C76" s="4">
        <v>0</v>
      </c>
      <c r="D76" s="4"/>
      <c r="E76" s="4">
        <v>0</v>
      </c>
      <c r="F76" s="4"/>
      <c r="G76" s="4">
        <v>0</v>
      </c>
      <c r="H76" s="4"/>
      <c r="I76" s="4">
        <v>0</v>
      </c>
      <c r="J76" s="4"/>
      <c r="K76" s="4">
        <v>4900000</v>
      </c>
      <c r="L76" s="4"/>
      <c r="M76" s="4">
        <v>89553886790</v>
      </c>
      <c r="N76" s="4"/>
      <c r="O76" s="4">
        <v>62816904850</v>
      </c>
      <c r="P76" s="4"/>
      <c r="Q76" s="4">
        <v>26736981940</v>
      </c>
    </row>
    <row r="77" spans="1:17">
      <c r="A77" s="1" t="s">
        <v>271</v>
      </c>
      <c r="C77" s="4">
        <v>0</v>
      </c>
      <c r="D77" s="4"/>
      <c r="E77" s="4">
        <v>0</v>
      </c>
      <c r="F77" s="4"/>
      <c r="G77" s="4">
        <v>0</v>
      </c>
      <c r="H77" s="4"/>
      <c r="I77" s="4">
        <v>0</v>
      </c>
      <c r="J77" s="4"/>
      <c r="K77" s="4">
        <v>1086763</v>
      </c>
      <c r="L77" s="4"/>
      <c r="M77" s="4">
        <v>82349580179</v>
      </c>
      <c r="N77" s="4"/>
      <c r="O77" s="4">
        <v>43246693543</v>
      </c>
      <c r="P77" s="4"/>
      <c r="Q77" s="4">
        <v>39102886636</v>
      </c>
    </row>
    <row r="78" spans="1:17">
      <c r="A78" s="1" t="s">
        <v>41</v>
      </c>
      <c r="C78" s="4">
        <v>0</v>
      </c>
      <c r="D78" s="4"/>
      <c r="E78" s="4">
        <v>0</v>
      </c>
      <c r="F78" s="4"/>
      <c r="G78" s="4">
        <v>0</v>
      </c>
      <c r="H78" s="4"/>
      <c r="I78" s="4">
        <v>0</v>
      </c>
      <c r="J78" s="4"/>
      <c r="K78" s="4">
        <v>1080431</v>
      </c>
      <c r="L78" s="4"/>
      <c r="M78" s="4">
        <v>28832496488</v>
      </c>
      <c r="N78" s="4"/>
      <c r="O78" s="4">
        <v>31319442220</v>
      </c>
      <c r="P78" s="4"/>
      <c r="Q78" s="4">
        <v>-2486945732</v>
      </c>
    </row>
    <row r="79" spans="1:17">
      <c r="A79" s="1" t="s">
        <v>301</v>
      </c>
      <c r="C79" s="4">
        <v>0</v>
      </c>
      <c r="D79" s="4"/>
      <c r="E79" s="4">
        <v>0</v>
      </c>
      <c r="F79" s="4"/>
      <c r="G79" s="4">
        <v>0</v>
      </c>
      <c r="H79" s="4"/>
      <c r="I79" s="4">
        <v>0</v>
      </c>
      <c r="J79" s="4"/>
      <c r="K79" s="4">
        <v>4344573</v>
      </c>
      <c r="L79" s="4"/>
      <c r="M79" s="4">
        <v>82659845898</v>
      </c>
      <c r="N79" s="4"/>
      <c r="O79" s="4">
        <v>82659845898</v>
      </c>
      <c r="P79" s="4"/>
      <c r="Q79" s="4">
        <v>0</v>
      </c>
    </row>
    <row r="80" spans="1:17">
      <c r="A80" s="1" t="s">
        <v>302</v>
      </c>
      <c r="C80" s="4">
        <v>0</v>
      </c>
      <c r="D80" s="4"/>
      <c r="E80" s="4">
        <v>0</v>
      </c>
      <c r="F80" s="4"/>
      <c r="G80" s="4">
        <v>0</v>
      </c>
      <c r="H80" s="4"/>
      <c r="I80" s="4">
        <v>0</v>
      </c>
      <c r="J80" s="4"/>
      <c r="K80" s="4">
        <v>6126284</v>
      </c>
      <c r="L80" s="4"/>
      <c r="M80" s="4">
        <v>103185001412</v>
      </c>
      <c r="N80" s="4"/>
      <c r="O80" s="4">
        <v>103185001412</v>
      </c>
      <c r="P80" s="4"/>
      <c r="Q80" s="4">
        <v>0</v>
      </c>
    </row>
    <row r="81" spans="1:17">
      <c r="A81" s="1" t="s">
        <v>87</v>
      </c>
      <c r="C81" s="4">
        <v>0</v>
      </c>
      <c r="D81" s="4"/>
      <c r="E81" s="4">
        <v>0</v>
      </c>
      <c r="F81" s="4"/>
      <c r="G81" s="4">
        <v>0</v>
      </c>
      <c r="H81" s="4"/>
      <c r="I81" s="4">
        <v>0</v>
      </c>
      <c r="J81" s="4"/>
      <c r="K81" s="4">
        <v>1969732</v>
      </c>
      <c r="L81" s="4"/>
      <c r="M81" s="4">
        <v>73016184678</v>
      </c>
      <c r="N81" s="4"/>
      <c r="O81" s="4">
        <v>84792260549</v>
      </c>
      <c r="P81" s="4"/>
      <c r="Q81" s="4">
        <v>-11776075871</v>
      </c>
    </row>
    <row r="82" spans="1:17">
      <c r="A82" s="1" t="s">
        <v>303</v>
      </c>
      <c r="C82" s="4">
        <v>0</v>
      </c>
      <c r="D82" s="4"/>
      <c r="E82" s="4">
        <v>0</v>
      </c>
      <c r="F82" s="4"/>
      <c r="G82" s="4">
        <v>0</v>
      </c>
      <c r="H82" s="4"/>
      <c r="I82" s="4">
        <v>0</v>
      </c>
      <c r="J82" s="4"/>
      <c r="K82" s="4">
        <v>1506553</v>
      </c>
      <c r="L82" s="4"/>
      <c r="M82" s="4">
        <v>3199918572</v>
      </c>
      <c r="N82" s="4"/>
      <c r="O82" s="4">
        <v>3199918572</v>
      </c>
      <c r="P82" s="4"/>
      <c r="Q82" s="4">
        <v>0</v>
      </c>
    </row>
    <row r="83" spans="1:17">
      <c r="A83" s="1" t="s">
        <v>30</v>
      </c>
      <c r="C83" s="4">
        <v>0</v>
      </c>
      <c r="D83" s="4"/>
      <c r="E83" s="4">
        <v>0</v>
      </c>
      <c r="F83" s="4"/>
      <c r="G83" s="4">
        <v>0</v>
      </c>
      <c r="H83" s="4"/>
      <c r="I83" s="4">
        <v>0</v>
      </c>
      <c r="J83" s="4"/>
      <c r="K83" s="4">
        <v>900000</v>
      </c>
      <c r="L83" s="4"/>
      <c r="M83" s="4">
        <v>26571950937</v>
      </c>
      <c r="N83" s="4"/>
      <c r="O83" s="4">
        <v>25753273945</v>
      </c>
      <c r="P83" s="4"/>
      <c r="Q83" s="4">
        <v>818676992</v>
      </c>
    </row>
    <row r="84" spans="1:17">
      <c r="A84" s="1" t="s">
        <v>304</v>
      </c>
      <c r="C84" s="4">
        <v>0</v>
      </c>
      <c r="D84" s="4"/>
      <c r="E84" s="4">
        <v>0</v>
      </c>
      <c r="F84" s="4"/>
      <c r="G84" s="4">
        <v>0</v>
      </c>
      <c r="H84" s="4"/>
      <c r="I84" s="4">
        <v>0</v>
      </c>
      <c r="J84" s="4"/>
      <c r="K84" s="4">
        <v>261600</v>
      </c>
      <c r="L84" s="4"/>
      <c r="M84" s="4">
        <v>287954839802</v>
      </c>
      <c r="N84" s="4"/>
      <c r="O84" s="4">
        <v>167776874986</v>
      </c>
      <c r="P84" s="4"/>
      <c r="Q84" s="4">
        <v>120177964816</v>
      </c>
    </row>
    <row r="85" spans="1:17">
      <c r="A85" s="1" t="s">
        <v>305</v>
      </c>
      <c r="C85" s="4">
        <v>0</v>
      </c>
      <c r="D85" s="4"/>
      <c r="E85" s="4">
        <v>0</v>
      </c>
      <c r="F85" s="4"/>
      <c r="G85" s="4">
        <v>0</v>
      </c>
      <c r="H85" s="4"/>
      <c r="I85" s="4">
        <v>0</v>
      </c>
      <c r="J85" s="4"/>
      <c r="K85" s="4">
        <v>13255623</v>
      </c>
      <c r="L85" s="4"/>
      <c r="M85" s="4">
        <v>38410439660</v>
      </c>
      <c r="N85" s="4"/>
      <c r="O85" s="4">
        <v>38410439660</v>
      </c>
      <c r="P85" s="4"/>
      <c r="Q85" s="4">
        <v>0</v>
      </c>
    </row>
    <row r="86" spans="1:17">
      <c r="A86" s="1" t="s">
        <v>48</v>
      </c>
      <c r="C86" s="4">
        <v>0</v>
      </c>
      <c r="D86" s="4"/>
      <c r="E86" s="4">
        <v>0</v>
      </c>
      <c r="F86" s="4"/>
      <c r="G86" s="4">
        <v>0</v>
      </c>
      <c r="H86" s="4"/>
      <c r="I86" s="4">
        <v>0</v>
      </c>
      <c r="J86" s="4"/>
      <c r="K86" s="4">
        <v>9800000</v>
      </c>
      <c r="L86" s="4"/>
      <c r="M86" s="4">
        <v>95906397425</v>
      </c>
      <c r="N86" s="4"/>
      <c r="O86" s="4">
        <v>82953298884</v>
      </c>
      <c r="P86" s="4"/>
      <c r="Q86" s="4">
        <v>12953098541</v>
      </c>
    </row>
    <row r="87" spans="1:17">
      <c r="A87" s="1" t="s">
        <v>306</v>
      </c>
      <c r="C87" s="4">
        <v>0</v>
      </c>
      <c r="D87" s="4"/>
      <c r="E87" s="4">
        <v>0</v>
      </c>
      <c r="F87" s="4"/>
      <c r="G87" s="4">
        <v>0</v>
      </c>
      <c r="H87" s="4"/>
      <c r="I87" s="4">
        <v>0</v>
      </c>
      <c r="J87" s="4"/>
      <c r="K87" s="4">
        <v>20322337</v>
      </c>
      <c r="L87" s="4"/>
      <c r="M87" s="4">
        <v>142091247873</v>
      </c>
      <c r="N87" s="4"/>
      <c r="O87" s="4">
        <v>72326354006</v>
      </c>
      <c r="P87" s="4"/>
      <c r="Q87" s="4">
        <v>69764893867</v>
      </c>
    </row>
    <row r="88" spans="1:17">
      <c r="A88" s="1" t="s">
        <v>307</v>
      </c>
      <c r="C88" s="4">
        <v>0</v>
      </c>
      <c r="D88" s="4"/>
      <c r="E88" s="4">
        <v>0</v>
      </c>
      <c r="F88" s="4"/>
      <c r="G88" s="4">
        <v>0</v>
      </c>
      <c r="H88" s="4"/>
      <c r="I88" s="4">
        <v>0</v>
      </c>
      <c r="J88" s="4"/>
      <c r="K88" s="4">
        <v>692300</v>
      </c>
      <c r="L88" s="4"/>
      <c r="M88" s="4">
        <v>8994930401</v>
      </c>
      <c r="N88" s="4"/>
      <c r="O88" s="4">
        <v>10036377960</v>
      </c>
      <c r="P88" s="4"/>
      <c r="Q88" s="4">
        <v>-1041447559</v>
      </c>
    </row>
    <row r="89" spans="1:17">
      <c r="A89" s="1" t="s">
        <v>308</v>
      </c>
      <c r="C89" s="4">
        <v>0</v>
      </c>
      <c r="D89" s="4"/>
      <c r="E89" s="4">
        <v>0</v>
      </c>
      <c r="F89" s="4"/>
      <c r="G89" s="4">
        <v>0</v>
      </c>
      <c r="H89" s="4"/>
      <c r="I89" s="4">
        <v>0</v>
      </c>
      <c r="J89" s="4"/>
      <c r="K89" s="4">
        <v>1984960</v>
      </c>
      <c r="L89" s="4"/>
      <c r="M89" s="4">
        <v>29005298056</v>
      </c>
      <c r="N89" s="4"/>
      <c r="O89" s="4">
        <v>8148793760</v>
      </c>
      <c r="P89" s="4"/>
      <c r="Q89" s="4">
        <v>20856504296</v>
      </c>
    </row>
    <row r="90" spans="1:17">
      <c r="A90" s="1" t="s">
        <v>309</v>
      </c>
      <c r="C90" s="4">
        <v>0</v>
      </c>
      <c r="D90" s="4"/>
      <c r="E90" s="4">
        <v>0</v>
      </c>
      <c r="F90" s="4"/>
      <c r="G90" s="4">
        <v>0</v>
      </c>
      <c r="H90" s="4"/>
      <c r="I90" s="4">
        <v>0</v>
      </c>
      <c r="J90" s="4"/>
      <c r="K90" s="4">
        <v>66513074</v>
      </c>
      <c r="L90" s="4"/>
      <c r="M90" s="4">
        <v>369384667394</v>
      </c>
      <c r="N90" s="4"/>
      <c r="O90" s="4">
        <v>369384667394</v>
      </c>
      <c r="P90" s="4"/>
      <c r="Q90" s="4">
        <v>0</v>
      </c>
    </row>
    <row r="91" spans="1:17">
      <c r="A91" s="1" t="s">
        <v>310</v>
      </c>
      <c r="C91" s="4">
        <v>0</v>
      </c>
      <c r="D91" s="4"/>
      <c r="E91" s="4">
        <v>0</v>
      </c>
      <c r="F91" s="4"/>
      <c r="G91" s="4">
        <v>0</v>
      </c>
      <c r="H91" s="4"/>
      <c r="I91" s="4">
        <v>0</v>
      </c>
      <c r="J91" s="4"/>
      <c r="K91" s="4">
        <v>14073100</v>
      </c>
      <c r="L91" s="4"/>
      <c r="M91" s="4">
        <v>162934136989</v>
      </c>
      <c r="N91" s="4"/>
      <c r="O91" s="4">
        <v>141732150037</v>
      </c>
      <c r="P91" s="4"/>
      <c r="Q91" s="4">
        <v>21201986952</v>
      </c>
    </row>
    <row r="92" spans="1:17">
      <c r="A92" s="1" t="s">
        <v>311</v>
      </c>
      <c r="C92" s="4">
        <v>0</v>
      </c>
      <c r="D92" s="4"/>
      <c r="E92" s="4">
        <v>0</v>
      </c>
      <c r="F92" s="4"/>
      <c r="G92" s="4">
        <v>0</v>
      </c>
      <c r="H92" s="4"/>
      <c r="I92" s="4">
        <v>0</v>
      </c>
      <c r="J92" s="4"/>
      <c r="K92" s="4">
        <v>5930024</v>
      </c>
      <c r="L92" s="4"/>
      <c r="M92" s="4">
        <v>177367765868</v>
      </c>
      <c r="N92" s="4"/>
      <c r="O92" s="4">
        <v>154697401871</v>
      </c>
      <c r="P92" s="4"/>
      <c r="Q92" s="4">
        <v>22670363997</v>
      </c>
    </row>
    <row r="93" spans="1:17">
      <c r="A93" s="1" t="s">
        <v>312</v>
      </c>
      <c r="C93" s="4">
        <v>0</v>
      </c>
      <c r="D93" s="4"/>
      <c r="E93" s="4">
        <v>0</v>
      </c>
      <c r="F93" s="4"/>
      <c r="G93" s="4">
        <v>0</v>
      </c>
      <c r="H93" s="4"/>
      <c r="I93" s="4">
        <v>0</v>
      </c>
      <c r="J93" s="4"/>
      <c r="K93" s="4">
        <v>145873</v>
      </c>
      <c r="L93" s="4"/>
      <c r="M93" s="4">
        <v>7108147959</v>
      </c>
      <c r="N93" s="4"/>
      <c r="O93" s="4">
        <v>3066114498</v>
      </c>
      <c r="P93" s="4"/>
      <c r="Q93" s="4">
        <v>4042033461</v>
      </c>
    </row>
    <row r="94" spans="1:17">
      <c r="A94" s="1" t="s">
        <v>26</v>
      </c>
      <c r="C94" s="4">
        <v>0</v>
      </c>
      <c r="D94" s="4"/>
      <c r="E94" s="4">
        <v>0</v>
      </c>
      <c r="F94" s="4"/>
      <c r="G94" s="4">
        <v>0</v>
      </c>
      <c r="H94" s="4"/>
      <c r="I94" s="4">
        <v>0</v>
      </c>
      <c r="J94" s="4"/>
      <c r="K94" s="4">
        <v>3399732</v>
      </c>
      <c r="L94" s="4"/>
      <c r="M94" s="4">
        <v>198827643241</v>
      </c>
      <c r="N94" s="4"/>
      <c r="O94" s="4">
        <v>144948300459</v>
      </c>
      <c r="P94" s="4"/>
      <c r="Q94" s="4">
        <v>53879342782</v>
      </c>
    </row>
    <row r="95" spans="1:17">
      <c r="A95" s="1" t="s">
        <v>260</v>
      </c>
      <c r="C95" s="4">
        <v>0</v>
      </c>
      <c r="D95" s="4"/>
      <c r="E95" s="4">
        <v>0</v>
      </c>
      <c r="F95" s="4"/>
      <c r="G95" s="4">
        <v>0</v>
      </c>
      <c r="H95" s="4"/>
      <c r="I95" s="4">
        <v>0</v>
      </c>
      <c r="J95" s="4"/>
      <c r="K95" s="4">
        <v>2200000</v>
      </c>
      <c r="L95" s="4"/>
      <c r="M95" s="4">
        <v>166081653666</v>
      </c>
      <c r="N95" s="4"/>
      <c r="O95" s="4">
        <v>93152619450</v>
      </c>
      <c r="P95" s="4"/>
      <c r="Q95" s="4">
        <v>72929034216</v>
      </c>
    </row>
    <row r="96" spans="1:17">
      <c r="A96" s="1" t="s">
        <v>27</v>
      </c>
      <c r="C96" s="4">
        <v>0</v>
      </c>
      <c r="D96" s="4"/>
      <c r="E96" s="4">
        <v>0</v>
      </c>
      <c r="F96" s="4"/>
      <c r="G96" s="4">
        <v>0</v>
      </c>
      <c r="H96" s="4"/>
      <c r="I96" s="4">
        <v>0</v>
      </c>
      <c r="J96" s="4"/>
      <c r="K96" s="4">
        <v>503967</v>
      </c>
      <c r="L96" s="4"/>
      <c r="M96" s="4">
        <v>55338644404</v>
      </c>
      <c r="N96" s="4"/>
      <c r="O96" s="4">
        <v>20710834572</v>
      </c>
      <c r="P96" s="4"/>
      <c r="Q96" s="4">
        <v>34627809832</v>
      </c>
    </row>
    <row r="97" spans="1:17">
      <c r="A97" s="1" t="s">
        <v>313</v>
      </c>
      <c r="C97" s="4">
        <v>0</v>
      </c>
      <c r="D97" s="4"/>
      <c r="E97" s="4">
        <v>0</v>
      </c>
      <c r="F97" s="4"/>
      <c r="G97" s="4">
        <v>0</v>
      </c>
      <c r="H97" s="4"/>
      <c r="I97" s="4">
        <v>0</v>
      </c>
      <c r="J97" s="4"/>
      <c r="K97" s="4">
        <v>300000</v>
      </c>
      <c r="L97" s="4"/>
      <c r="M97" s="4">
        <v>10172113734</v>
      </c>
      <c r="N97" s="4"/>
      <c r="O97" s="4">
        <v>10206805830</v>
      </c>
      <c r="P97" s="4"/>
      <c r="Q97" s="4">
        <v>-34692096</v>
      </c>
    </row>
    <row r="98" spans="1:17">
      <c r="A98" s="1" t="s">
        <v>80</v>
      </c>
      <c r="C98" s="4">
        <v>0</v>
      </c>
      <c r="D98" s="4"/>
      <c r="E98" s="4">
        <v>0</v>
      </c>
      <c r="F98" s="4"/>
      <c r="G98" s="4">
        <v>0</v>
      </c>
      <c r="H98" s="4"/>
      <c r="I98" s="4">
        <v>0</v>
      </c>
      <c r="J98" s="4"/>
      <c r="K98" s="4">
        <v>1202785</v>
      </c>
      <c r="L98" s="4"/>
      <c r="M98" s="4">
        <v>47502186417</v>
      </c>
      <c r="N98" s="4"/>
      <c r="O98" s="4">
        <v>45343357040</v>
      </c>
      <c r="P98" s="4"/>
      <c r="Q98" s="4">
        <v>2158829377</v>
      </c>
    </row>
    <row r="99" spans="1:17">
      <c r="A99" s="1" t="s">
        <v>32</v>
      </c>
      <c r="C99" s="4">
        <v>0</v>
      </c>
      <c r="D99" s="4"/>
      <c r="E99" s="4">
        <v>0</v>
      </c>
      <c r="F99" s="4"/>
      <c r="G99" s="4">
        <v>0</v>
      </c>
      <c r="H99" s="4"/>
      <c r="I99" s="4">
        <v>0</v>
      </c>
      <c r="J99" s="4"/>
      <c r="K99" s="4">
        <v>550000</v>
      </c>
      <c r="L99" s="4"/>
      <c r="M99" s="4">
        <v>93991906125</v>
      </c>
      <c r="N99" s="4"/>
      <c r="O99" s="4">
        <v>35846151260</v>
      </c>
      <c r="P99" s="4"/>
      <c r="Q99" s="4">
        <v>58145754865</v>
      </c>
    </row>
    <row r="100" spans="1:17">
      <c r="A100" s="1" t="s">
        <v>314</v>
      </c>
      <c r="C100" s="4">
        <v>0</v>
      </c>
      <c r="D100" s="4"/>
      <c r="E100" s="4">
        <v>0</v>
      </c>
      <c r="F100" s="4"/>
      <c r="G100" s="4">
        <v>0</v>
      </c>
      <c r="H100" s="4"/>
      <c r="I100" s="4">
        <v>0</v>
      </c>
      <c r="J100" s="4"/>
      <c r="K100" s="4">
        <v>29500000</v>
      </c>
      <c r="L100" s="4"/>
      <c r="M100" s="4">
        <v>645812969263</v>
      </c>
      <c r="N100" s="4"/>
      <c r="O100" s="4">
        <v>196161098125</v>
      </c>
      <c r="P100" s="4"/>
      <c r="Q100" s="4">
        <v>449651871138</v>
      </c>
    </row>
    <row r="101" spans="1:17">
      <c r="A101" s="1" t="s">
        <v>315</v>
      </c>
      <c r="C101" s="4">
        <v>0</v>
      </c>
      <c r="D101" s="4"/>
      <c r="E101" s="4">
        <v>0</v>
      </c>
      <c r="F101" s="4"/>
      <c r="G101" s="4">
        <v>0</v>
      </c>
      <c r="H101" s="4"/>
      <c r="I101" s="4">
        <v>0</v>
      </c>
      <c r="J101" s="4"/>
      <c r="K101" s="4">
        <v>10507435</v>
      </c>
      <c r="L101" s="4"/>
      <c r="M101" s="4">
        <v>16149927595</v>
      </c>
      <c r="N101" s="4"/>
      <c r="O101" s="4">
        <v>16149927595</v>
      </c>
      <c r="P101" s="4"/>
      <c r="Q101" s="4">
        <v>0</v>
      </c>
    </row>
    <row r="102" spans="1:17">
      <c r="A102" s="1" t="s">
        <v>276</v>
      </c>
      <c r="C102" s="4">
        <v>0</v>
      </c>
      <c r="D102" s="4"/>
      <c r="E102" s="4">
        <v>0</v>
      </c>
      <c r="F102" s="4"/>
      <c r="G102" s="4">
        <v>0</v>
      </c>
      <c r="H102" s="4"/>
      <c r="I102" s="4">
        <v>0</v>
      </c>
      <c r="J102" s="4"/>
      <c r="K102" s="4">
        <v>680723</v>
      </c>
      <c r="L102" s="4"/>
      <c r="M102" s="4">
        <v>14199300110</v>
      </c>
      <c r="N102" s="4"/>
      <c r="O102" s="4">
        <v>4292448898</v>
      </c>
      <c r="P102" s="4"/>
      <c r="Q102" s="4">
        <v>9906851212</v>
      </c>
    </row>
    <row r="103" spans="1:17">
      <c r="A103" s="1" t="s">
        <v>316</v>
      </c>
      <c r="C103" s="4">
        <v>0</v>
      </c>
      <c r="D103" s="4"/>
      <c r="E103" s="4">
        <v>0</v>
      </c>
      <c r="F103" s="4"/>
      <c r="G103" s="4">
        <v>0</v>
      </c>
      <c r="H103" s="4"/>
      <c r="I103" s="4">
        <v>0</v>
      </c>
      <c r="J103" s="4"/>
      <c r="K103" s="4">
        <v>1200000</v>
      </c>
      <c r="L103" s="4"/>
      <c r="M103" s="4">
        <v>207412383022</v>
      </c>
      <c r="N103" s="4"/>
      <c r="O103" s="4">
        <v>175916680698</v>
      </c>
      <c r="P103" s="4"/>
      <c r="Q103" s="4">
        <v>31495702324</v>
      </c>
    </row>
    <row r="104" spans="1:17">
      <c r="A104" s="1" t="s">
        <v>24</v>
      </c>
      <c r="C104" s="4">
        <v>0</v>
      </c>
      <c r="D104" s="4"/>
      <c r="E104" s="4">
        <v>0</v>
      </c>
      <c r="F104" s="4"/>
      <c r="G104" s="4">
        <v>0</v>
      </c>
      <c r="H104" s="4"/>
      <c r="I104" s="4">
        <v>0</v>
      </c>
      <c r="J104" s="4"/>
      <c r="K104" s="4">
        <v>10</v>
      </c>
      <c r="L104" s="4"/>
      <c r="M104" s="4">
        <v>416509</v>
      </c>
      <c r="N104" s="4"/>
      <c r="O104" s="4">
        <v>218696</v>
      </c>
      <c r="P104" s="4"/>
      <c r="Q104" s="4">
        <v>197813</v>
      </c>
    </row>
    <row r="105" spans="1:17">
      <c r="A105" s="1" t="s">
        <v>73</v>
      </c>
      <c r="C105" s="4">
        <v>0</v>
      </c>
      <c r="D105" s="4"/>
      <c r="E105" s="4">
        <v>0</v>
      </c>
      <c r="F105" s="4"/>
      <c r="G105" s="4">
        <v>0</v>
      </c>
      <c r="H105" s="4"/>
      <c r="I105" s="4">
        <v>0</v>
      </c>
      <c r="J105" s="4"/>
      <c r="K105" s="4">
        <v>40042492</v>
      </c>
      <c r="L105" s="4"/>
      <c r="M105" s="4">
        <v>659354217304</v>
      </c>
      <c r="N105" s="4"/>
      <c r="O105" s="4">
        <v>199323485425</v>
      </c>
      <c r="P105" s="4"/>
      <c r="Q105" s="4">
        <v>460030731879</v>
      </c>
    </row>
    <row r="106" spans="1:17">
      <c r="A106" s="1" t="s">
        <v>28</v>
      </c>
      <c r="C106" s="4">
        <v>0</v>
      </c>
      <c r="D106" s="4"/>
      <c r="E106" s="4">
        <v>0</v>
      </c>
      <c r="F106" s="4"/>
      <c r="G106" s="4">
        <v>0</v>
      </c>
      <c r="H106" s="4"/>
      <c r="I106" s="4">
        <v>0</v>
      </c>
      <c r="J106" s="4"/>
      <c r="K106" s="4">
        <v>1213875</v>
      </c>
      <c r="L106" s="4"/>
      <c r="M106" s="4">
        <v>47662771638</v>
      </c>
      <c r="N106" s="4"/>
      <c r="O106" s="4">
        <v>49170573663</v>
      </c>
      <c r="P106" s="4"/>
      <c r="Q106" s="4">
        <v>-1507802025</v>
      </c>
    </row>
    <row r="107" spans="1:17">
      <c r="A107" s="1" t="s">
        <v>23</v>
      </c>
      <c r="C107" s="4">
        <v>0</v>
      </c>
      <c r="D107" s="4"/>
      <c r="E107" s="4">
        <v>0</v>
      </c>
      <c r="F107" s="4"/>
      <c r="G107" s="4">
        <v>0</v>
      </c>
      <c r="H107" s="4"/>
      <c r="I107" s="4">
        <v>0</v>
      </c>
      <c r="J107" s="4"/>
      <c r="K107" s="4">
        <v>4990000</v>
      </c>
      <c r="L107" s="4"/>
      <c r="M107" s="4">
        <v>53482369444</v>
      </c>
      <c r="N107" s="4"/>
      <c r="O107" s="4">
        <v>43557978212</v>
      </c>
      <c r="P107" s="4"/>
      <c r="Q107" s="4">
        <v>9924391232</v>
      </c>
    </row>
    <row r="108" spans="1:17">
      <c r="A108" s="1" t="s">
        <v>74</v>
      </c>
      <c r="C108" s="4">
        <v>0</v>
      </c>
      <c r="D108" s="4"/>
      <c r="E108" s="4">
        <v>0</v>
      </c>
      <c r="F108" s="4"/>
      <c r="G108" s="4">
        <v>0</v>
      </c>
      <c r="H108" s="4"/>
      <c r="I108" s="4">
        <v>0</v>
      </c>
      <c r="J108" s="4"/>
      <c r="K108" s="4">
        <v>8175440</v>
      </c>
      <c r="L108" s="4"/>
      <c r="M108" s="4">
        <v>280274923042</v>
      </c>
      <c r="N108" s="4"/>
      <c r="O108" s="4">
        <v>78480001385</v>
      </c>
      <c r="P108" s="4"/>
      <c r="Q108" s="4">
        <v>201794921657</v>
      </c>
    </row>
    <row r="109" spans="1:17">
      <c r="A109" s="1" t="s">
        <v>317</v>
      </c>
      <c r="C109" s="4">
        <v>0</v>
      </c>
      <c r="D109" s="4"/>
      <c r="E109" s="4">
        <v>0</v>
      </c>
      <c r="F109" s="4"/>
      <c r="G109" s="4">
        <v>0</v>
      </c>
      <c r="H109" s="4"/>
      <c r="I109" s="4">
        <v>0</v>
      </c>
      <c r="J109" s="4"/>
      <c r="K109" s="4">
        <v>561012</v>
      </c>
      <c r="L109" s="4"/>
      <c r="M109" s="4">
        <v>3043490100</v>
      </c>
      <c r="N109" s="4"/>
      <c r="O109" s="4">
        <v>3043490100</v>
      </c>
      <c r="P109" s="4"/>
      <c r="Q109" s="4">
        <v>0</v>
      </c>
    </row>
    <row r="110" spans="1:17">
      <c r="A110" s="1" t="s">
        <v>318</v>
      </c>
      <c r="C110" s="4">
        <v>0</v>
      </c>
      <c r="D110" s="4"/>
      <c r="E110" s="4">
        <v>0</v>
      </c>
      <c r="F110" s="4"/>
      <c r="G110" s="4">
        <v>0</v>
      </c>
      <c r="H110" s="4"/>
      <c r="I110" s="4">
        <v>0</v>
      </c>
      <c r="J110" s="4"/>
      <c r="K110" s="4">
        <v>20510141</v>
      </c>
      <c r="L110" s="4"/>
      <c r="M110" s="4">
        <v>81552423932</v>
      </c>
      <c r="N110" s="4"/>
      <c r="O110" s="4">
        <v>45164183696</v>
      </c>
      <c r="P110" s="4"/>
      <c r="Q110" s="4">
        <v>36388240236</v>
      </c>
    </row>
    <row r="111" spans="1:17">
      <c r="A111" s="1" t="s">
        <v>319</v>
      </c>
      <c r="C111" s="4">
        <v>0</v>
      </c>
      <c r="D111" s="4"/>
      <c r="E111" s="4">
        <v>0</v>
      </c>
      <c r="F111" s="4"/>
      <c r="G111" s="4">
        <v>0</v>
      </c>
      <c r="H111" s="4"/>
      <c r="I111" s="4">
        <v>0</v>
      </c>
      <c r="J111" s="4"/>
      <c r="K111" s="4">
        <v>8000</v>
      </c>
      <c r="L111" s="4"/>
      <c r="M111" s="4">
        <v>50312478688</v>
      </c>
      <c r="N111" s="4"/>
      <c r="O111" s="4">
        <v>50312478690</v>
      </c>
      <c r="P111" s="4"/>
      <c r="Q111" s="4">
        <v>-2</v>
      </c>
    </row>
    <row r="112" spans="1:17">
      <c r="A112" s="1" t="s">
        <v>320</v>
      </c>
      <c r="C112" s="4">
        <v>0</v>
      </c>
      <c r="D112" s="4"/>
      <c r="E112" s="4">
        <v>0</v>
      </c>
      <c r="F112" s="4"/>
      <c r="G112" s="4">
        <v>0</v>
      </c>
      <c r="H112" s="4"/>
      <c r="I112" s="4">
        <v>0</v>
      </c>
      <c r="J112" s="4"/>
      <c r="K112" s="4">
        <v>22770904</v>
      </c>
      <c r="L112" s="4"/>
      <c r="M112" s="4">
        <v>62473752738</v>
      </c>
      <c r="N112" s="4"/>
      <c r="O112" s="4">
        <v>39886061941</v>
      </c>
      <c r="P112" s="4"/>
      <c r="Q112" s="4">
        <v>22587690797</v>
      </c>
    </row>
    <row r="113" spans="1:17">
      <c r="A113" s="1" t="s">
        <v>321</v>
      </c>
      <c r="C113" s="4">
        <v>0</v>
      </c>
      <c r="D113" s="4"/>
      <c r="E113" s="4">
        <v>0</v>
      </c>
      <c r="F113" s="4"/>
      <c r="G113" s="4">
        <v>0</v>
      </c>
      <c r="H113" s="4"/>
      <c r="I113" s="4">
        <v>0</v>
      </c>
      <c r="J113" s="4"/>
      <c r="K113" s="4">
        <v>31999946</v>
      </c>
      <c r="L113" s="4"/>
      <c r="M113" s="4">
        <v>320629895202</v>
      </c>
      <c r="N113" s="4"/>
      <c r="O113" s="4">
        <v>187275763971</v>
      </c>
      <c r="P113" s="4"/>
      <c r="Q113" s="4">
        <v>133354131231</v>
      </c>
    </row>
    <row r="114" spans="1:17">
      <c r="A114" s="1" t="s">
        <v>45</v>
      </c>
      <c r="C114" s="4">
        <v>0</v>
      </c>
      <c r="D114" s="4"/>
      <c r="E114" s="4">
        <v>0</v>
      </c>
      <c r="F114" s="4"/>
      <c r="G114" s="4">
        <v>0</v>
      </c>
      <c r="H114" s="4"/>
      <c r="I114" s="4">
        <v>0</v>
      </c>
      <c r="J114" s="4"/>
      <c r="K114" s="4">
        <v>1000000</v>
      </c>
      <c r="L114" s="4"/>
      <c r="M114" s="4">
        <v>9319850813</v>
      </c>
      <c r="N114" s="4"/>
      <c r="O114" s="4">
        <v>8601611709</v>
      </c>
      <c r="P114" s="4"/>
      <c r="Q114" s="4">
        <v>718239104</v>
      </c>
    </row>
    <row r="115" spans="1:17">
      <c r="A115" s="1" t="s">
        <v>169</v>
      </c>
      <c r="C115" s="4">
        <v>600000</v>
      </c>
      <c r="D115" s="4"/>
      <c r="E115" s="4">
        <v>587968639550</v>
      </c>
      <c r="F115" s="4"/>
      <c r="G115" s="4">
        <v>582480000000</v>
      </c>
      <c r="H115" s="4"/>
      <c r="I115" s="4">
        <v>5488639550</v>
      </c>
      <c r="J115" s="4"/>
      <c r="K115" s="4">
        <v>600000</v>
      </c>
      <c r="L115" s="4"/>
      <c r="M115" s="4">
        <v>587968639550</v>
      </c>
      <c r="N115" s="4"/>
      <c r="O115" s="4">
        <v>582480000000</v>
      </c>
      <c r="P115" s="4"/>
      <c r="Q115" s="4">
        <v>5488639550</v>
      </c>
    </row>
    <row r="116" spans="1:17">
      <c r="A116" s="1" t="s">
        <v>322</v>
      </c>
      <c r="C116" s="4">
        <v>0</v>
      </c>
      <c r="D116" s="4"/>
      <c r="E116" s="4">
        <v>0</v>
      </c>
      <c r="F116" s="4"/>
      <c r="G116" s="4">
        <v>0</v>
      </c>
      <c r="H116" s="4"/>
      <c r="I116" s="4">
        <v>0</v>
      </c>
      <c r="J116" s="4"/>
      <c r="K116" s="4">
        <v>2612</v>
      </c>
      <c r="L116" s="4"/>
      <c r="M116" s="4">
        <v>2612000000</v>
      </c>
      <c r="N116" s="4"/>
      <c r="O116" s="4">
        <v>2612037778</v>
      </c>
      <c r="P116" s="4"/>
      <c r="Q116" s="4">
        <v>-37778</v>
      </c>
    </row>
    <row r="117" spans="1:17">
      <c r="A117" s="1" t="s">
        <v>323</v>
      </c>
      <c r="C117" s="4">
        <v>0</v>
      </c>
      <c r="D117" s="4"/>
      <c r="E117" s="4">
        <v>0</v>
      </c>
      <c r="F117" s="4"/>
      <c r="G117" s="4">
        <v>0</v>
      </c>
      <c r="H117" s="4"/>
      <c r="I117" s="4">
        <v>0</v>
      </c>
      <c r="J117" s="4"/>
      <c r="K117" s="4">
        <v>50041</v>
      </c>
      <c r="L117" s="4"/>
      <c r="M117" s="4">
        <v>50041000000</v>
      </c>
      <c r="N117" s="4"/>
      <c r="O117" s="4">
        <v>47282463303</v>
      </c>
      <c r="P117" s="4"/>
      <c r="Q117" s="4">
        <v>2758536697</v>
      </c>
    </row>
    <row r="118" spans="1:17">
      <c r="A118" s="1" t="s">
        <v>136</v>
      </c>
      <c r="C118" s="4">
        <v>0</v>
      </c>
      <c r="D118" s="4"/>
      <c r="E118" s="4">
        <v>0</v>
      </c>
      <c r="F118" s="4"/>
      <c r="G118" s="4">
        <v>0</v>
      </c>
      <c r="H118" s="4"/>
      <c r="I118" s="4">
        <v>0</v>
      </c>
      <c r="J118" s="4"/>
      <c r="K118" s="4">
        <v>5949</v>
      </c>
      <c r="L118" s="4"/>
      <c r="M118" s="4">
        <v>5362354851</v>
      </c>
      <c r="N118" s="4"/>
      <c r="O118" s="4">
        <v>4925315831</v>
      </c>
      <c r="P118" s="4"/>
      <c r="Q118" s="4">
        <v>437039020</v>
      </c>
    </row>
    <row r="119" spans="1:17">
      <c r="A119" s="1" t="s">
        <v>157</v>
      </c>
      <c r="C119" s="4">
        <v>0</v>
      </c>
      <c r="D119" s="4"/>
      <c r="E119" s="4">
        <v>0</v>
      </c>
      <c r="F119" s="4"/>
      <c r="G119" s="4">
        <v>0</v>
      </c>
      <c r="H119" s="4"/>
      <c r="I119" s="4">
        <v>0</v>
      </c>
      <c r="J119" s="4"/>
      <c r="K119" s="4">
        <v>11210</v>
      </c>
      <c r="L119" s="4"/>
      <c r="M119" s="4">
        <v>9599546299</v>
      </c>
      <c r="N119" s="4"/>
      <c r="O119" s="4">
        <v>8675357562</v>
      </c>
      <c r="P119" s="4"/>
      <c r="Q119" s="4">
        <v>924188737</v>
      </c>
    </row>
    <row r="120" spans="1:17">
      <c r="A120" s="1" t="s">
        <v>154</v>
      </c>
      <c r="C120" s="4">
        <v>0</v>
      </c>
      <c r="D120" s="4"/>
      <c r="E120" s="4">
        <v>0</v>
      </c>
      <c r="F120" s="4"/>
      <c r="G120" s="4">
        <v>0</v>
      </c>
      <c r="H120" s="4"/>
      <c r="I120" s="4">
        <v>0</v>
      </c>
      <c r="J120" s="4"/>
      <c r="K120" s="4">
        <v>10663</v>
      </c>
      <c r="L120" s="4"/>
      <c r="M120" s="4">
        <v>9363626100</v>
      </c>
      <c r="N120" s="4"/>
      <c r="O120" s="4">
        <v>8925909280</v>
      </c>
      <c r="P120" s="4"/>
      <c r="Q120" s="4">
        <v>437716820</v>
      </c>
    </row>
    <row r="121" spans="1:17">
      <c r="A121" s="1" t="s">
        <v>213</v>
      </c>
      <c r="C121" s="4">
        <v>0</v>
      </c>
      <c r="D121" s="4"/>
      <c r="E121" s="4">
        <v>0</v>
      </c>
      <c r="F121" s="4"/>
      <c r="G121" s="4">
        <v>0</v>
      </c>
      <c r="H121" s="4"/>
      <c r="I121" s="4">
        <v>0</v>
      </c>
      <c r="J121" s="4"/>
      <c r="K121" s="4">
        <v>250000</v>
      </c>
      <c r="L121" s="4"/>
      <c r="M121" s="4">
        <v>250000000000</v>
      </c>
      <c r="N121" s="4"/>
      <c r="O121" s="4">
        <v>249568931250</v>
      </c>
      <c r="P121" s="4"/>
      <c r="Q121" s="4">
        <v>431068750</v>
      </c>
    </row>
    <row r="122" spans="1:17">
      <c r="A122" s="1" t="s">
        <v>145</v>
      </c>
      <c r="C122" s="4">
        <v>0</v>
      </c>
      <c r="D122" s="4"/>
      <c r="E122" s="4">
        <v>0</v>
      </c>
      <c r="F122" s="4"/>
      <c r="G122" s="4">
        <v>0</v>
      </c>
      <c r="H122" s="4"/>
      <c r="I122" s="4">
        <v>0</v>
      </c>
      <c r="J122" s="4"/>
      <c r="K122" s="4">
        <v>388</v>
      </c>
      <c r="L122" s="4"/>
      <c r="M122" s="4">
        <v>325029533</v>
      </c>
      <c r="N122" s="4"/>
      <c r="O122" s="4">
        <v>296940182</v>
      </c>
      <c r="P122" s="4"/>
      <c r="Q122" s="4">
        <v>28089351</v>
      </c>
    </row>
    <row r="123" spans="1:17">
      <c r="A123" s="1" t="s">
        <v>324</v>
      </c>
      <c r="C123" s="4">
        <v>0</v>
      </c>
      <c r="D123" s="4"/>
      <c r="E123" s="4">
        <v>0</v>
      </c>
      <c r="F123" s="4"/>
      <c r="G123" s="4">
        <v>0</v>
      </c>
      <c r="H123" s="4"/>
      <c r="I123" s="4">
        <v>0</v>
      </c>
      <c r="J123" s="4"/>
      <c r="K123" s="4">
        <v>84010</v>
      </c>
      <c r="L123" s="4"/>
      <c r="M123" s="4">
        <v>84010000000</v>
      </c>
      <c r="N123" s="4"/>
      <c r="O123" s="4">
        <v>80302847855</v>
      </c>
      <c r="P123" s="4"/>
      <c r="Q123" s="4">
        <v>3707152145</v>
      </c>
    </row>
    <row r="124" spans="1:17">
      <c r="A124" s="1" t="s">
        <v>325</v>
      </c>
      <c r="C124" s="4">
        <v>0</v>
      </c>
      <c r="D124" s="4"/>
      <c r="E124" s="4">
        <v>0</v>
      </c>
      <c r="F124" s="4"/>
      <c r="G124" s="4">
        <v>0</v>
      </c>
      <c r="H124" s="4"/>
      <c r="I124" s="4">
        <v>0</v>
      </c>
      <c r="J124" s="4"/>
      <c r="K124" s="4">
        <v>16703</v>
      </c>
      <c r="L124" s="4"/>
      <c r="M124" s="4">
        <v>16703000000</v>
      </c>
      <c r="N124" s="4"/>
      <c r="O124" s="4">
        <v>15982712539</v>
      </c>
      <c r="P124" s="4"/>
      <c r="Q124" s="4">
        <v>720287461</v>
      </c>
    </row>
    <row r="125" spans="1:17">
      <c r="A125" s="1" t="s">
        <v>326</v>
      </c>
      <c r="C125" s="4">
        <v>0</v>
      </c>
      <c r="D125" s="4"/>
      <c r="E125" s="4">
        <v>0</v>
      </c>
      <c r="F125" s="4"/>
      <c r="G125" s="4">
        <v>0</v>
      </c>
      <c r="H125" s="4"/>
      <c r="I125" s="4">
        <v>0</v>
      </c>
      <c r="J125" s="4"/>
      <c r="K125" s="4">
        <v>30839</v>
      </c>
      <c r="L125" s="4"/>
      <c r="M125" s="4">
        <v>26667816685</v>
      </c>
      <c r="N125" s="4"/>
      <c r="O125" s="4">
        <v>25542527576</v>
      </c>
      <c r="P125" s="4"/>
      <c r="Q125" s="4">
        <v>1125289109</v>
      </c>
    </row>
    <row r="126" spans="1:17">
      <c r="A126" s="1" t="s">
        <v>139</v>
      </c>
      <c r="C126" s="4">
        <v>0</v>
      </c>
      <c r="D126" s="4"/>
      <c r="E126" s="4">
        <v>0</v>
      </c>
      <c r="F126" s="4"/>
      <c r="G126" s="4">
        <v>0</v>
      </c>
      <c r="H126" s="4"/>
      <c r="I126" s="4">
        <v>0</v>
      </c>
      <c r="J126" s="4"/>
      <c r="K126" s="4">
        <v>70165</v>
      </c>
      <c r="L126" s="4"/>
      <c r="M126" s="4">
        <v>60039269846</v>
      </c>
      <c r="N126" s="4"/>
      <c r="O126" s="4">
        <v>54165619709</v>
      </c>
      <c r="P126" s="4"/>
      <c r="Q126" s="4">
        <v>5873650137</v>
      </c>
    </row>
    <row r="127" spans="1:17">
      <c r="A127" s="1" t="s">
        <v>166</v>
      </c>
      <c r="C127" s="4">
        <v>0</v>
      </c>
      <c r="D127" s="4"/>
      <c r="E127" s="4">
        <v>0</v>
      </c>
      <c r="F127" s="4"/>
      <c r="G127" s="4">
        <v>0</v>
      </c>
      <c r="H127" s="4"/>
      <c r="I127" s="4">
        <v>0</v>
      </c>
      <c r="J127" s="4"/>
      <c r="K127" s="4">
        <v>70000</v>
      </c>
      <c r="L127" s="4"/>
      <c r="M127" s="4">
        <v>68529966699</v>
      </c>
      <c r="N127" s="4"/>
      <c r="O127" s="4">
        <v>68536516563</v>
      </c>
      <c r="P127" s="4"/>
      <c r="Q127" s="4">
        <v>-6549864</v>
      </c>
    </row>
    <row r="128" spans="1:17">
      <c r="A128" s="1" t="s">
        <v>211</v>
      </c>
      <c r="C128" s="4">
        <v>0</v>
      </c>
      <c r="D128" s="4"/>
      <c r="E128" s="4">
        <v>0</v>
      </c>
      <c r="F128" s="4"/>
      <c r="G128" s="4">
        <v>0</v>
      </c>
      <c r="H128" s="4"/>
      <c r="I128" s="4">
        <v>0</v>
      </c>
      <c r="J128" s="4"/>
      <c r="K128" s="4">
        <v>25000</v>
      </c>
      <c r="L128" s="4"/>
      <c r="M128" s="4">
        <v>25000000000</v>
      </c>
      <c r="N128" s="4"/>
      <c r="O128" s="4">
        <v>24831983750</v>
      </c>
      <c r="P128" s="4"/>
      <c r="Q128" s="4">
        <v>168016250</v>
      </c>
    </row>
    <row r="129" spans="1:17">
      <c r="A129" s="1" t="s">
        <v>327</v>
      </c>
      <c r="C129" s="4">
        <v>0</v>
      </c>
      <c r="D129" s="4"/>
      <c r="E129" s="4">
        <v>0</v>
      </c>
      <c r="F129" s="4"/>
      <c r="G129" s="4">
        <v>0</v>
      </c>
      <c r="H129" s="4"/>
      <c r="I129" s="4">
        <v>0</v>
      </c>
      <c r="J129" s="4"/>
      <c r="K129" s="4">
        <v>109115</v>
      </c>
      <c r="L129" s="4"/>
      <c r="M129" s="4">
        <v>102658604756</v>
      </c>
      <c r="N129" s="4"/>
      <c r="O129" s="4">
        <v>96502324918</v>
      </c>
      <c r="P129" s="4"/>
      <c r="Q129" s="4">
        <v>6156279838</v>
      </c>
    </row>
    <row r="130" spans="1:17">
      <c r="A130" s="1" t="s">
        <v>328</v>
      </c>
      <c r="C130" s="4">
        <v>0</v>
      </c>
      <c r="D130" s="4"/>
      <c r="E130" s="4">
        <v>0</v>
      </c>
      <c r="F130" s="4"/>
      <c r="G130" s="4">
        <v>0</v>
      </c>
      <c r="H130" s="4"/>
      <c r="I130" s="4">
        <v>0</v>
      </c>
      <c r="J130" s="4"/>
      <c r="K130" s="4">
        <v>55336</v>
      </c>
      <c r="L130" s="4"/>
      <c r="M130" s="4">
        <v>55336000000</v>
      </c>
      <c r="N130" s="4"/>
      <c r="O130" s="4">
        <v>54575154881</v>
      </c>
      <c r="P130" s="4"/>
      <c r="Q130" s="4">
        <v>760845119</v>
      </c>
    </row>
    <row r="131" spans="1:17">
      <c r="A131" s="1" t="s">
        <v>130</v>
      </c>
      <c r="C131" s="4">
        <v>0</v>
      </c>
      <c r="D131" s="4"/>
      <c r="E131" s="4">
        <v>0</v>
      </c>
      <c r="F131" s="4"/>
      <c r="G131" s="4">
        <v>0</v>
      </c>
      <c r="H131" s="4"/>
      <c r="I131" s="4">
        <v>0</v>
      </c>
      <c r="J131" s="4"/>
      <c r="K131" s="4">
        <v>8038</v>
      </c>
      <c r="L131" s="4"/>
      <c r="M131" s="4">
        <v>7045990956</v>
      </c>
      <c r="N131" s="4"/>
      <c r="O131" s="4">
        <v>6391769902</v>
      </c>
      <c r="P131" s="4"/>
      <c r="Q131" s="4">
        <v>654221054</v>
      </c>
    </row>
    <row r="132" spans="1:17">
      <c r="A132" s="1" t="s">
        <v>109</v>
      </c>
      <c r="C132" s="4">
        <v>0</v>
      </c>
      <c r="D132" s="4"/>
      <c r="E132" s="4">
        <v>0</v>
      </c>
      <c r="F132" s="4"/>
      <c r="G132" s="4">
        <v>0</v>
      </c>
      <c r="H132" s="4"/>
      <c r="I132" s="4">
        <v>0</v>
      </c>
      <c r="J132" s="4"/>
      <c r="K132" s="4">
        <v>16112</v>
      </c>
      <c r="L132" s="4"/>
      <c r="M132" s="4">
        <v>13209445355</v>
      </c>
      <c r="N132" s="4"/>
      <c r="O132" s="4">
        <v>11989327798</v>
      </c>
      <c r="P132" s="4"/>
      <c r="Q132" s="4">
        <v>1220117557</v>
      </c>
    </row>
    <row r="133" spans="1:17">
      <c r="A133" s="1" t="s">
        <v>329</v>
      </c>
      <c r="C133" s="4">
        <v>0</v>
      </c>
      <c r="D133" s="4"/>
      <c r="E133" s="4">
        <v>0</v>
      </c>
      <c r="F133" s="4"/>
      <c r="G133" s="4">
        <v>0</v>
      </c>
      <c r="H133" s="4"/>
      <c r="I133" s="4">
        <v>0</v>
      </c>
      <c r="J133" s="4"/>
      <c r="K133" s="4">
        <v>33186</v>
      </c>
      <c r="L133" s="4"/>
      <c r="M133" s="4">
        <v>25084068690</v>
      </c>
      <c r="N133" s="4"/>
      <c r="O133" s="4">
        <v>25459001489</v>
      </c>
      <c r="P133" s="4"/>
      <c r="Q133" s="4">
        <v>-374932799</v>
      </c>
    </row>
    <row r="134" spans="1:17">
      <c r="A134" s="1" t="s">
        <v>330</v>
      </c>
      <c r="C134" s="4">
        <v>0</v>
      </c>
      <c r="D134" s="4"/>
      <c r="E134" s="4">
        <v>0</v>
      </c>
      <c r="F134" s="4"/>
      <c r="G134" s="4">
        <v>0</v>
      </c>
      <c r="H134" s="4"/>
      <c r="I134" s="4">
        <v>0</v>
      </c>
      <c r="J134" s="4"/>
      <c r="K134" s="4">
        <v>32354</v>
      </c>
      <c r="L134" s="4"/>
      <c r="M134" s="4">
        <v>22352561871</v>
      </c>
      <c r="N134" s="4"/>
      <c r="O134" s="4">
        <v>22358043754</v>
      </c>
      <c r="P134" s="4"/>
      <c r="Q134" s="4">
        <v>-5481883</v>
      </c>
    </row>
    <row r="135" spans="1:17">
      <c r="A135" s="1" t="s">
        <v>209</v>
      </c>
      <c r="C135" s="4">
        <v>0</v>
      </c>
      <c r="D135" s="4"/>
      <c r="E135" s="4">
        <v>0</v>
      </c>
      <c r="F135" s="4"/>
      <c r="G135" s="4">
        <v>0</v>
      </c>
      <c r="H135" s="4"/>
      <c r="I135" s="4">
        <v>0</v>
      </c>
      <c r="J135" s="4"/>
      <c r="K135" s="4">
        <v>350000</v>
      </c>
      <c r="L135" s="4"/>
      <c r="M135" s="4">
        <v>349980312500</v>
      </c>
      <c r="N135" s="4"/>
      <c r="O135" s="4">
        <v>350585641000</v>
      </c>
      <c r="P135" s="4"/>
      <c r="Q135" s="4">
        <v>-605328500</v>
      </c>
    </row>
    <row r="136" spans="1:17">
      <c r="A136" s="1" t="s">
        <v>331</v>
      </c>
      <c r="C136" s="4">
        <v>0</v>
      </c>
      <c r="D136" s="4"/>
      <c r="E136" s="4">
        <v>0</v>
      </c>
      <c r="F136" s="4"/>
      <c r="G136" s="4">
        <v>0</v>
      </c>
      <c r="H136" s="4"/>
      <c r="I136" s="4">
        <v>0</v>
      </c>
      <c r="J136" s="4"/>
      <c r="K136" s="4">
        <v>142987</v>
      </c>
      <c r="L136" s="4"/>
      <c r="M136" s="4">
        <v>142987000000</v>
      </c>
      <c r="N136" s="4"/>
      <c r="O136" s="4">
        <v>137028404030</v>
      </c>
      <c r="P136" s="4"/>
      <c r="Q136" s="4">
        <v>5958595970</v>
      </c>
    </row>
    <row r="137" spans="1:17">
      <c r="A137" s="1" t="s">
        <v>142</v>
      </c>
      <c r="C137" s="4">
        <v>0</v>
      </c>
      <c r="D137" s="4"/>
      <c r="E137" s="4">
        <v>0</v>
      </c>
      <c r="F137" s="4"/>
      <c r="G137" s="4">
        <v>0</v>
      </c>
      <c r="H137" s="4"/>
      <c r="I137" s="4">
        <v>0</v>
      </c>
      <c r="J137" s="4"/>
      <c r="K137" s="4">
        <v>18945</v>
      </c>
      <c r="L137" s="4"/>
      <c r="M137" s="4">
        <v>16824713604</v>
      </c>
      <c r="N137" s="4"/>
      <c r="O137" s="4">
        <v>15420556460</v>
      </c>
      <c r="P137" s="4"/>
      <c r="Q137" s="4">
        <v>1404157144</v>
      </c>
    </row>
    <row r="138" spans="1:17">
      <c r="A138" s="1" t="s">
        <v>332</v>
      </c>
      <c r="C138" s="4">
        <v>0</v>
      </c>
      <c r="D138" s="4"/>
      <c r="E138" s="4">
        <v>0</v>
      </c>
      <c r="F138" s="4"/>
      <c r="G138" s="4">
        <v>0</v>
      </c>
      <c r="H138" s="4"/>
      <c r="I138" s="4">
        <v>0</v>
      </c>
      <c r="J138" s="4"/>
      <c r="K138" s="4">
        <v>75029</v>
      </c>
      <c r="L138" s="4"/>
      <c r="M138" s="4">
        <v>75029000000</v>
      </c>
      <c r="N138" s="4"/>
      <c r="O138" s="4">
        <v>71050508177</v>
      </c>
      <c r="P138" s="4"/>
      <c r="Q138" s="4">
        <v>3978491823</v>
      </c>
    </row>
    <row r="139" spans="1:17">
      <c r="A139" s="1" t="s">
        <v>148</v>
      </c>
      <c r="C139" s="4">
        <v>0</v>
      </c>
      <c r="D139" s="4"/>
      <c r="E139" s="4">
        <v>0</v>
      </c>
      <c r="F139" s="4"/>
      <c r="G139" s="4">
        <v>0</v>
      </c>
      <c r="H139" s="4"/>
      <c r="I139" s="4">
        <v>0</v>
      </c>
      <c r="J139" s="4"/>
      <c r="K139" s="4">
        <v>660</v>
      </c>
      <c r="L139" s="4"/>
      <c r="M139" s="4">
        <v>588661468</v>
      </c>
      <c r="N139" s="4"/>
      <c r="O139" s="4">
        <v>534240774</v>
      </c>
      <c r="P139" s="4"/>
      <c r="Q139" s="4">
        <v>54420694</v>
      </c>
    </row>
    <row r="140" spans="1:17">
      <c r="A140" s="1" t="s">
        <v>333</v>
      </c>
      <c r="C140" s="4">
        <v>0</v>
      </c>
      <c r="D140" s="4"/>
      <c r="E140" s="4">
        <v>0</v>
      </c>
      <c r="F140" s="4"/>
      <c r="G140" s="4">
        <v>0</v>
      </c>
      <c r="H140" s="4"/>
      <c r="I140" s="4">
        <v>0</v>
      </c>
      <c r="J140" s="4"/>
      <c r="K140" s="4">
        <v>19786</v>
      </c>
      <c r="L140" s="4"/>
      <c r="M140" s="4">
        <v>19786000000</v>
      </c>
      <c r="N140" s="4"/>
      <c r="O140" s="4">
        <v>18428962048</v>
      </c>
      <c r="P140" s="4"/>
      <c r="Q140" s="4">
        <v>1357037952</v>
      </c>
    </row>
    <row r="141" spans="1:17">
      <c r="A141" s="1" t="s">
        <v>334</v>
      </c>
      <c r="C141" s="4">
        <v>0</v>
      </c>
      <c r="D141" s="4"/>
      <c r="E141" s="4">
        <v>0</v>
      </c>
      <c r="F141" s="4"/>
      <c r="G141" s="4">
        <v>0</v>
      </c>
      <c r="H141" s="4"/>
      <c r="I141" s="4">
        <v>0</v>
      </c>
      <c r="J141" s="4"/>
      <c r="K141" s="4">
        <v>566947</v>
      </c>
      <c r="L141" s="4"/>
      <c r="M141" s="4">
        <v>561152729688</v>
      </c>
      <c r="N141" s="4"/>
      <c r="O141" s="4">
        <v>522524050570</v>
      </c>
      <c r="P141" s="4"/>
      <c r="Q141" s="4">
        <v>38628679118</v>
      </c>
    </row>
    <row r="142" spans="1:17">
      <c r="A142" s="1" t="s">
        <v>335</v>
      </c>
      <c r="C142" s="4">
        <v>0</v>
      </c>
      <c r="D142" s="4"/>
      <c r="E142" s="4">
        <v>0</v>
      </c>
      <c r="F142" s="4"/>
      <c r="G142" s="4">
        <v>0</v>
      </c>
      <c r="H142" s="4"/>
      <c r="I142" s="4">
        <v>0</v>
      </c>
      <c r="J142" s="4"/>
      <c r="K142" s="4">
        <v>54420</v>
      </c>
      <c r="L142" s="4"/>
      <c r="M142" s="4">
        <v>54420000000</v>
      </c>
      <c r="N142" s="4"/>
      <c r="O142" s="4">
        <v>51664889818</v>
      </c>
      <c r="P142" s="4"/>
      <c r="Q142" s="4">
        <v>2755110182</v>
      </c>
    </row>
    <row r="143" spans="1:17" ht="24.75" thickBot="1">
      <c r="C143" s="4"/>
      <c r="D143" s="4"/>
      <c r="E143" s="5">
        <f>SUM(E8:E142)</f>
        <v>855516652866</v>
      </c>
      <c r="F143" s="4"/>
      <c r="G143" s="5">
        <f>SUM(G8:G142)</f>
        <v>803840475316</v>
      </c>
      <c r="H143" s="4"/>
      <c r="I143" s="5">
        <f>SUM(I8:I142)</f>
        <v>51676177550</v>
      </c>
      <c r="J143" s="4"/>
      <c r="K143" s="4"/>
      <c r="L143" s="4"/>
      <c r="M143" s="5">
        <f>SUM(M8:M142)</f>
        <v>18513134332995</v>
      </c>
      <c r="N143" s="4"/>
      <c r="O143" s="5">
        <f>SUM(O8:O142)</f>
        <v>10988160634242</v>
      </c>
      <c r="P143" s="4"/>
      <c r="Q143" s="5">
        <f>SUM(Q8:Q142)</f>
        <v>7524973698753</v>
      </c>
    </row>
    <row r="144" spans="1:17" ht="24.75" thickTop="1">
      <c r="I144" s="18"/>
      <c r="Q144" s="18"/>
    </row>
    <row r="145" spans="5:17"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5:17">
      <c r="G146" s="16"/>
      <c r="I146" s="18"/>
      <c r="O146" s="16"/>
      <c r="Q146" s="16"/>
    </row>
    <row r="147" spans="5:17"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9" spans="5:17"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5:17">
      <c r="G150" s="16"/>
      <c r="I150" s="16"/>
      <c r="O150" s="16"/>
      <c r="Q150" s="16"/>
    </row>
    <row r="151" spans="5:17"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2021-04-26T13:12:10Z</dcterms:created>
  <dcterms:modified xsi:type="dcterms:W3CDTF">2021-04-28T10:34:35Z</dcterms:modified>
</cp:coreProperties>
</file>