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اهانه\"/>
    </mc:Choice>
  </mc:AlternateContent>
  <xr:revisionPtr revIDLastSave="0" documentId="13_ncr:1_{B6DB685D-1AE8-4F51-A099-4A5BC30DE35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جمع درآمدها" sheetId="15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K11" i="13"/>
  <c r="K9" i="13"/>
  <c r="K10" i="13"/>
  <c r="K8" i="13"/>
  <c r="G11" i="13"/>
  <c r="G9" i="13"/>
  <c r="G10" i="13"/>
  <c r="G8" i="13"/>
  <c r="I11" i="13"/>
  <c r="E11" i="13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8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2" i="12" s="1"/>
  <c r="I41" i="12"/>
  <c r="M42" i="12"/>
  <c r="K42" i="12"/>
  <c r="G42" i="12"/>
  <c r="E42" i="12"/>
  <c r="C42" i="12"/>
  <c r="O42" i="12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5" i="11" s="1"/>
  <c r="U11" i="11" s="1"/>
  <c r="S102" i="11"/>
  <c r="S103" i="11"/>
  <c r="S104" i="11"/>
  <c r="S8" i="11"/>
  <c r="C105" i="11"/>
  <c r="E105" i="11"/>
  <c r="G105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8" i="11"/>
  <c r="Q105" i="11"/>
  <c r="O105" i="11"/>
  <c r="M105" i="11"/>
  <c r="H88" i="10"/>
  <c r="H84" i="10"/>
  <c r="E83" i="10"/>
  <c r="G83" i="10"/>
  <c r="I83" i="10"/>
  <c r="M83" i="10"/>
  <c r="O83" i="10"/>
  <c r="Q83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8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118" i="9" s="1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H123" i="9"/>
  <c r="H119" i="9"/>
  <c r="E118" i="9"/>
  <c r="G118" i="9"/>
  <c r="M118" i="9"/>
  <c r="O118" i="9"/>
  <c r="I73" i="8"/>
  <c r="K73" i="8"/>
  <c r="M73" i="8"/>
  <c r="O73" i="8"/>
  <c r="Q73" i="8"/>
  <c r="S73" i="8"/>
  <c r="S25" i="7"/>
  <c r="O25" i="7"/>
  <c r="M25" i="7"/>
  <c r="I25" i="7"/>
  <c r="Q25" i="7"/>
  <c r="K25" i="7"/>
  <c r="S11" i="6"/>
  <c r="Q11" i="6"/>
  <c r="O11" i="6"/>
  <c r="M11" i="6"/>
  <c r="K11" i="6"/>
  <c r="AI34" i="3"/>
  <c r="AG34" i="3"/>
  <c r="AA34" i="3"/>
  <c r="W34" i="3"/>
  <c r="S34" i="3"/>
  <c r="Q34" i="3"/>
  <c r="Y97" i="1"/>
  <c r="U97" i="1"/>
  <c r="W97" i="1"/>
  <c r="E97" i="1"/>
  <c r="G97" i="1"/>
  <c r="K97" i="1"/>
  <c r="M97" i="1"/>
  <c r="O97" i="1"/>
  <c r="AK34" i="3" l="1"/>
  <c r="Q42" i="12"/>
  <c r="U94" i="11"/>
  <c r="U78" i="11"/>
  <c r="U62" i="11"/>
  <c r="U46" i="11"/>
  <c r="U30" i="11"/>
  <c r="U14" i="11"/>
  <c r="I105" i="11"/>
  <c r="U98" i="11"/>
  <c r="U82" i="11"/>
  <c r="U66" i="11"/>
  <c r="U50" i="11"/>
  <c r="U34" i="11"/>
  <c r="U18" i="11"/>
  <c r="U90" i="11"/>
  <c r="U74" i="11"/>
  <c r="U58" i="11"/>
  <c r="U42" i="11"/>
  <c r="U26" i="11"/>
  <c r="U10" i="11"/>
  <c r="U102" i="11"/>
  <c r="U86" i="11"/>
  <c r="U70" i="11"/>
  <c r="U54" i="11"/>
  <c r="U38" i="11"/>
  <c r="U22" i="11"/>
  <c r="U8" i="11"/>
  <c r="U101" i="11"/>
  <c r="U97" i="11"/>
  <c r="U93" i="11"/>
  <c r="U89" i="11"/>
  <c r="U85" i="11"/>
  <c r="U81" i="11"/>
  <c r="U77" i="11"/>
  <c r="U73" i="11"/>
  <c r="U69" i="11"/>
  <c r="U65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3" i="11"/>
  <c r="U9" i="11"/>
  <c r="U104" i="11"/>
  <c r="U100" i="11"/>
  <c r="U96" i="11"/>
  <c r="U92" i="11"/>
  <c r="U88" i="11"/>
  <c r="U84" i="11"/>
  <c r="U80" i="11"/>
  <c r="U76" i="11"/>
  <c r="U72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U12" i="11"/>
  <c r="U103" i="11"/>
  <c r="U99" i="11"/>
  <c r="U95" i="11"/>
  <c r="U91" i="11"/>
  <c r="U87" i="11"/>
  <c r="U83" i="11"/>
  <c r="U79" i="11"/>
  <c r="U75" i="11"/>
  <c r="U71" i="11"/>
  <c r="U67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Q118" i="9"/>
  <c r="K57" i="11" l="1"/>
  <c r="K10" i="11"/>
  <c r="K14" i="11"/>
  <c r="K18" i="11"/>
  <c r="K22" i="11"/>
  <c r="K26" i="11"/>
  <c r="K30" i="11"/>
  <c r="K34" i="11"/>
  <c r="K38" i="11"/>
  <c r="K42" i="11"/>
  <c r="K46" i="11"/>
  <c r="K50" i="11"/>
  <c r="K54" i="11"/>
  <c r="K58" i="11"/>
  <c r="K62" i="11"/>
  <c r="K66" i="11"/>
  <c r="K70" i="11"/>
  <c r="K74" i="11"/>
  <c r="K78" i="11"/>
  <c r="K82" i="11"/>
  <c r="K86" i="11"/>
  <c r="K90" i="11"/>
  <c r="K94" i="11"/>
  <c r="K98" i="11"/>
  <c r="K102" i="11"/>
  <c r="K11" i="11"/>
  <c r="K15" i="11"/>
  <c r="K19" i="11"/>
  <c r="K23" i="11"/>
  <c r="K27" i="11"/>
  <c r="K31" i="11"/>
  <c r="K35" i="11"/>
  <c r="K39" i="11"/>
  <c r="K43" i="11"/>
  <c r="K47" i="11"/>
  <c r="K51" i="11"/>
  <c r="K55" i="11"/>
  <c r="K63" i="11"/>
  <c r="K67" i="11"/>
  <c r="K71" i="11"/>
  <c r="K75" i="11"/>
  <c r="K79" i="11"/>
  <c r="K83" i="11"/>
  <c r="K87" i="11"/>
  <c r="K91" i="11"/>
  <c r="K95" i="11"/>
  <c r="K103" i="11"/>
  <c r="K59" i="11"/>
  <c r="K12" i="11"/>
  <c r="K16" i="11"/>
  <c r="K20" i="11"/>
  <c r="K24" i="11"/>
  <c r="K28" i="11"/>
  <c r="K32" i="11"/>
  <c r="K36" i="11"/>
  <c r="K40" i="11"/>
  <c r="K44" i="11"/>
  <c r="K48" i="11"/>
  <c r="K52" i="11"/>
  <c r="K56" i="11"/>
  <c r="K60" i="11"/>
  <c r="K64" i="11"/>
  <c r="K68" i="11"/>
  <c r="K72" i="11"/>
  <c r="K76" i="11"/>
  <c r="K80" i="11"/>
  <c r="K84" i="11"/>
  <c r="K88" i="11"/>
  <c r="K92" i="11"/>
  <c r="K96" i="11"/>
  <c r="K100" i="11"/>
  <c r="K104" i="11"/>
  <c r="K9" i="11"/>
  <c r="K13" i="11"/>
  <c r="K17" i="11"/>
  <c r="K21" i="11"/>
  <c r="K25" i="11"/>
  <c r="K29" i="11"/>
  <c r="K33" i="11"/>
  <c r="K37" i="11"/>
  <c r="K41" i="11"/>
  <c r="K45" i="11"/>
  <c r="K49" i="11"/>
  <c r="K53" i="11"/>
  <c r="K61" i="11"/>
  <c r="K65" i="11"/>
  <c r="K69" i="11"/>
  <c r="K73" i="11"/>
  <c r="K77" i="11"/>
  <c r="K81" i="11"/>
  <c r="K85" i="11"/>
  <c r="K89" i="11"/>
  <c r="K93" i="11"/>
  <c r="K97" i="11"/>
  <c r="K101" i="11"/>
  <c r="K8" i="11"/>
  <c r="K99" i="11"/>
  <c r="U105" i="11"/>
  <c r="K105" i="11" l="1"/>
</calcChain>
</file>

<file path=xl/sharedStrings.xml><?xml version="1.0" encoding="utf-8"?>
<sst xmlns="http://schemas.openxmlformats.org/spreadsheetml/2006/main" count="1083" uniqueCount="306">
  <si>
    <t>صندوق سرمایه‌گذاری مشترک پیشرو</t>
  </si>
  <si>
    <t>صورت وضعیت پورتفوی</t>
  </si>
  <si>
    <t>برای ماه منتهی به 1401/07/30</t>
  </si>
  <si>
    <t>نام شرکت</t>
  </si>
  <si>
    <t>1401/06/31</t>
  </si>
  <si>
    <t>تغییرات طی دوره</t>
  </si>
  <si>
    <t>1401/07/30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</si>
  <si>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</si>
  <si>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</si>
  <si>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</si>
  <si>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</si>
  <si>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</si>
  <si>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</si>
  <si>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</si>
  <si>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</si>
  <si>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</si>
  <si>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سینا</t>
  </si>
  <si>
    <t>بانک صادرات ایران</t>
  </si>
  <si>
    <t>بانک‌اقتصادنوین‌</t>
  </si>
  <si>
    <t>بیمه اتکایی امین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</si>
  <si>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</si>
  <si>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</si>
  <si>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</si>
  <si>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</si>
  <si>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</si>
  <si>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</si>
  <si>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</si>
  <si>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</si>
  <si>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</si>
  <si>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</si>
  <si>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</si>
  <si>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</si>
  <si>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</si>
  <si>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</si>
  <si>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</si>
  <si>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</si>
  <si>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</si>
  <si>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</si>
  <si>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</si>
  <si>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</si>
  <si>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</si>
  <si>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</si>
  <si>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</si>
  <si>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تمام سکه طرح جدید 0110 صادرات</t>
  </si>
  <si>
    <t>تمام سکه طرح جدید0111آینده</t>
  </si>
  <si>
    <t>تمام سکه طرح جدید0112سامان</t>
  </si>
  <si>
    <t>تمام سکه طرح جدید0211ملت</t>
  </si>
  <si>
    <t>تمام سکه طرح جدید0312 رفاه</t>
  </si>
  <si>
    <t>توسعه‌معادن‌وفلزات‌</t>
  </si>
  <si>
    <t>تولیدی و خدمات صنایع نسوز توکا</t>
  </si>
  <si>
    <t>ح . بیمه اتکایی امین</t>
  </si>
  <si>
    <t>ح . تامین سرمایه لوتوس پارسیان</t>
  </si>
  <si>
    <t>ح . واسپاری ملت</t>
  </si>
  <si>
    <t>ح .داروسازی کاسپین تامین</t>
  </si>
  <si>
    <t>حفاری شمال</t>
  </si>
  <si>
    <t>حمل و نقل گهرترابر سیرجان</t>
  </si>
  <si>
    <t>داروسازی کاسپین تامین</t>
  </si>
  <si>
    <t>سپنتا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</si>
  <si>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</si>
  <si>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</si>
  <si>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</si>
  <si>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</si>
  <si>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</si>
  <si>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</si>
  <si>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</si>
  <si>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</si>
  <si>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ساوه</t>
  </si>
  <si>
    <t>سیمان‌ کرمان‌</t>
  </si>
  <si>
    <t>سیمان‌ارومیه‌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</si>
  <si>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</si>
  <si>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</si>
  <si>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</si>
  <si>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</si>
  <si>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شرکت کی بی سی</t>
  </si>
  <si>
    <t>صنایع پتروشیمی خلیج فارس</t>
  </si>
  <si>
    <t>صنایع پتروشیمی کرمانشاه</t>
  </si>
  <si>
    <t>صنایع گلدیران</t>
  </si>
  <si>
    <t>صنعتی دوده فام</t>
  </si>
  <si>
    <t>فجر انرژی خلیج فارس</t>
  </si>
  <si>
    <t>فروسیلیس‌ ایران‌</t>
  </si>
  <si>
    <t>فولاد  خوزستان</t>
  </si>
  <si>
    <t>فولاد امیرکبیرکاشان</t>
  </si>
  <si>
    <t>فولاد مبارکه اصفهان</t>
  </si>
  <si>
    <t>فولاد کاوه جنوب کیش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</si>
  <si>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</si>
  <si>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</si>
  <si>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</si>
  <si>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</si>
  <si>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</si>
  <si>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</si>
  <si>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</si>
  <si>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</si>
  <si>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ملی‌ صنایع‌ مس‌ ایران‌</t>
  </si>
  <si>
    <t>نفت ایرانول</t>
  </si>
  <si>
    <t>نفت پاسارگاد</t>
  </si>
  <si>
    <t>نیروترانس‌</t>
  </si>
  <si>
    <t>واسپاری ملت</t>
  </si>
  <si>
    <t>کارخانجات‌داروپخش‌</t>
  </si>
  <si>
    <t>کالسیمین‌</t>
  </si>
  <si>
    <t>کویر تایر</t>
  </si>
  <si>
    <t>سیمان آبیک</t>
  </si>
  <si>
    <t>نفت‌ بهران‌</t>
  </si>
  <si>
    <t>نفت سپاهان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</si>
  <si>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</si>
  <si>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</si>
  <si>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</si>
  <si>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</si>
  <si>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</si>
  <si>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</si>
  <si>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</si>
  <si>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</si>
  <si>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</si>
  <si>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</si>
  <si>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</si>
  <si>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</si>
  <si>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</si>
  <si>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اسناد خزانه-م9بودجه00-031101</t>
  </si>
  <si>
    <t>1400/06/01</t>
  </si>
  <si>
    <t>1403/11/01</t>
  </si>
  <si>
    <t>اسنادخزانه-م10بودجه99-020807</t>
  </si>
  <si>
    <t>1399/11/21</t>
  </si>
  <si>
    <t>1402/08/07</t>
  </si>
  <si>
    <t>اسنادخزانه-م1بودجه00-030821</t>
  </si>
  <si>
    <t>1400/02/22</t>
  </si>
  <si>
    <t>1403/08/21</t>
  </si>
  <si>
    <t>اسنادخزانه-م2بودجه00-031024</t>
  </si>
  <si>
    <t>1403/10/24</t>
  </si>
  <si>
    <t>اسنادخزانه-م2بودجه99-011019</t>
  </si>
  <si>
    <t>1399/06/19</t>
  </si>
  <si>
    <t>1401/10/19</t>
  </si>
  <si>
    <t>اسنادخزانه-م3بودجه00-030418</t>
  </si>
  <si>
    <t>1403/04/18</t>
  </si>
  <si>
    <t>اسنادخزانه-م3بودجه99-011110</t>
  </si>
  <si>
    <t>1399/06/22</t>
  </si>
  <si>
    <t>1401/11/10</t>
  </si>
  <si>
    <t>اسنادخزانه-م4بودجه00-030522</t>
  </si>
  <si>
    <t>1400/03/11</t>
  </si>
  <si>
    <t>1403/05/22</t>
  </si>
  <si>
    <t>اسنادخزانه-م5بودجه00-030626</t>
  </si>
  <si>
    <t>اسنادخزانه-م7بودجه00-030912</t>
  </si>
  <si>
    <t>1400/04/14</t>
  </si>
  <si>
    <t>1403/09/12</t>
  </si>
  <si>
    <t>اسنادخزانه-م8بودجه00-030919</t>
  </si>
  <si>
    <t>1400/06/16</t>
  </si>
  <si>
    <t>1403/09/19</t>
  </si>
  <si>
    <t>اسنادخزانه-م8بودجه99-020606</t>
  </si>
  <si>
    <t>1399/09/25</t>
  </si>
  <si>
    <t>1402/06/06</t>
  </si>
  <si>
    <t>مرابحه عام دولت104-ش.خ020303</t>
  </si>
  <si>
    <t>1401/03/03</t>
  </si>
  <si>
    <t>1402/03/03</t>
  </si>
  <si>
    <t>مرابحه عام دولت107-ش.خ030724</t>
  </si>
  <si>
    <t>1401/03/24</t>
  </si>
  <si>
    <t>1403/07/24</t>
  </si>
  <si>
    <t>مرابحه عام دولت3-ش.خ0211</t>
  </si>
  <si>
    <t>1399/03/13</t>
  </si>
  <si>
    <t>1402/11/13</t>
  </si>
  <si>
    <t>مرابحه عام دولت4-ش.خ 0107</t>
  </si>
  <si>
    <t>1399/05/21</t>
  </si>
  <si>
    <t>1401/07/21</t>
  </si>
  <si>
    <t>مرابحه عام دولت70-ش.خ0112</t>
  </si>
  <si>
    <t>1399/11/07</t>
  </si>
  <si>
    <t>1401/12/07</t>
  </si>
  <si>
    <t>مرابحه عام دولت86-ش.خ020404</t>
  </si>
  <si>
    <t>1400/03/04</t>
  </si>
  <si>
    <t>1402/04/04</t>
  </si>
  <si>
    <t>مرابحه عام دولتی64-ش.خ0111</t>
  </si>
  <si>
    <t>1399/10/09</t>
  </si>
  <si>
    <t>1401/11/09</t>
  </si>
  <si>
    <t>منفعت دولت5-ش.خاص کاردان0108</t>
  </si>
  <si>
    <t>1398/08/18</t>
  </si>
  <si>
    <t>1401/08/18</t>
  </si>
  <si>
    <t>منفعت دولت5-ش.خاص کاریزما0108</t>
  </si>
  <si>
    <t>منفعت دولتی4-شرایط خاص14010729</t>
  </si>
  <si>
    <t>1398/07/29</t>
  </si>
  <si>
    <t>1401/07/29</t>
  </si>
  <si>
    <t>اسنادخزانه-م21بودجه98-020906</t>
  </si>
  <si>
    <t>1399/01/27</t>
  </si>
  <si>
    <t>1402/09/06</t>
  </si>
  <si>
    <t>مرابحه عام دولت4-ش.خ 0206</t>
  </si>
  <si>
    <t>1399/06/12</t>
  </si>
  <si>
    <t>1402/06/12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</si>
  <si>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</si>
  <si>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</si>
  <si>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</si>
  <si>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</si>
  <si>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</si>
  <si>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</si>
  <si>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</si>
  <si>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</si>
  <si>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</si>
  <si>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</si>
  <si>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</si>
  <si>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</si>
  <si>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</si>
  <si>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</si>
  <si>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</si>
  <si>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</si>
  <si>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 xml:space="preserve">بانک خاورمیانه ظفر </t>
  </si>
  <si>
    <t>1009-10-810-707074688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</si>
  <si>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</si>
  <si>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</si>
  <si>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</si>
  <si>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</si>
  <si>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</si>
  <si>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</si>
  <si>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</si>
  <si>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</si>
  <si>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</si>
  <si>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</si>
  <si>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</si>
  <si>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دولت3-ش.خ 0104</t>
  </si>
  <si>
    <t>1401/04/03</t>
  </si>
  <si>
    <t>مرابحه عام دولت3-ش.خ 0103</t>
  </si>
  <si>
    <t>صکوک اجاره مخابرات-3 ماهه 16%</t>
  </si>
  <si>
    <t>1401/02/30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</si>
  <si>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</si>
  <si>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</si>
  <si>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</si>
  <si>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</si>
  <si>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</si>
  <si>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</si>
  <si>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1401/03/04</t>
  </si>
  <si>
    <t>سرمایه‌گذاری‌توکافولاد(هلدینگ</t>
  </si>
  <si>
    <t>1401/03/28</t>
  </si>
  <si>
    <t>1401/04/21</t>
  </si>
  <si>
    <t>1401/04/25</t>
  </si>
  <si>
    <t>1401/05/13</t>
  </si>
  <si>
    <t>1401/04/29</t>
  </si>
  <si>
    <t>1401/04/30</t>
  </si>
  <si>
    <t>1401/04/22</t>
  </si>
  <si>
    <t>1401/04/02</t>
  </si>
  <si>
    <t>1401/02/29</t>
  </si>
  <si>
    <t>1401/04/16</t>
  </si>
  <si>
    <t>1401/03/08</t>
  </si>
  <si>
    <t>1401/02/28</t>
  </si>
  <si>
    <t>فرآورده‌های‌نسوزآذر</t>
  </si>
  <si>
    <t>1401/02/25</t>
  </si>
  <si>
    <t>1401/02/10</t>
  </si>
  <si>
    <t>1401/04/18</t>
  </si>
  <si>
    <t>1401/05/11</t>
  </si>
  <si>
    <t>1401/04/26</t>
  </si>
  <si>
    <t>1401/03/31</t>
  </si>
  <si>
    <t>1401/05/25</t>
  </si>
  <si>
    <t>1401/04/20</t>
  </si>
  <si>
    <t>1401/04/15</t>
  </si>
  <si>
    <t>1401/07/27</t>
  </si>
  <si>
    <t>1401/04/14</t>
  </si>
  <si>
    <t>1401/03/22</t>
  </si>
  <si>
    <t>1401/01/31</t>
  </si>
  <si>
    <t>سیمان خوزستان</t>
  </si>
  <si>
    <t>1401/03/02</t>
  </si>
  <si>
    <t>1401/02/31</t>
  </si>
  <si>
    <t>1401/02/19</t>
  </si>
  <si>
    <t>1401/06/16</t>
  </si>
  <si>
    <t>1401/04/12</t>
  </si>
  <si>
    <t>1401/03/09</t>
  </si>
  <si>
    <t>1401/05/22</t>
  </si>
  <si>
    <t>1401/02/26</t>
  </si>
  <si>
    <t>شیرپاستوریزه پگاه گیلان</t>
  </si>
  <si>
    <t>1401/02/21</t>
  </si>
  <si>
    <t>1401/03/29</t>
  </si>
  <si>
    <t>1401/04/11</t>
  </si>
  <si>
    <t>1401/03/18</t>
  </si>
  <si>
    <t>1401/04/01</t>
  </si>
  <si>
    <t>بهای فروش</t>
  </si>
  <si>
    <t>ارزش دفتری</t>
  </si>
  <si>
    <t>سود و زیان ناشی از تغییر قیمت</t>
  </si>
  <si>
    <t>سود و زیان ناشی از فروش</t>
  </si>
  <si>
    <t>ح . سیمان‌ارومیه‌</t>
  </si>
  <si>
    <t>کشتیرانی جمهوری اسلامی ایران</t>
  </si>
  <si>
    <t>فولاد خراسان</t>
  </si>
  <si>
    <t>ح . پخش هجرت</t>
  </si>
  <si>
    <t>ح . کارخانجات‌داروپخش</t>
  </si>
  <si>
    <t>ح . سرمایه گذاری صبا تامین</t>
  </si>
  <si>
    <t>ح . سرمایه‌گذاری‌ سپه‌</t>
  </si>
  <si>
    <t>صندوق طلای عیار مفید</t>
  </si>
  <si>
    <t>ح. پالایش نفت تبریز</t>
  </si>
  <si>
    <t>ح . توسعه‌معادن‌وفلزات‌</t>
  </si>
  <si>
    <t>بانک‌ کارآفرین‌</t>
  </si>
  <si>
    <t>اسنادخزانه-م14بودجه98-010318</t>
  </si>
  <si>
    <t>اسنادخزانه-م13بودجه98-010219</t>
  </si>
  <si>
    <t>اسنادخزانه-م18بودجه99-010323</t>
  </si>
  <si>
    <t>اسنادخزانه-م1بودجه99-010621</t>
  </si>
  <si>
    <t>اسنادخزانه-م15بودجه98-010406</t>
  </si>
  <si>
    <t>اسنادخزانه-م17بودجه98-010512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</si>
  <si>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</si>
  <si>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</si>
  <si>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</si>
  <si>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</si>
  <si>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</si>
  <si>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</si>
  <si>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</si>
  <si>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</si>
  <si>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</si>
  <si>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</si>
  <si>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</si>
  <si>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</si>
  <si>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</si>
  <si>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</si>
  <si>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</si>
  <si>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1401/07/01</t>
  </si>
  <si>
    <t>-</t>
  </si>
  <si>
    <t xml:space="preserve">از ابتدای سال مالی </t>
  </si>
  <si>
    <t xml:space="preserve"> تا پایان ماه</t>
  </si>
  <si>
    <t>سایر درآمد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</si>
</sst>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4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4" xfId="0" applyNumberFormat="1" applyFont="1" applyBorder="1"/>
    <xf numFmtId="37" fontId="2" fillId="0" borderId="0" xfId="0" applyNumberFormat="1" applyFont="1"/>
    <xf numFmtId="3" fontId="2" fillId="0" borderId="4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4" xfId="0" applyNumberFormat="1" applyFont="1" applyBorder="1" applyAlignment="1">
      <alignment horizontal="center"/>
    </xf>
    <xf numFmtId="37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64" fontId="2" fillId="0" borderId="0" xfId="2" applyNumberFormat="1" applyFont="1"/>
    <xf numFmtId="10" fontId="2" fillId="0" borderId="4" xfId="1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10</xdr:col>
          <xdr:colOff>276225</xdr:colOff>
          <xdr:row>32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DBAB1FD9-0202-43C4-A096-C876FFAE46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8900B-307D-4A1A-A5FA-24EAA58CE3C4}">
  <dimension ref="A1"/>
  <sheetViews>
    <sheetView rightToLeft="1" view="pageBreakPreview" zoomScale="60" zoomScaleNormal="100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47625</xdr:colOff>
                <xdr:row>0</xdr:row>
                <xdr:rowOff>0</xdr:rowOff>
              </from>
              <to>
                <xdr:col>10</xdr:col>
                <xdr:colOff>276225</xdr:colOff>
                <xdr:row>32</xdr:row>
                <xdr:rowOff>9525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6"/>
  <sheetViews>
    <sheetView rightToLeft="1" workbookViewId="0">
      <selection activeCell="C109" sqref="C109"/>
    </sheetView>
  </sheetViews>
  <sheetFormatPr defaultRowHeight="24"/>
  <cols>
    <col min="1" max="1" width="33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19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24.75">
      <c r="A3" s="18" t="s">
        <v>201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1" ht="24.75">
      <c r="A6" s="18" t="s">
        <v>3</v>
      </c>
      <c r="C6" s="20" t="s">
        <v>203</v>
      </c>
      <c r="D6" s="20" t="s">
        <v>203</v>
      </c>
      <c r="E6" s="20" t="s">
        <v>203</v>
      </c>
      <c r="F6" s="20" t="s">
        <v>203</v>
      </c>
      <c r="G6" s="20" t="s">
        <v>203</v>
      </c>
      <c r="H6" s="20" t="s">
        <v>203</v>
      </c>
      <c r="I6" s="20" t="s">
        <v>203</v>
      </c>
      <c r="J6" s="20" t="s">
        <v>203</v>
      </c>
      <c r="K6" s="20" t="s">
        <v>203</v>
      </c>
      <c r="M6" s="20" t="s">
        <v>204</v>
      </c>
      <c r="N6" s="20" t="s">
        <v>204</v>
      </c>
      <c r="O6" s="20" t="s">
        <v>204</v>
      </c>
      <c r="P6" s="20" t="s">
        <v>204</v>
      </c>
      <c r="Q6" s="20" t="s">
        <v>204</v>
      </c>
      <c r="R6" s="20" t="s">
        <v>204</v>
      </c>
      <c r="S6" s="20" t="s">
        <v>204</v>
      </c>
      <c r="T6" s="20" t="s">
        <v>204</v>
      </c>
      <c r="U6" s="20" t="s">
        <v>204</v>
      </c>
    </row>
    <row r="7" spans="1:21" ht="24.75">
      <c r="A7" s="20" t="s">
        <v>3</v>
      </c>
      <c r="C7" s="20" t="s">
        <v>286</v>
      </c>
      <c r="E7" s="20" t="s">
        <v>287</v>
      </c>
      <c r="G7" s="20" t="s">
        <v>288</v>
      </c>
      <c r="I7" s="20" t="s">
        <v>188</v>
      </c>
      <c r="K7" s="20" t="s">
        <v>289</v>
      </c>
      <c r="M7" s="20" t="s">
        <v>286</v>
      </c>
      <c r="O7" s="20" t="s">
        <v>287</v>
      </c>
      <c r="Q7" s="20" t="s">
        <v>288</v>
      </c>
      <c r="S7" s="20" t="s">
        <v>188</v>
      </c>
      <c r="U7" s="20" t="s">
        <v>289</v>
      </c>
    </row>
    <row r="8" spans="1:21">
      <c r="A8" s="1" t="s">
        <v>95</v>
      </c>
      <c r="C8" s="7">
        <v>0</v>
      </c>
      <c r="D8" s="7"/>
      <c r="E8" s="7">
        <v>1647852125</v>
      </c>
      <c r="F8" s="7"/>
      <c r="G8" s="7">
        <v>6618329468</v>
      </c>
      <c r="H8" s="7"/>
      <c r="I8" s="7">
        <f>C8+E8+G8</f>
        <v>8266181593</v>
      </c>
      <c r="J8" s="7"/>
      <c r="K8" s="11">
        <f>I8/$I$105</f>
        <v>-1.6025925048988695E-2</v>
      </c>
      <c r="L8" s="7"/>
      <c r="M8" s="7">
        <v>6105699691</v>
      </c>
      <c r="N8" s="7"/>
      <c r="O8" s="7">
        <v>28659886906</v>
      </c>
      <c r="P8" s="7"/>
      <c r="Q8" s="7">
        <v>6618329468</v>
      </c>
      <c r="R8" s="7"/>
      <c r="S8" s="7">
        <f>M8+O8+Q8</f>
        <v>41383916065</v>
      </c>
      <c r="T8" s="7"/>
      <c r="U8" s="11">
        <f>S8/$S$105</f>
        <v>-1.4457846569193763E-2</v>
      </c>
    </row>
    <row r="9" spans="1:21">
      <c r="A9" s="1" t="s">
        <v>85</v>
      </c>
      <c r="C9" s="7">
        <v>0</v>
      </c>
      <c r="D9" s="7"/>
      <c r="E9" s="7">
        <v>19053928574</v>
      </c>
      <c r="F9" s="7"/>
      <c r="G9" s="7">
        <v>-32727788913</v>
      </c>
      <c r="H9" s="7"/>
      <c r="I9" s="7">
        <f t="shared" ref="I9:I66" si="0">C9+E9+G9</f>
        <v>-13673860339</v>
      </c>
      <c r="J9" s="7"/>
      <c r="K9" s="11">
        <f t="shared" ref="K9:K72" si="1">I9/$I$105</f>
        <v>2.6509974219381168E-2</v>
      </c>
      <c r="L9" s="7"/>
      <c r="M9" s="7">
        <v>47402269630</v>
      </c>
      <c r="N9" s="7"/>
      <c r="O9" s="7">
        <v>-30010567307</v>
      </c>
      <c r="P9" s="7"/>
      <c r="Q9" s="7">
        <v>-105557045626</v>
      </c>
      <c r="R9" s="7"/>
      <c r="S9" s="7">
        <f t="shared" ref="S9:S72" si="2">M9+O9+Q9</f>
        <v>-88165343303</v>
      </c>
      <c r="T9" s="7"/>
      <c r="U9" s="11">
        <f t="shared" ref="U9:U72" si="3">S9/$S$105</f>
        <v>3.0801362640330614E-2</v>
      </c>
    </row>
    <row r="10" spans="1:21">
      <c r="A10" s="1" t="s">
        <v>22</v>
      </c>
      <c r="C10" s="7">
        <v>0</v>
      </c>
      <c r="D10" s="7"/>
      <c r="E10" s="7">
        <v>6756256051</v>
      </c>
      <c r="F10" s="7"/>
      <c r="G10" s="7">
        <v>-306447621</v>
      </c>
      <c r="H10" s="7"/>
      <c r="I10" s="7">
        <f t="shared" si="0"/>
        <v>6449808430</v>
      </c>
      <c r="J10" s="7"/>
      <c r="K10" s="11">
        <f t="shared" si="1"/>
        <v>-1.2504461136813964E-2</v>
      </c>
      <c r="L10" s="7"/>
      <c r="M10" s="7">
        <v>44961157800</v>
      </c>
      <c r="N10" s="7"/>
      <c r="O10" s="7">
        <v>-41165993029</v>
      </c>
      <c r="P10" s="7"/>
      <c r="Q10" s="7">
        <v>1967727984</v>
      </c>
      <c r="R10" s="7"/>
      <c r="S10" s="7">
        <f t="shared" si="2"/>
        <v>5762892755</v>
      </c>
      <c r="T10" s="7"/>
      <c r="U10" s="11">
        <f t="shared" si="3"/>
        <v>-2.0133188728597511E-3</v>
      </c>
    </row>
    <row r="11" spans="1:21">
      <c r="A11" s="1" t="s">
        <v>24</v>
      </c>
      <c r="C11" s="7">
        <v>0</v>
      </c>
      <c r="D11" s="7"/>
      <c r="E11" s="7">
        <v>-4520008134</v>
      </c>
      <c r="F11" s="7"/>
      <c r="G11" s="7">
        <v>-163630970</v>
      </c>
      <c r="H11" s="7"/>
      <c r="I11" s="7">
        <f t="shared" si="0"/>
        <v>-4683639104</v>
      </c>
      <c r="J11" s="7"/>
      <c r="K11" s="11">
        <f t="shared" si="1"/>
        <v>9.0803290966628251E-3</v>
      </c>
      <c r="L11" s="7"/>
      <c r="M11" s="7">
        <v>106743938491</v>
      </c>
      <c r="N11" s="7"/>
      <c r="O11" s="7">
        <v>-36396729532</v>
      </c>
      <c r="P11" s="7"/>
      <c r="Q11" s="7">
        <v>-163630970</v>
      </c>
      <c r="R11" s="7"/>
      <c r="S11" s="7">
        <f t="shared" si="2"/>
        <v>70183577989</v>
      </c>
      <c r="T11" s="7"/>
      <c r="U11" s="11">
        <f t="shared" si="3"/>
        <v>-2.4519269772542887E-2</v>
      </c>
    </row>
    <row r="12" spans="1:21">
      <c r="A12" s="1" t="s">
        <v>19</v>
      </c>
      <c r="C12" s="7">
        <v>0</v>
      </c>
      <c r="D12" s="7"/>
      <c r="E12" s="7">
        <v>6101799387</v>
      </c>
      <c r="F12" s="7"/>
      <c r="G12" s="7">
        <v>279923518</v>
      </c>
      <c r="H12" s="7"/>
      <c r="I12" s="7">
        <f t="shared" si="0"/>
        <v>6381722905</v>
      </c>
      <c r="J12" s="7"/>
      <c r="K12" s="11">
        <f t="shared" si="1"/>
        <v>-1.2372461433166631E-2</v>
      </c>
      <c r="L12" s="7"/>
      <c r="M12" s="7">
        <v>0</v>
      </c>
      <c r="N12" s="7"/>
      <c r="O12" s="7">
        <v>14553401452</v>
      </c>
      <c r="P12" s="7"/>
      <c r="Q12" s="7">
        <v>279923518</v>
      </c>
      <c r="R12" s="7"/>
      <c r="S12" s="7">
        <f t="shared" si="2"/>
        <v>14833324970</v>
      </c>
      <c r="T12" s="7"/>
      <c r="U12" s="11">
        <f t="shared" si="3"/>
        <v>-5.1821566666240696E-3</v>
      </c>
    </row>
    <row r="13" spans="1:21">
      <c r="A13" s="1" t="s">
        <v>38</v>
      </c>
      <c r="C13" s="7">
        <v>0</v>
      </c>
      <c r="D13" s="7"/>
      <c r="E13" s="7">
        <v>25222447900</v>
      </c>
      <c r="F13" s="7"/>
      <c r="G13" s="7">
        <v>-28150731759</v>
      </c>
      <c r="H13" s="7"/>
      <c r="I13" s="7">
        <f t="shared" si="0"/>
        <v>-2928283859</v>
      </c>
      <c r="J13" s="7"/>
      <c r="K13" s="11">
        <f t="shared" si="1"/>
        <v>5.6771626800743791E-3</v>
      </c>
      <c r="L13" s="7"/>
      <c r="M13" s="7">
        <v>0</v>
      </c>
      <c r="N13" s="7"/>
      <c r="O13" s="7">
        <v>-14326066801</v>
      </c>
      <c r="P13" s="7"/>
      <c r="Q13" s="7">
        <v>-91988144582</v>
      </c>
      <c r="R13" s="7"/>
      <c r="S13" s="7">
        <f t="shared" si="2"/>
        <v>-106314211383</v>
      </c>
      <c r="T13" s="7"/>
      <c r="U13" s="11">
        <f t="shared" si="3"/>
        <v>3.7141834375606884E-2</v>
      </c>
    </row>
    <row r="14" spans="1:21">
      <c r="A14" s="1" t="s">
        <v>74</v>
      </c>
      <c r="C14" s="7">
        <v>11690448448</v>
      </c>
      <c r="D14" s="7"/>
      <c r="E14" s="7">
        <v>-3970202270</v>
      </c>
      <c r="F14" s="7"/>
      <c r="G14" s="7">
        <v>-8646437672</v>
      </c>
      <c r="H14" s="7"/>
      <c r="I14" s="7">
        <f t="shared" si="0"/>
        <v>-926191494</v>
      </c>
      <c r="J14" s="7"/>
      <c r="K14" s="11">
        <f t="shared" si="1"/>
        <v>1.7956386872052671E-3</v>
      </c>
      <c r="L14" s="7"/>
      <c r="M14" s="7">
        <v>11690448448</v>
      </c>
      <c r="N14" s="7"/>
      <c r="O14" s="7">
        <v>-37083372408</v>
      </c>
      <c r="P14" s="7"/>
      <c r="Q14" s="7">
        <v>-14472051414</v>
      </c>
      <c r="R14" s="7"/>
      <c r="S14" s="7">
        <f t="shared" si="2"/>
        <v>-39864975374</v>
      </c>
      <c r="T14" s="7"/>
      <c r="U14" s="11">
        <f t="shared" si="3"/>
        <v>1.3927190856870875E-2</v>
      </c>
    </row>
    <row r="15" spans="1:21">
      <c r="A15" s="1" t="s">
        <v>48</v>
      </c>
      <c r="C15" s="7">
        <v>0</v>
      </c>
      <c r="D15" s="7"/>
      <c r="E15" s="7">
        <v>659413818</v>
      </c>
      <c r="F15" s="7"/>
      <c r="G15" s="7">
        <v>-13888855599</v>
      </c>
      <c r="H15" s="7"/>
      <c r="I15" s="7">
        <f t="shared" si="0"/>
        <v>-13229441781</v>
      </c>
      <c r="J15" s="7"/>
      <c r="K15" s="11">
        <f t="shared" si="1"/>
        <v>2.5648364972020946E-2</v>
      </c>
      <c r="L15" s="7"/>
      <c r="M15" s="7">
        <v>20723560070</v>
      </c>
      <c r="N15" s="7"/>
      <c r="O15" s="7">
        <v>-62445642594</v>
      </c>
      <c r="P15" s="7"/>
      <c r="Q15" s="7">
        <v>-58249807036</v>
      </c>
      <c r="R15" s="7"/>
      <c r="S15" s="7">
        <f t="shared" si="2"/>
        <v>-99971889560</v>
      </c>
      <c r="T15" s="7"/>
      <c r="U15" s="11">
        <f t="shared" si="3"/>
        <v>3.4926086700462759E-2</v>
      </c>
    </row>
    <row r="16" spans="1:21">
      <c r="A16" s="1" t="s">
        <v>42</v>
      </c>
      <c r="C16" s="7">
        <v>0</v>
      </c>
      <c r="D16" s="7"/>
      <c r="E16" s="7">
        <v>-2421505800</v>
      </c>
      <c r="F16" s="7"/>
      <c r="G16" s="7">
        <v>0</v>
      </c>
      <c r="H16" s="7"/>
      <c r="I16" s="7">
        <f t="shared" si="0"/>
        <v>-2421505800</v>
      </c>
      <c r="J16" s="7"/>
      <c r="K16" s="11">
        <f t="shared" si="1"/>
        <v>4.6946549649180217E-3</v>
      </c>
      <c r="L16" s="7"/>
      <c r="M16" s="7">
        <v>5550187266</v>
      </c>
      <c r="N16" s="7"/>
      <c r="O16" s="7">
        <v>9686023209</v>
      </c>
      <c r="P16" s="7"/>
      <c r="Q16" s="7">
        <v>3248311681</v>
      </c>
      <c r="R16" s="7"/>
      <c r="S16" s="7">
        <f t="shared" si="2"/>
        <v>18484522156</v>
      </c>
      <c r="T16" s="7"/>
      <c r="U16" s="11">
        <f t="shared" si="3"/>
        <v>-6.4577355322429589E-3</v>
      </c>
    </row>
    <row r="17" spans="1:21">
      <c r="A17" s="1" t="s">
        <v>250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11">
        <f t="shared" si="1"/>
        <v>0</v>
      </c>
      <c r="L17" s="7"/>
      <c r="M17" s="7">
        <v>2176747776</v>
      </c>
      <c r="N17" s="7"/>
      <c r="O17" s="7">
        <v>0</v>
      </c>
      <c r="P17" s="7"/>
      <c r="Q17" s="7">
        <v>-2979016237</v>
      </c>
      <c r="R17" s="7"/>
      <c r="S17" s="7">
        <f t="shared" si="2"/>
        <v>-802268461</v>
      </c>
      <c r="T17" s="7"/>
      <c r="U17" s="11">
        <f t="shared" si="3"/>
        <v>2.8027976613481973E-4</v>
      </c>
    </row>
    <row r="18" spans="1:21">
      <c r="A18" s="1" t="s">
        <v>41</v>
      </c>
      <c r="C18" s="7">
        <v>0</v>
      </c>
      <c r="D18" s="7"/>
      <c r="E18" s="7">
        <v>-6476832180</v>
      </c>
      <c r="F18" s="7"/>
      <c r="G18" s="7">
        <v>0</v>
      </c>
      <c r="H18" s="7"/>
      <c r="I18" s="7">
        <f t="shared" si="0"/>
        <v>-6476832180</v>
      </c>
      <c r="J18" s="7"/>
      <c r="K18" s="11">
        <f t="shared" si="1"/>
        <v>1.2556852992372684E-2</v>
      </c>
      <c r="L18" s="7"/>
      <c r="M18" s="7">
        <v>16540506329</v>
      </c>
      <c r="N18" s="7"/>
      <c r="O18" s="7">
        <v>-27473156275</v>
      </c>
      <c r="P18" s="7"/>
      <c r="Q18" s="7">
        <v>77524872</v>
      </c>
      <c r="R18" s="7"/>
      <c r="S18" s="7">
        <f t="shared" si="2"/>
        <v>-10855125074</v>
      </c>
      <c r="T18" s="7"/>
      <c r="U18" s="11">
        <f t="shared" si="3"/>
        <v>3.7923364372477032E-3</v>
      </c>
    </row>
    <row r="19" spans="1:21">
      <c r="A19" s="1" t="s">
        <v>55</v>
      </c>
      <c r="C19" s="7">
        <v>0</v>
      </c>
      <c r="D19" s="7"/>
      <c r="E19" s="7">
        <v>9402148405</v>
      </c>
      <c r="F19" s="7"/>
      <c r="G19" s="7">
        <v>0</v>
      </c>
      <c r="H19" s="7"/>
      <c r="I19" s="7">
        <f t="shared" si="0"/>
        <v>9402148405</v>
      </c>
      <c r="J19" s="7"/>
      <c r="K19" s="11">
        <f t="shared" si="1"/>
        <v>-1.8228262220321464E-2</v>
      </c>
      <c r="L19" s="7"/>
      <c r="M19" s="7">
        <v>1746459203</v>
      </c>
      <c r="N19" s="7"/>
      <c r="O19" s="7">
        <v>64729717875</v>
      </c>
      <c r="P19" s="7"/>
      <c r="Q19" s="7">
        <v>7696519463</v>
      </c>
      <c r="R19" s="7"/>
      <c r="S19" s="7">
        <f t="shared" si="2"/>
        <v>74172696541</v>
      </c>
      <c r="T19" s="7"/>
      <c r="U19" s="11">
        <f t="shared" si="3"/>
        <v>-2.5912904533461942E-2</v>
      </c>
    </row>
    <row r="20" spans="1:21">
      <c r="A20" s="1" t="s">
        <v>270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11">
        <f t="shared" si="1"/>
        <v>0</v>
      </c>
      <c r="L20" s="7"/>
      <c r="M20" s="7">
        <v>0</v>
      </c>
      <c r="N20" s="7"/>
      <c r="O20" s="7">
        <v>0</v>
      </c>
      <c r="P20" s="7"/>
      <c r="Q20" s="7">
        <v>16311064391</v>
      </c>
      <c r="R20" s="7"/>
      <c r="S20" s="7">
        <f t="shared" si="2"/>
        <v>16311064391</v>
      </c>
      <c r="T20" s="7"/>
      <c r="U20" s="11">
        <f t="shared" si="3"/>
        <v>-5.6984183414377871E-3</v>
      </c>
    </row>
    <row r="21" spans="1:21">
      <c r="A21" s="1" t="s">
        <v>81</v>
      </c>
      <c r="C21" s="7">
        <v>0</v>
      </c>
      <c r="D21" s="7"/>
      <c r="E21" s="7">
        <v>-58556149160</v>
      </c>
      <c r="F21" s="7"/>
      <c r="G21" s="7">
        <v>0</v>
      </c>
      <c r="H21" s="7"/>
      <c r="I21" s="7">
        <f t="shared" si="0"/>
        <v>-58556149160</v>
      </c>
      <c r="J21" s="7"/>
      <c r="K21" s="11">
        <f t="shared" si="1"/>
        <v>0.11352478130776075</v>
      </c>
      <c r="L21" s="7"/>
      <c r="M21" s="7">
        <v>57490940000</v>
      </c>
      <c r="N21" s="7"/>
      <c r="O21" s="7">
        <v>-448959412925</v>
      </c>
      <c r="P21" s="7"/>
      <c r="Q21" s="7">
        <v>-35994361769</v>
      </c>
      <c r="R21" s="7"/>
      <c r="S21" s="7">
        <f t="shared" si="2"/>
        <v>-427462834694</v>
      </c>
      <c r="T21" s="7"/>
      <c r="U21" s="11">
        <f t="shared" si="3"/>
        <v>0.14933801983194431</v>
      </c>
    </row>
    <row r="22" spans="1:21">
      <c r="A22" s="1" t="s">
        <v>271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11">
        <f t="shared" si="1"/>
        <v>0</v>
      </c>
      <c r="L22" s="7"/>
      <c r="M22" s="7">
        <v>0</v>
      </c>
      <c r="N22" s="7"/>
      <c r="O22" s="7">
        <v>0</v>
      </c>
      <c r="P22" s="7"/>
      <c r="Q22" s="7">
        <v>-70399203</v>
      </c>
      <c r="R22" s="7"/>
      <c r="S22" s="7">
        <f t="shared" si="2"/>
        <v>-70399203</v>
      </c>
      <c r="T22" s="7"/>
      <c r="U22" s="11">
        <f t="shared" si="3"/>
        <v>2.4594600326582826E-5</v>
      </c>
    </row>
    <row r="23" spans="1:21">
      <c r="A23" s="1" t="s">
        <v>57</v>
      </c>
      <c r="C23" s="7">
        <v>0</v>
      </c>
      <c r="D23" s="7"/>
      <c r="E23" s="7">
        <v>-1295247150</v>
      </c>
      <c r="F23" s="7"/>
      <c r="G23" s="7">
        <v>0</v>
      </c>
      <c r="H23" s="7"/>
      <c r="I23" s="7">
        <f t="shared" si="0"/>
        <v>-1295247150</v>
      </c>
      <c r="J23" s="7"/>
      <c r="K23" s="11">
        <f t="shared" si="1"/>
        <v>2.5111393346831617E-3</v>
      </c>
      <c r="L23" s="7"/>
      <c r="M23" s="7">
        <v>29920935605</v>
      </c>
      <c r="N23" s="7"/>
      <c r="O23" s="7">
        <v>-14029027986</v>
      </c>
      <c r="P23" s="7"/>
      <c r="Q23" s="7">
        <v>-89771772224</v>
      </c>
      <c r="R23" s="7"/>
      <c r="S23" s="7">
        <f t="shared" si="2"/>
        <v>-73879864605</v>
      </c>
      <c r="T23" s="7"/>
      <c r="U23" s="11">
        <f t="shared" si="3"/>
        <v>2.5810601039645688E-2</v>
      </c>
    </row>
    <row r="24" spans="1:21">
      <c r="A24" s="1" t="s">
        <v>98</v>
      </c>
      <c r="C24" s="7">
        <v>0</v>
      </c>
      <c r="D24" s="7"/>
      <c r="E24" s="7">
        <v>-1829052000</v>
      </c>
      <c r="F24" s="7"/>
      <c r="G24" s="7">
        <v>0</v>
      </c>
      <c r="H24" s="7"/>
      <c r="I24" s="7">
        <f t="shared" si="0"/>
        <v>-1829052000</v>
      </c>
      <c r="J24" s="7"/>
      <c r="K24" s="11">
        <f t="shared" si="1"/>
        <v>3.546044801087504E-3</v>
      </c>
      <c r="L24" s="7"/>
      <c r="M24" s="7">
        <v>3696202532</v>
      </c>
      <c r="N24" s="7"/>
      <c r="O24" s="7">
        <v>-12067767010</v>
      </c>
      <c r="P24" s="7"/>
      <c r="Q24" s="7">
        <v>-547849349</v>
      </c>
      <c r="R24" s="7"/>
      <c r="S24" s="7">
        <f t="shared" si="2"/>
        <v>-8919413827</v>
      </c>
      <c r="T24" s="7"/>
      <c r="U24" s="11">
        <f t="shared" si="3"/>
        <v>3.1160781496696998E-3</v>
      </c>
    </row>
    <row r="25" spans="1:21">
      <c r="A25" s="1" t="s">
        <v>80</v>
      </c>
      <c r="C25" s="7">
        <v>0</v>
      </c>
      <c r="D25" s="7"/>
      <c r="E25" s="7">
        <v>-17779702539</v>
      </c>
      <c r="F25" s="7"/>
      <c r="G25" s="7">
        <v>0</v>
      </c>
      <c r="H25" s="7"/>
      <c r="I25" s="7">
        <f t="shared" si="0"/>
        <v>-17779702539</v>
      </c>
      <c r="J25" s="7"/>
      <c r="K25" s="11">
        <f t="shared" si="1"/>
        <v>3.4470108970823816E-2</v>
      </c>
      <c r="L25" s="7"/>
      <c r="M25" s="7">
        <v>73095000000</v>
      </c>
      <c r="N25" s="7"/>
      <c r="O25" s="7">
        <v>-577867856571</v>
      </c>
      <c r="P25" s="7"/>
      <c r="Q25" s="7">
        <v>-6092</v>
      </c>
      <c r="R25" s="7"/>
      <c r="S25" s="7">
        <f t="shared" si="2"/>
        <v>-504772862663</v>
      </c>
      <c r="T25" s="7"/>
      <c r="U25" s="11">
        <f t="shared" si="3"/>
        <v>0.17634697956596992</v>
      </c>
    </row>
    <row r="26" spans="1:21">
      <c r="A26" s="1" t="s">
        <v>223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11">
        <f t="shared" si="1"/>
        <v>0</v>
      </c>
      <c r="L26" s="7"/>
      <c r="M26" s="7">
        <v>1776425856</v>
      </c>
      <c r="N26" s="7"/>
      <c r="O26" s="7">
        <v>0</v>
      </c>
      <c r="P26" s="7"/>
      <c r="Q26" s="7">
        <v>11393005348</v>
      </c>
      <c r="R26" s="7"/>
      <c r="S26" s="7">
        <f t="shared" si="2"/>
        <v>13169431204</v>
      </c>
      <c r="T26" s="7"/>
      <c r="U26" s="11">
        <f t="shared" si="3"/>
        <v>-4.6008602823359871E-3</v>
      </c>
    </row>
    <row r="27" spans="1:21">
      <c r="A27" s="1" t="s">
        <v>79</v>
      </c>
      <c r="C27" s="7">
        <v>0</v>
      </c>
      <c r="D27" s="7"/>
      <c r="E27" s="7">
        <v>-290879347</v>
      </c>
      <c r="F27" s="7"/>
      <c r="G27" s="7">
        <v>0</v>
      </c>
      <c r="H27" s="7"/>
      <c r="I27" s="7">
        <f t="shared" si="0"/>
        <v>-290879347</v>
      </c>
      <c r="J27" s="7"/>
      <c r="K27" s="11">
        <f t="shared" si="1"/>
        <v>5.6393760055650582E-4</v>
      </c>
      <c r="L27" s="7"/>
      <c r="M27" s="7">
        <v>1673002800</v>
      </c>
      <c r="N27" s="7"/>
      <c r="O27" s="7">
        <v>-2472474457</v>
      </c>
      <c r="P27" s="7"/>
      <c r="Q27" s="7">
        <v>-2642140548</v>
      </c>
      <c r="R27" s="7"/>
      <c r="S27" s="7">
        <f t="shared" si="2"/>
        <v>-3441612205</v>
      </c>
      <c r="T27" s="7"/>
      <c r="U27" s="11">
        <f t="shared" si="3"/>
        <v>1.2023584508629229E-3</v>
      </c>
    </row>
    <row r="28" spans="1:21">
      <c r="A28" s="1" t="s">
        <v>99</v>
      </c>
      <c r="C28" s="7">
        <v>0</v>
      </c>
      <c r="D28" s="7"/>
      <c r="E28" s="7">
        <v>1251801980</v>
      </c>
      <c r="F28" s="7"/>
      <c r="G28" s="7">
        <v>0</v>
      </c>
      <c r="H28" s="7"/>
      <c r="I28" s="7">
        <f t="shared" si="0"/>
        <v>1251801980</v>
      </c>
      <c r="J28" s="7"/>
      <c r="K28" s="11">
        <f t="shared" si="1"/>
        <v>-2.4269107183229584E-3</v>
      </c>
      <c r="L28" s="7"/>
      <c r="M28" s="7">
        <v>0</v>
      </c>
      <c r="N28" s="7"/>
      <c r="O28" s="7">
        <v>-17430394390</v>
      </c>
      <c r="P28" s="7"/>
      <c r="Q28" s="7">
        <v>-820522921</v>
      </c>
      <c r="R28" s="7"/>
      <c r="S28" s="7">
        <f t="shared" si="2"/>
        <v>-18250917311</v>
      </c>
      <c r="T28" s="7"/>
      <c r="U28" s="11">
        <f t="shared" si="3"/>
        <v>6.3761235600573027E-3</v>
      </c>
    </row>
    <row r="29" spans="1:21">
      <c r="A29" s="1" t="s">
        <v>259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11">
        <f t="shared" si="1"/>
        <v>0</v>
      </c>
      <c r="L29" s="7"/>
      <c r="M29" s="7">
        <v>62316450</v>
      </c>
      <c r="N29" s="7"/>
      <c r="O29" s="7">
        <v>0</v>
      </c>
      <c r="P29" s="7"/>
      <c r="Q29" s="7">
        <v>357515038</v>
      </c>
      <c r="R29" s="7"/>
      <c r="S29" s="7">
        <f t="shared" si="2"/>
        <v>419831488</v>
      </c>
      <c r="T29" s="7"/>
      <c r="U29" s="11">
        <f t="shared" si="3"/>
        <v>-1.4667193962230728E-4</v>
      </c>
    </row>
    <row r="30" spans="1:21">
      <c r="A30" s="1" t="s">
        <v>73</v>
      </c>
      <c r="C30" s="7">
        <v>0</v>
      </c>
      <c r="D30" s="7"/>
      <c r="E30" s="7">
        <v>-909767611</v>
      </c>
      <c r="F30" s="7"/>
      <c r="G30" s="7">
        <v>0</v>
      </c>
      <c r="H30" s="7"/>
      <c r="I30" s="7">
        <f t="shared" si="0"/>
        <v>-909767611</v>
      </c>
      <c r="J30" s="7"/>
      <c r="K30" s="11">
        <f t="shared" si="1"/>
        <v>1.763797151302614E-3</v>
      </c>
      <c r="L30" s="7"/>
      <c r="M30" s="7">
        <v>1825345383</v>
      </c>
      <c r="N30" s="7"/>
      <c r="O30" s="7">
        <v>-6466726539</v>
      </c>
      <c r="P30" s="7"/>
      <c r="Q30" s="7">
        <v>-156013092</v>
      </c>
      <c r="R30" s="7"/>
      <c r="S30" s="7">
        <f t="shared" si="2"/>
        <v>-4797394248</v>
      </c>
      <c r="T30" s="7"/>
      <c r="U30" s="11">
        <f t="shared" si="3"/>
        <v>1.6760132091070317E-3</v>
      </c>
    </row>
    <row r="31" spans="1:21">
      <c r="A31" s="1" t="s">
        <v>97</v>
      </c>
      <c r="C31" s="7">
        <v>0</v>
      </c>
      <c r="D31" s="7"/>
      <c r="E31" s="7">
        <v>-2102614539</v>
      </c>
      <c r="F31" s="7"/>
      <c r="G31" s="7">
        <v>0</v>
      </c>
      <c r="H31" s="7"/>
      <c r="I31" s="7">
        <f t="shared" si="0"/>
        <v>-2102614539</v>
      </c>
      <c r="J31" s="7"/>
      <c r="K31" s="11">
        <f t="shared" si="1"/>
        <v>4.0764097219280525E-3</v>
      </c>
      <c r="L31" s="7"/>
      <c r="M31" s="7">
        <v>5527708599</v>
      </c>
      <c r="N31" s="7"/>
      <c r="O31" s="7">
        <v>11661765943</v>
      </c>
      <c r="P31" s="7"/>
      <c r="Q31" s="7">
        <v>-21833770359</v>
      </c>
      <c r="R31" s="7"/>
      <c r="S31" s="7">
        <f t="shared" si="2"/>
        <v>-4644295817</v>
      </c>
      <c r="T31" s="7"/>
      <c r="U31" s="11">
        <f t="shared" si="3"/>
        <v>1.6225268831173479E-3</v>
      </c>
    </row>
    <row r="32" spans="1:21">
      <c r="A32" s="1" t="s">
        <v>274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11">
        <f t="shared" si="1"/>
        <v>0</v>
      </c>
      <c r="L32" s="7"/>
      <c r="M32" s="7">
        <v>0</v>
      </c>
      <c r="N32" s="7"/>
      <c r="O32" s="7">
        <v>0</v>
      </c>
      <c r="P32" s="7"/>
      <c r="Q32" s="7">
        <v>16184391849</v>
      </c>
      <c r="R32" s="7"/>
      <c r="S32" s="7">
        <f t="shared" si="2"/>
        <v>16184391849</v>
      </c>
      <c r="T32" s="7"/>
      <c r="U32" s="11">
        <f t="shared" si="3"/>
        <v>-5.6541641395423158E-3</v>
      </c>
    </row>
    <row r="33" spans="1:21">
      <c r="A33" s="1" t="s">
        <v>60</v>
      </c>
      <c r="C33" s="7">
        <v>0</v>
      </c>
      <c r="D33" s="7"/>
      <c r="E33" s="7">
        <v>-33997338184</v>
      </c>
      <c r="F33" s="7"/>
      <c r="G33" s="7">
        <v>0</v>
      </c>
      <c r="H33" s="7"/>
      <c r="I33" s="7">
        <f t="shared" si="0"/>
        <v>-33997338184</v>
      </c>
      <c r="J33" s="7"/>
      <c r="K33" s="11">
        <f t="shared" si="1"/>
        <v>6.59117861702056E-2</v>
      </c>
      <c r="L33" s="7"/>
      <c r="M33" s="7">
        <v>59863967391</v>
      </c>
      <c r="N33" s="7"/>
      <c r="O33" s="7">
        <v>-133843283118</v>
      </c>
      <c r="P33" s="7"/>
      <c r="Q33" s="7">
        <v>469565731</v>
      </c>
      <c r="R33" s="7"/>
      <c r="S33" s="7">
        <f t="shared" si="2"/>
        <v>-73509749996</v>
      </c>
      <c r="T33" s="7"/>
      <c r="U33" s="11">
        <f t="shared" si="3"/>
        <v>2.5681298142802036E-2</v>
      </c>
    </row>
    <row r="34" spans="1:21">
      <c r="A34" s="1" t="s">
        <v>276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11">
        <f t="shared" si="1"/>
        <v>0</v>
      </c>
      <c r="L34" s="7"/>
      <c r="M34" s="7">
        <v>0</v>
      </c>
      <c r="N34" s="7"/>
      <c r="O34" s="7">
        <v>0</v>
      </c>
      <c r="P34" s="7"/>
      <c r="Q34" s="7">
        <v>4438856474</v>
      </c>
      <c r="R34" s="7"/>
      <c r="S34" s="7">
        <f t="shared" si="2"/>
        <v>4438856474</v>
      </c>
      <c r="T34" s="7"/>
      <c r="U34" s="11">
        <f t="shared" si="3"/>
        <v>-1.5507547846116197E-3</v>
      </c>
    </row>
    <row r="35" spans="1:21">
      <c r="A35" s="1" t="s">
        <v>54</v>
      </c>
      <c r="C35" s="7">
        <v>0</v>
      </c>
      <c r="D35" s="7"/>
      <c r="E35" s="7">
        <v>-20364887102</v>
      </c>
      <c r="F35" s="7"/>
      <c r="G35" s="7">
        <v>0</v>
      </c>
      <c r="H35" s="7"/>
      <c r="I35" s="7">
        <f t="shared" si="0"/>
        <v>-20364887102</v>
      </c>
      <c r="J35" s="7"/>
      <c r="K35" s="11">
        <f t="shared" si="1"/>
        <v>3.9482093473986013E-2</v>
      </c>
      <c r="L35" s="7"/>
      <c r="M35" s="7">
        <v>13572005140</v>
      </c>
      <c r="N35" s="7"/>
      <c r="O35" s="7">
        <v>-67818290813</v>
      </c>
      <c r="P35" s="7"/>
      <c r="Q35" s="7">
        <v>-142762913</v>
      </c>
      <c r="R35" s="7"/>
      <c r="S35" s="7">
        <f t="shared" si="2"/>
        <v>-54389048586</v>
      </c>
      <c r="T35" s="7"/>
      <c r="U35" s="11">
        <f t="shared" si="3"/>
        <v>1.9001307615879752E-2</v>
      </c>
    </row>
    <row r="36" spans="1:21">
      <c r="A36" s="1" t="s">
        <v>59</v>
      </c>
      <c r="C36" s="7">
        <v>0</v>
      </c>
      <c r="D36" s="7"/>
      <c r="E36" s="7">
        <v>-13718099685</v>
      </c>
      <c r="F36" s="7"/>
      <c r="G36" s="7">
        <v>0</v>
      </c>
      <c r="H36" s="7"/>
      <c r="I36" s="7">
        <f t="shared" si="0"/>
        <v>-13718099685</v>
      </c>
      <c r="J36" s="7"/>
      <c r="K36" s="11">
        <f t="shared" si="1"/>
        <v>2.6595742531537854E-2</v>
      </c>
      <c r="L36" s="7"/>
      <c r="M36" s="7">
        <v>0</v>
      </c>
      <c r="N36" s="7"/>
      <c r="O36" s="7">
        <v>-54222158642</v>
      </c>
      <c r="P36" s="7"/>
      <c r="Q36" s="7">
        <v>-9204</v>
      </c>
      <c r="R36" s="7"/>
      <c r="S36" s="7">
        <f t="shared" si="2"/>
        <v>-54222167846</v>
      </c>
      <c r="T36" s="7"/>
      <c r="U36" s="11">
        <f t="shared" si="3"/>
        <v>1.8943006315188828E-2</v>
      </c>
    </row>
    <row r="37" spans="1:21">
      <c r="A37" s="1" t="s">
        <v>64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11">
        <f t="shared" si="1"/>
        <v>0</v>
      </c>
      <c r="L37" s="7"/>
      <c r="M37" s="7">
        <v>145430880000</v>
      </c>
      <c r="N37" s="7"/>
      <c r="O37" s="7">
        <v>-209620071105</v>
      </c>
      <c r="P37" s="7"/>
      <c r="Q37" s="7">
        <v>-760053618</v>
      </c>
      <c r="R37" s="7"/>
      <c r="S37" s="7">
        <f t="shared" si="2"/>
        <v>-64949244723</v>
      </c>
      <c r="T37" s="7"/>
      <c r="U37" s="11">
        <f t="shared" si="3"/>
        <v>2.2690607952984974E-2</v>
      </c>
    </row>
    <row r="38" spans="1:21">
      <c r="A38" s="1" t="s">
        <v>236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11">
        <f t="shared" si="1"/>
        <v>0</v>
      </c>
      <c r="L38" s="7"/>
      <c r="M38" s="7">
        <v>21637000</v>
      </c>
      <c r="N38" s="7"/>
      <c r="O38" s="7">
        <v>0</v>
      </c>
      <c r="P38" s="7"/>
      <c r="Q38" s="7">
        <v>89591009</v>
      </c>
      <c r="R38" s="7"/>
      <c r="S38" s="7">
        <f t="shared" si="2"/>
        <v>111228009</v>
      </c>
      <c r="T38" s="7"/>
      <c r="U38" s="11">
        <f t="shared" si="3"/>
        <v>-3.8858514157845754E-5</v>
      </c>
    </row>
    <row r="39" spans="1:21">
      <c r="A39" s="1" t="s">
        <v>49</v>
      </c>
      <c r="C39" s="7">
        <v>0</v>
      </c>
      <c r="D39" s="7"/>
      <c r="E39" s="7">
        <v>-5403269883</v>
      </c>
      <c r="F39" s="7"/>
      <c r="G39" s="7">
        <v>0</v>
      </c>
      <c r="H39" s="7"/>
      <c r="I39" s="7">
        <f t="shared" si="0"/>
        <v>-5403269883</v>
      </c>
      <c r="J39" s="7"/>
      <c r="K39" s="11">
        <f t="shared" si="1"/>
        <v>1.0475501558996046E-2</v>
      </c>
      <c r="L39" s="7"/>
      <c r="M39" s="7">
        <v>3064318012</v>
      </c>
      <c r="N39" s="7"/>
      <c r="O39" s="7">
        <v>-23973062655</v>
      </c>
      <c r="P39" s="7"/>
      <c r="Q39" s="7">
        <v>-3758315273</v>
      </c>
      <c r="R39" s="7"/>
      <c r="S39" s="7">
        <f t="shared" si="2"/>
        <v>-24667059916</v>
      </c>
      <c r="T39" s="7"/>
      <c r="U39" s="11">
        <f t="shared" si="3"/>
        <v>8.6176611951969354E-3</v>
      </c>
    </row>
    <row r="40" spans="1:21">
      <c r="A40" s="1" t="s">
        <v>39</v>
      </c>
      <c r="C40" s="7">
        <v>0</v>
      </c>
      <c r="D40" s="7"/>
      <c r="E40" s="7">
        <v>-1154650355</v>
      </c>
      <c r="F40" s="7"/>
      <c r="G40" s="7">
        <v>0</v>
      </c>
      <c r="H40" s="7"/>
      <c r="I40" s="7">
        <f t="shared" si="0"/>
        <v>-1154650355</v>
      </c>
      <c r="J40" s="7"/>
      <c r="K40" s="11">
        <f t="shared" si="1"/>
        <v>2.238559586289286E-3</v>
      </c>
      <c r="L40" s="7"/>
      <c r="M40" s="7">
        <v>12882649600</v>
      </c>
      <c r="N40" s="7"/>
      <c r="O40" s="7">
        <v>-29841783334</v>
      </c>
      <c r="P40" s="7"/>
      <c r="Q40" s="7">
        <v>180125804</v>
      </c>
      <c r="R40" s="7"/>
      <c r="S40" s="7">
        <f t="shared" si="2"/>
        <v>-16779007930</v>
      </c>
      <c r="T40" s="7"/>
      <c r="U40" s="11">
        <f t="shared" si="3"/>
        <v>5.8618986626157374E-3</v>
      </c>
    </row>
    <row r="41" spans="1:21">
      <c r="A41" s="1" t="s">
        <v>40</v>
      </c>
      <c r="C41" s="7">
        <v>0</v>
      </c>
      <c r="D41" s="7"/>
      <c r="E41" s="7">
        <v>-121671720</v>
      </c>
      <c r="F41" s="7"/>
      <c r="G41" s="7">
        <v>0</v>
      </c>
      <c r="H41" s="7"/>
      <c r="I41" s="7">
        <f t="shared" si="0"/>
        <v>-121671720</v>
      </c>
      <c r="J41" s="7"/>
      <c r="K41" s="11">
        <f t="shared" si="1"/>
        <v>2.3588906720277745E-4</v>
      </c>
      <c r="L41" s="7"/>
      <c r="M41" s="7">
        <v>7606436765</v>
      </c>
      <c r="N41" s="7"/>
      <c r="O41" s="7">
        <v>-588080045</v>
      </c>
      <c r="P41" s="7"/>
      <c r="Q41" s="7">
        <v>-357109709</v>
      </c>
      <c r="R41" s="7"/>
      <c r="S41" s="7">
        <f t="shared" si="2"/>
        <v>6661247011</v>
      </c>
      <c r="T41" s="7"/>
      <c r="U41" s="11">
        <f t="shared" si="3"/>
        <v>-2.3271670833004952E-3</v>
      </c>
    </row>
    <row r="42" spans="1:21">
      <c r="A42" s="1" t="s">
        <v>63</v>
      </c>
      <c r="C42" s="7">
        <v>0</v>
      </c>
      <c r="D42" s="7"/>
      <c r="E42" s="7">
        <v>-6366930011</v>
      </c>
      <c r="F42" s="7"/>
      <c r="G42" s="7">
        <v>0</v>
      </c>
      <c r="H42" s="7"/>
      <c r="I42" s="7">
        <f t="shared" si="0"/>
        <v>-6366930011</v>
      </c>
      <c r="J42" s="7"/>
      <c r="K42" s="11">
        <f t="shared" si="1"/>
        <v>1.2343781950646867E-2</v>
      </c>
      <c r="L42" s="7"/>
      <c r="M42" s="7">
        <v>13924000000</v>
      </c>
      <c r="N42" s="7"/>
      <c r="O42" s="7">
        <v>-47890386611</v>
      </c>
      <c r="P42" s="7"/>
      <c r="Q42" s="7">
        <v>-98232779</v>
      </c>
      <c r="R42" s="7"/>
      <c r="S42" s="7">
        <f t="shared" si="2"/>
        <v>-34064619390</v>
      </c>
      <c r="T42" s="7"/>
      <c r="U42" s="11">
        <f t="shared" si="3"/>
        <v>1.1900783865041962E-2</v>
      </c>
    </row>
    <row r="43" spans="1:21">
      <c r="A43" s="1" t="s">
        <v>93</v>
      </c>
      <c r="C43" s="7">
        <v>0</v>
      </c>
      <c r="D43" s="7"/>
      <c r="E43" s="7">
        <v>-20142435150</v>
      </c>
      <c r="F43" s="7"/>
      <c r="G43" s="7">
        <v>0</v>
      </c>
      <c r="H43" s="7"/>
      <c r="I43" s="7">
        <f t="shared" si="0"/>
        <v>-20142435150</v>
      </c>
      <c r="J43" s="7"/>
      <c r="K43" s="11">
        <f t="shared" si="1"/>
        <v>3.9050818371976138E-2</v>
      </c>
      <c r="L43" s="7"/>
      <c r="M43" s="7">
        <v>135410393250</v>
      </c>
      <c r="N43" s="7"/>
      <c r="O43" s="7">
        <v>-77942466494</v>
      </c>
      <c r="P43" s="7"/>
      <c r="Q43" s="7">
        <v>-518659022</v>
      </c>
      <c r="R43" s="7"/>
      <c r="S43" s="7">
        <f t="shared" si="2"/>
        <v>56949267734</v>
      </c>
      <c r="T43" s="7"/>
      <c r="U43" s="11">
        <f t="shared" si="3"/>
        <v>-1.9895743405067941E-2</v>
      </c>
    </row>
    <row r="44" spans="1:21">
      <c r="A44" s="1" t="s">
        <v>94</v>
      </c>
      <c r="C44" s="7">
        <v>0</v>
      </c>
      <c r="D44" s="7"/>
      <c r="E44" s="7">
        <v>-1116536422</v>
      </c>
      <c r="F44" s="7"/>
      <c r="G44" s="7">
        <v>0</v>
      </c>
      <c r="H44" s="7"/>
      <c r="I44" s="7">
        <f t="shared" si="0"/>
        <v>-1116536422</v>
      </c>
      <c r="J44" s="7"/>
      <c r="K44" s="11">
        <f t="shared" si="1"/>
        <v>2.1646668189083435E-3</v>
      </c>
      <c r="L44" s="7"/>
      <c r="M44" s="7">
        <v>4717625000</v>
      </c>
      <c r="N44" s="7"/>
      <c r="O44" s="7">
        <v>-9981107841</v>
      </c>
      <c r="P44" s="7"/>
      <c r="Q44" s="7">
        <v>-2109495482</v>
      </c>
      <c r="R44" s="7"/>
      <c r="S44" s="7">
        <f t="shared" si="2"/>
        <v>-7372978323</v>
      </c>
      <c r="T44" s="7"/>
      <c r="U44" s="11">
        <f t="shared" si="3"/>
        <v>2.5758168749544495E-3</v>
      </c>
    </row>
    <row r="45" spans="1:21">
      <c r="A45" s="1" t="s">
        <v>88</v>
      </c>
      <c r="C45" s="7">
        <v>0</v>
      </c>
      <c r="D45" s="7"/>
      <c r="E45" s="7">
        <v>-42246213902</v>
      </c>
      <c r="F45" s="7"/>
      <c r="G45" s="7">
        <v>0</v>
      </c>
      <c r="H45" s="7"/>
      <c r="I45" s="7">
        <f t="shared" si="0"/>
        <v>-42246213902</v>
      </c>
      <c r="J45" s="7"/>
      <c r="K45" s="11">
        <f t="shared" si="1"/>
        <v>8.1904159735654167E-2</v>
      </c>
      <c r="L45" s="7"/>
      <c r="M45" s="7">
        <v>332824147500</v>
      </c>
      <c r="N45" s="7"/>
      <c r="O45" s="7">
        <v>-83983437269</v>
      </c>
      <c r="P45" s="7"/>
      <c r="Q45" s="7">
        <v>2694506558</v>
      </c>
      <c r="R45" s="7"/>
      <c r="S45" s="7">
        <f t="shared" si="2"/>
        <v>251535216789</v>
      </c>
      <c r="T45" s="7"/>
      <c r="U45" s="11">
        <f t="shared" si="3"/>
        <v>-8.7876110259171844E-2</v>
      </c>
    </row>
    <row r="46" spans="1:21">
      <c r="A46" s="1" t="s">
        <v>78</v>
      </c>
      <c r="C46" s="7">
        <v>0</v>
      </c>
      <c r="D46" s="7"/>
      <c r="E46" s="7">
        <v>-62123316780</v>
      </c>
      <c r="F46" s="7"/>
      <c r="G46" s="7">
        <v>0</v>
      </c>
      <c r="H46" s="7"/>
      <c r="I46" s="7">
        <f t="shared" si="0"/>
        <v>-62123316780</v>
      </c>
      <c r="J46" s="7"/>
      <c r="K46" s="11">
        <f t="shared" si="1"/>
        <v>0.12044056948300601</v>
      </c>
      <c r="L46" s="7"/>
      <c r="M46" s="7">
        <v>97438695000</v>
      </c>
      <c r="N46" s="7"/>
      <c r="O46" s="7">
        <v>37630252816</v>
      </c>
      <c r="P46" s="7"/>
      <c r="Q46" s="7">
        <v>1180635663</v>
      </c>
      <c r="R46" s="7"/>
      <c r="S46" s="7">
        <f t="shared" si="2"/>
        <v>136249583479</v>
      </c>
      <c r="T46" s="7"/>
      <c r="U46" s="11">
        <f t="shared" si="3"/>
        <v>-4.7600028232271142E-2</v>
      </c>
    </row>
    <row r="47" spans="1:21">
      <c r="A47" s="1" t="s">
        <v>89</v>
      </c>
      <c r="C47" s="7">
        <v>0</v>
      </c>
      <c r="D47" s="7"/>
      <c r="E47" s="7">
        <v>-32845302934</v>
      </c>
      <c r="F47" s="7"/>
      <c r="G47" s="7">
        <v>0</v>
      </c>
      <c r="H47" s="7"/>
      <c r="I47" s="7">
        <f t="shared" si="0"/>
        <v>-32845302934</v>
      </c>
      <c r="J47" s="7"/>
      <c r="K47" s="11">
        <f t="shared" si="1"/>
        <v>6.3678296576179808E-2</v>
      </c>
      <c r="L47" s="7"/>
      <c r="M47" s="7">
        <v>2853755827</v>
      </c>
      <c r="N47" s="7"/>
      <c r="O47" s="7">
        <v>-93810947563</v>
      </c>
      <c r="P47" s="7"/>
      <c r="Q47" s="7">
        <v>-262393563</v>
      </c>
      <c r="R47" s="7"/>
      <c r="S47" s="7">
        <f t="shared" si="2"/>
        <v>-91219585299</v>
      </c>
      <c r="T47" s="7"/>
      <c r="U47" s="11">
        <f t="shared" si="3"/>
        <v>3.1868389793923313E-2</v>
      </c>
    </row>
    <row r="48" spans="1:21">
      <c r="A48" s="1" t="s">
        <v>72</v>
      </c>
      <c r="C48" s="7">
        <v>0</v>
      </c>
      <c r="D48" s="7"/>
      <c r="E48" s="7">
        <v>-3457946962</v>
      </c>
      <c r="F48" s="7"/>
      <c r="G48" s="7">
        <v>0</v>
      </c>
      <c r="H48" s="7"/>
      <c r="I48" s="7">
        <f t="shared" si="0"/>
        <v>-3457946962</v>
      </c>
      <c r="J48" s="7"/>
      <c r="K48" s="11">
        <f t="shared" si="1"/>
        <v>6.704038401880553E-3</v>
      </c>
      <c r="L48" s="7"/>
      <c r="M48" s="7">
        <v>5987735950</v>
      </c>
      <c r="N48" s="7"/>
      <c r="O48" s="7">
        <v>-22591920158</v>
      </c>
      <c r="P48" s="7"/>
      <c r="Q48" s="7">
        <v>-5916659921</v>
      </c>
      <c r="R48" s="7"/>
      <c r="S48" s="7">
        <f t="shared" si="2"/>
        <v>-22520844129</v>
      </c>
      <c r="T48" s="7"/>
      <c r="U48" s="11">
        <f t="shared" si="3"/>
        <v>7.8678612365828109E-3</v>
      </c>
    </row>
    <row r="49" spans="1:21">
      <c r="A49" s="1" t="s">
        <v>35</v>
      </c>
      <c r="C49" s="7">
        <v>0</v>
      </c>
      <c r="D49" s="7"/>
      <c r="E49" s="7">
        <v>2619264344</v>
      </c>
      <c r="F49" s="7"/>
      <c r="G49" s="7">
        <v>0</v>
      </c>
      <c r="H49" s="7"/>
      <c r="I49" s="7">
        <f t="shared" si="0"/>
        <v>2619264344</v>
      </c>
      <c r="J49" s="7"/>
      <c r="K49" s="11">
        <f t="shared" si="1"/>
        <v>-5.0780561240003404E-3</v>
      </c>
      <c r="L49" s="7"/>
      <c r="M49" s="7">
        <v>39542883750</v>
      </c>
      <c r="N49" s="7"/>
      <c r="O49" s="7">
        <v>-62039150730</v>
      </c>
      <c r="P49" s="7"/>
      <c r="Q49" s="7">
        <v>-33640871</v>
      </c>
      <c r="R49" s="7"/>
      <c r="S49" s="7">
        <f t="shared" si="2"/>
        <v>-22529907851</v>
      </c>
      <c r="T49" s="7"/>
      <c r="U49" s="11">
        <f t="shared" si="3"/>
        <v>7.8710277301020804E-3</v>
      </c>
    </row>
    <row r="50" spans="1:21">
      <c r="A50" s="1" t="s">
        <v>37</v>
      </c>
      <c r="C50" s="7">
        <v>0</v>
      </c>
      <c r="D50" s="7"/>
      <c r="E50" s="7">
        <v>-33520558860</v>
      </c>
      <c r="F50" s="7"/>
      <c r="G50" s="7">
        <v>0</v>
      </c>
      <c r="H50" s="7"/>
      <c r="I50" s="7">
        <f t="shared" si="0"/>
        <v>-33520558860</v>
      </c>
      <c r="J50" s="7"/>
      <c r="K50" s="11">
        <f t="shared" si="1"/>
        <v>6.4987438014365184E-2</v>
      </c>
      <c r="L50" s="7"/>
      <c r="M50" s="7">
        <v>95849721000</v>
      </c>
      <c r="N50" s="7"/>
      <c r="O50" s="7">
        <v>-197621712785</v>
      </c>
      <c r="P50" s="7"/>
      <c r="Q50" s="7">
        <v>-14315741374</v>
      </c>
      <c r="R50" s="7"/>
      <c r="S50" s="7">
        <f t="shared" si="2"/>
        <v>-116087733159</v>
      </c>
      <c r="T50" s="7"/>
      <c r="U50" s="11">
        <f t="shared" si="3"/>
        <v>4.0556302886903442E-2</v>
      </c>
    </row>
    <row r="51" spans="1:21">
      <c r="A51" s="1" t="s">
        <v>31</v>
      </c>
      <c r="C51" s="7">
        <v>0</v>
      </c>
      <c r="D51" s="7"/>
      <c r="E51" s="7">
        <v>872973468</v>
      </c>
      <c r="F51" s="7"/>
      <c r="G51" s="7">
        <v>0</v>
      </c>
      <c r="H51" s="7"/>
      <c r="I51" s="7">
        <f t="shared" si="0"/>
        <v>872973468</v>
      </c>
      <c r="J51" s="7"/>
      <c r="K51" s="11">
        <f t="shared" si="1"/>
        <v>-1.6924631053074099E-3</v>
      </c>
      <c r="L51" s="7"/>
      <c r="M51" s="7">
        <v>14400000000</v>
      </c>
      <c r="N51" s="7"/>
      <c r="O51" s="7">
        <v>-55124866020</v>
      </c>
      <c r="P51" s="7"/>
      <c r="Q51" s="7">
        <v>-103337239190</v>
      </c>
      <c r="R51" s="7"/>
      <c r="S51" s="7">
        <f t="shared" si="2"/>
        <v>-144062105210</v>
      </c>
      <c r="T51" s="7"/>
      <c r="U51" s="11">
        <f t="shared" si="3"/>
        <v>5.0329403584953587E-2</v>
      </c>
    </row>
    <row r="52" spans="1:21">
      <c r="A52" s="1" t="s">
        <v>84</v>
      </c>
      <c r="C52" s="7">
        <v>0</v>
      </c>
      <c r="D52" s="7"/>
      <c r="E52" s="7">
        <v>-11581129093</v>
      </c>
      <c r="F52" s="7"/>
      <c r="G52" s="7">
        <v>0</v>
      </c>
      <c r="H52" s="7"/>
      <c r="I52" s="7">
        <f t="shared" si="0"/>
        <v>-11581129093</v>
      </c>
      <c r="J52" s="7"/>
      <c r="K52" s="11">
        <f t="shared" si="1"/>
        <v>2.2452725570927392E-2</v>
      </c>
      <c r="L52" s="7"/>
      <c r="M52" s="7">
        <v>1617563993</v>
      </c>
      <c r="N52" s="7"/>
      <c r="O52" s="7">
        <v>-57540885497</v>
      </c>
      <c r="P52" s="7"/>
      <c r="Q52" s="7">
        <v>-2458</v>
      </c>
      <c r="R52" s="7"/>
      <c r="S52" s="7">
        <f t="shared" si="2"/>
        <v>-55923323962</v>
      </c>
      <c r="T52" s="7"/>
      <c r="U52" s="11">
        <f t="shared" si="3"/>
        <v>1.9537320639544775E-2</v>
      </c>
    </row>
    <row r="53" spans="1:21">
      <c r="A53" s="1" t="s">
        <v>27</v>
      </c>
      <c r="C53" s="7">
        <v>0</v>
      </c>
      <c r="D53" s="7"/>
      <c r="E53" s="7">
        <v>-7391643034</v>
      </c>
      <c r="F53" s="7"/>
      <c r="G53" s="7">
        <v>0</v>
      </c>
      <c r="H53" s="7"/>
      <c r="I53" s="7">
        <f t="shared" si="0"/>
        <v>-7391643034</v>
      </c>
      <c r="J53" s="7"/>
      <c r="K53" s="11">
        <f t="shared" si="1"/>
        <v>1.4330427648973547E-2</v>
      </c>
      <c r="L53" s="7"/>
      <c r="M53" s="7">
        <v>50192234280</v>
      </c>
      <c r="N53" s="7"/>
      <c r="O53" s="7">
        <v>-4250194745</v>
      </c>
      <c r="P53" s="7"/>
      <c r="Q53" s="7">
        <v>-6652</v>
      </c>
      <c r="R53" s="7"/>
      <c r="S53" s="7">
        <f t="shared" si="2"/>
        <v>45942032883</v>
      </c>
      <c r="T53" s="7"/>
      <c r="U53" s="11">
        <f t="shared" si="3"/>
        <v>-1.6050266037075885E-2</v>
      </c>
    </row>
    <row r="54" spans="1:21">
      <c r="A54" s="1" t="s">
        <v>26</v>
      </c>
      <c r="C54" s="7">
        <v>0</v>
      </c>
      <c r="D54" s="7"/>
      <c r="E54" s="7">
        <v>4200810379</v>
      </c>
      <c r="F54" s="7"/>
      <c r="G54" s="7">
        <v>0</v>
      </c>
      <c r="H54" s="7"/>
      <c r="I54" s="7">
        <f t="shared" si="0"/>
        <v>4200810379</v>
      </c>
      <c r="J54" s="7"/>
      <c r="K54" s="11">
        <f t="shared" si="1"/>
        <v>-8.1442527630747382E-3</v>
      </c>
      <c r="L54" s="7"/>
      <c r="M54" s="7">
        <v>10300000000</v>
      </c>
      <c r="N54" s="7"/>
      <c r="O54" s="7">
        <v>3420228644</v>
      </c>
      <c r="P54" s="7"/>
      <c r="Q54" s="7">
        <v>2306215710</v>
      </c>
      <c r="R54" s="7"/>
      <c r="S54" s="7">
        <f t="shared" si="2"/>
        <v>16026444354</v>
      </c>
      <c r="T54" s="7"/>
      <c r="U54" s="11">
        <f t="shared" si="3"/>
        <v>-5.5989837490468446E-3</v>
      </c>
    </row>
    <row r="55" spans="1:21">
      <c r="A55" s="1" t="s">
        <v>34</v>
      </c>
      <c r="C55" s="7">
        <v>0</v>
      </c>
      <c r="D55" s="7"/>
      <c r="E55" s="7">
        <v>-2045069078</v>
      </c>
      <c r="F55" s="7"/>
      <c r="G55" s="7">
        <v>0</v>
      </c>
      <c r="H55" s="7"/>
      <c r="I55" s="7">
        <f t="shared" si="0"/>
        <v>-2045069078</v>
      </c>
      <c r="J55" s="7"/>
      <c r="K55" s="11">
        <f t="shared" si="1"/>
        <v>3.9648443958437019E-3</v>
      </c>
      <c r="L55" s="7"/>
      <c r="M55" s="7">
        <v>7504380000</v>
      </c>
      <c r="N55" s="7"/>
      <c r="O55" s="7">
        <v>-22275854013</v>
      </c>
      <c r="P55" s="7"/>
      <c r="Q55" s="7">
        <v>-6050750377</v>
      </c>
      <c r="R55" s="7"/>
      <c r="S55" s="7">
        <f t="shared" si="2"/>
        <v>-20822224390</v>
      </c>
      <c r="T55" s="7"/>
      <c r="U55" s="11">
        <f t="shared" si="3"/>
        <v>7.2744330185453218E-3</v>
      </c>
    </row>
    <row r="56" spans="1:21">
      <c r="A56" s="1" t="s">
        <v>29</v>
      </c>
      <c r="C56" s="7">
        <v>0</v>
      </c>
      <c r="D56" s="7"/>
      <c r="E56" s="7">
        <v>-5259554255</v>
      </c>
      <c r="F56" s="7"/>
      <c r="G56" s="7">
        <v>0</v>
      </c>
      <c r="H56" s="7"/>
      <c r="I56" s="7">
        <f t="shared" si="0"/>
        <v>-5259554255</v>
      </c>
      <c r="J56" s="7"/>
      <c r="K56" s="11">
        <f t="shared" si="1"/>
        <v>1.0196875223875761E-2</v>
      </c>
      <c r="L56" s="7"/>
      <c r="M56" s="7">
        <v>29830868750</v>
      </c>
      <c r="N56" s="7"/>
      <c r="O56" s="7">
        <v>-99016825798</v>
      </c>
      <c r="P56" s="7"/>
      <c r="Q56" s="7">
        <v>-2645791320</v>
      </c>
      <c r="R56" s="7"/>
      <c r="S56" s="7">
        <f t="shared" si="2"/>
        <v>-71831748368</v>
      </c>
      <c r="T56" s="7"/>
      <c r="U56" s="11">
        <f t="shared" si="3"/>
        <v>2.5095073048918299E-2</v>
      </c>
    </row>
    <row r="57" spans="1:21">
      <c r="A57" s="1" t="s">
        <v>90</v>
      </c>
      <c r="C57" s="7">
        <v>0</v>
      </c>
      <c r="D57" s="7"/>
      <c r="E57" s="7">
        <v>80411438</v>
      </c>
      <c r="F57" s="7"/>
      <c r="G57" s="7">
        <v>0</v>
      </c>
      <c r="H57" s="7"/>
      <c r="I57" s="7">
        <f t="shared" si="0"/>
        <v>80411438</v>
      </c>
      <c r="J57" s="7"/>
      <c r="K57" s="11">
        <f t="shared" si="1"/>
        <v>-1.5589636689819107E-4</v>
      </c>
      <c r="L57" s="7"/>
      <c r="M57" s="7">
        <v>0</v>
      </c>
      <c r="N57" s="7"/>
      <c r="O57" s="7">
        <v>-2004925412</v>
      </c>
      <c r="P57" s="7"/>
      <c r="Q57" s="7">
        <v>-22891539788</v>
      </c>
      <c r="R57" s="7"/>
      <c r="S57" s="7">
        <f t="shared" si="2"/>
        <v>-24896465200</v>
      </c>
      <c r="T57" s="7"/>
      <c r="U57" s="11">
        <f t="shared" si="3"/>
        <v>8.69780601264304E-3</v>
      </c>
    </row>
    <row r="58" spans="1:21">
      <c r="A58" s="1" t="s">
        <v>25</v>
      </c>
      <c r="C58" s="7">
        <v>0</v>
      </c>
      <c r="D58" s="7"/>
      <c r="E58" s="7">
        <v>-1093455000</v>
      </c>
      <c r="F58" s="7"/>
      <c r="G58" s="7">
        <v>0</v>
      </c>
      <c r="H58" s="7"/>
      <c r="I58" s="7">
        <f t="shared" si="0"/>
        <v>-1093455000</v>
      </c>
      <c r="J58" s="7"/>
      <c r="K58" s="11">
        <f t="shared" si="1"/>
        <v>2.1199180876066599E-3</v>
      </c>
      <c r="L58" s="7"/>
      <c r="M58" s="7">
        <v>12100000000</v>
      </c>
      <c r="N58" s="7"/>
      <c r="O58" s="7">
        <v>-32530286259</v>
      </c>
      <c r="P58" s="7"/>
      <c r="Q58" s="7">
        <v>-1779397685</v>
      </c>
      <c r="R58" s="7"/>
      <c r="S58" s="7">
        <f t="shared" si="2"/>
        <v>-22209683944</v>
      </c>
      <c r="T58" s="7"/>
      <c r="U58" s="11">
        <f t="shared" si="3"/>
        <v>7.7591546026792909E-3</v>
      </c>
    </row>
    <row r="59" spans="1:21">
      <c r="A59" s="1" t="s">
        <v>33</v>
      </c>
      <c r="C59" s="7">
        <v>0</v>
      </c>
      <c r="D59" s="7"/>
      <c r="E59" s="7">
        <v>11818230171</v>
      </c>
      <c r="F59" s="7"/>
      <c r="G59" s="7">
        <v>0</v>
      </c>
      <c r="H59" s="7"/>
      <c r="I59" s="7">
        <f t="shared" si="0"/>
        <v>11818230171</v>
      </c>
      <c r="J59" s="7"/>
      <c r="K59" s="11">
        <f t="shared" si="1"/>
        <v>-2.2912401427586548E-2</v>
      </c>
      <c r="L59" s="7"/>
      <c r="M59" s="7">
        <v>45572408000</v>
      </c>
      <c r="N59" s="7"/>
      <c r="O59" s="7">
        <v>-100468796761</v>
      </c>
      <c r="P59" s="7"/>
      <c r="Q59" s="7">
        <v>-25218568555</v>
      </c>
      <c r="R59" s="7"/>
      <c r="S59" s="7">
        <f t="shared" si="2"/>
        <v>-80114957316</v>
      </c>
      <c r="T59" s="7"/>
      <c r="U59" s="11">
        <f t="shared" si="3"/>
        <v>2.7988887251582419E-2</v>
      </c>
    </row>
    <row r="60" spans="1:21">
      <c r="A60" s="1" t="s">
        <v>278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J60" s="7"/>
      <c r="K60" s="11">
        <f t="shared" si="1"/>
        <v>0</v>
      </c>
      <c r="L60" s="7"/>
      <c r="M60" s="7">
        <v>0</v>
      </c>
      <c r="N60" s="7"/>
      <c r="O60" s="7">
        <v>0</v>
      </c>
      <c r="P60" s="7"/>
      <c r="Q60" s="7">
        <v>15611780275</v>
      </c>
      <c r="R60" s="7"/>
      <c r="S60" s="7">
        <f t="shared" si="2"/>
        <v>15611780275</v>
      </c>
      <c r="T60" s="7"/>
      <c r="U60" s="11">
        <f t="shared" si="3"/>
        <v>-5.4541170906445393E-3</v>
      </c>
    </row>
    <row r="61" spans="1:21">
      <c r="A61" s="1" t="s">
        <v>91</v>
      </c>
      <c r="C61" s="7">
        <v>0</v>
      </c>
      <c r="D61" s="7"/>
      <c r="E61" s="7">
        <v>-57463353065</v>
      </c>
      <c r="F61" s="7"/>
      <c r="G61" s="7">
        <v>0</v>
      </c>
      <c r="H61" s="7"/>
      <c r="I61" s="7">
        <f t="shared" si="0"/>
        <v>-57463353065</v>
      </c>
      <c r="J61" s="7"/>
      <c r="K61" s="11">
        <f t="shared" si="1"/>
        <v>0.11140614066150056</v>
      </c>
      <c r="L61" s="7"/>
      <c r="M61" s="7">
        <v>84256469100</v>
      </c>
      <c r="N61" s="7"/>
      <c r="O61" s="7">
        <v>-293315354177</v>
      </c>
      <c r="P61" s="7"/>
      <c r="Q61" s="7">
        <v>-16312198194</v>
      </c>
      <c r="R61" s="7"/>
      <c r="S61" s="7">
        <f t="shared" si="2"/>
        <v>-225371083271</v>
      </c>
      <c r="T61" s="7"/>
      <c r="U61" s="11">
        <f t="shared" si="3"/>
        <v>7.8735432817602521E-2</v>
      </c>
    </row>
    <row r="62" spans="1:21">
      <c r="A62" s="1" t="s">
        <v>279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11">
        <f t="shared" si="1"/>
        <v>0</v>
      </c>
      <c r="L62" s="7"/>
      <c r="M62" s="7">
        <v>0</v>
      </c>
      <c r="N62" s="7"/>
      <c r="O62" s="7">
        <v>0</v>
      </c>
      <c r="P62" s="7"/>
      <c r="Q62" s="7">
        <v>1495814894</v>
      </c>
      <c r="R62" s="7"/>
      <c r="S62" s="7">
        <f t="shared" si="2"/>
        <v>1495814894</v>
      </c>
      <c r="T62" s="7"/>
      <c r="U62" s="11">
        <f t="shared" si="3"/>
        <v>-5.2257650531185493E-4</v>
      </c>
    </row>
    <row r="63" spans="1:21">
      <c r="A63" s="1" t="s">
        <v>15</v>
      </c>
      <c r="C63" s="7">
        <v>0</v>
      </c>
      <c r="D63" s="7"/>
      <c r="E63" s="7">
        <v>-13469195529</v>
      </c>
      <c r="F63" s="7"/>
      <c r="G63" s="7">
        <v>0</v>
      </c>
      <c r="H63" s="7"/>
      <c r="I63" s="7">
        <f t="shared" si="0"/>
        <v>-13469195529</v>
      </c>
      <c r="J63" s="7"/>
      <c r="K63" s="11">
        <f t="shared" si="1"/>
        <v>2.6113183649476068E-2</v>
      </c>
      <c r="L63" s="7"/>
      <c r="M63" s="7">
        <v>4928400000</v>
      </c>
      <c r="N63" s="7"/>
      <c r="O63" s="7">
        <v>-147087167060</v>
      </c>
      <c r="P63" s="7"/>
      <c r="Q63" s="7">
        <v>-39376092159</v>
      </c>
      <c r="R63" s="7"/>
      <c r="S63" s="7">
        <f t="shared" si="2"/>
        <v>-181534859219</v>
      </c>
      <c r="T63" s="7"/>
      <c r="U63" s="11">
        <f t="shared" si="3"/>
        <v>6.3420850202434598E-2</v>
      </c>
    </row>
    <row r="64" spans="1:21">
      <c r="A64" s="1" t="s">
        <v>17</v>
      </c>
      <c r="C64" s="7">
        <v>0</v>
      </c>
      <c r="D64" s="7"/>
      <c r="E64" s="7">
        <v>-1301468046</v>
      </c>
      <c r="F64" s="7"/>
      <c r="G64" s="7">
        <v>0</v>
      </c>
      <c r="H64" s="7"/>
      <c r="I64" s="7">
        <f t="shared" si="0"/>
        <v>-1301468046</v>
      </c>
      <c r="J64" s="7"/>
      <c r="K64" s="11">
        <f t="shared" si="1"/>
        <v>2.5231999955713739E-3</v>
      </c>
      <c r="L64" s="7"/>
      <c r="M64" s="7">
        <v>20622488</v>
      </c>
      <c r="N64" s="7"/>
      <c r="O64" s="7">
        <v>-8591500662</v>
      </c>
      <c r="P64" s="7"/>
      <c r="Q64" s="7">
        <v>-34021844101</v>
      </c>
      <c r="R64" s="7"/>
      <c r="S64" s="7">
        <f t="shared" si="2"/>
        <v>-42592722275</v>
      </c>
      <c r="T64" s="7"/>
      <c r="U64" s="11">
        <f t="shared" si="3"/>
        <v>1.4880153986612131E-2</v>
      </c>
    </row>
    <row r="65" spans="1:21">
      <c r="A65" s="1" t="s">
        <v>16</v>
      </c>
      <c r="C65" s="7">
        <v>0</v>
      </c>
      <c r="D65" s="7"/>
      <c r="E65" s="7">
        <v>-1736345242</v>
      </c>
      <c r="F65" s="7"/>
      <c r="G65" s="7">
        <v>0</v>
      </c>
      <c r="H65" s="7"/>
      <c r="I65" s="7">
        <f t="shared" si="0"/>
        <v>-1736345242</v>
      </c>
      <c r="J65" s="7"/>
      <c r="K65" s="11">
        <f t="shared" si="1"/>
        <v>3.36631108261937E-3</v>
      </c>
      <c r="L65" s="7"/>
      <c r="M65" s="7">
        <v>1797521848</v>
      </c>
      <c r="N65" s="7"/>
      <c r="O65" s="7">
        <v>-9797912530</v>
      </c>
      <c r="P65" s="7"/>
      <c r="Q65" s="7">
        <v>0</v>
      </c>
      <c r="R65" s="7"/>
      <c r="S65" s="7">
        <f t="shared" si="2"/>
        <v>-8000390682</v>
      </c>
      <c r="T65" s="7"/>
      <c r="U65" s="11">
        <f t="shared" si="3"/>
        <v>2.7950090753201765E-3</v>
      </c>
    </row>
    <row r="66" spans="1:21">
      <c r="A66" s="1" t="s">
        <v>18</v>
      </c>
      <c r="C66" s="7">
        <v>0</v>
      </c>
      <c r="D66" s="7"/>
      <c r="E66" s="7">
        <v>-1097048578</v>
      </c>
      <c r="F66" s="7"/>
      <c r="G66" s="7">
        <v>0</v>
      </c>
      <c r="H66" s="7"/>
      <c r="I66" s="7">
        <f t="shared" si="0"/>
        <v>-1097048578</v>
      </c>
      <c r="J66" s="7"/>
      <c r="K66" s="11">
        <f t="shared" si="1"/>
        <v>2.1268850784763576E-3</v>
      </c>
      <c r="L66" s="7"/>
      <c r="M66" s="7">
        <v>1037727621</v>
      </c>
      <c r="N66" s="7"/>
      <c r="O66" s="7">
        <v>-7619960033</v>
      </c>
      <c r="P66" s="7"/>
      <c r="Q66" s="7">
        <v>0</v>
      </c>
      <c r="R66" s="7"/>
      <c r="S66" s="7">
        <f t="shared" si="2"/>
        <v>-6582232412</v>
      </c>
      <c r="T66" s="7"/>
      <c r="U66" s="11">
        <f t="shared" si="3"/>
        <v>2.2995626162105737E-3</v>
      </c>
    </row>
    <row r="67" spans="1:21">
      <c r="A67" s="1" t="s">
        <v>61</v>
      </c>
      <c r="C67" s="7">
        <v>0</v>
      </c>
      <c r="D67" s="7"/>
      <c r="E67" s="7">
        <v>18435940189</v>
      </c>
      <c r="F67" s="7"/>
      <c r="G67" s="7">
        <v>0</v>
      </c>
      <c r="H67" s="7"/>
      <c r="I67" s="7">
        <f t="shared" ref="I67:I104" si="4">C67+E67+G67</f>
        <v>18435940189</v>
      </c>
      <c r="J67" s="7"/>
      <c r="K67" s="11">
        <f t="shared" si="1"/>
        <v>-3.5742379035895985E-2</v>
      </c>
      <c r="L67" s="7"/>
      <c r="M67" s="7">
        <v>13216357093</v>
      </c>
      <c r="N67" s="7"/>
      <c r="O67" s="7">
        <v>-120040027539</v>
      </c>
      <c r="P67" s="7"/>
      <c r="Q67" s="7">
        <v>0</v>
      </c>
      <c r="R67" s="7"/>
      <c r="S67" s="7">
        <f t="shared" si="2"/>
        <v>-106823670446</v>
      </c>
      <c r="T67" s="7"/>
      <c r="U67" s="11">
        <f t="shared" si="3"/>
        <v>3.7319818521780249E-2</v>
      </c>
    </row>
    <row r="68" spans="1:21">
      <c r="A68" s="1" t="s">
        <v>92</v>
      </c>
      <c r="C68" s="7">
        <v>0</v>
      </c>
      <c r="D68" s="7"/>
      <c r="E68" s="7">
        <v>-13217660637</v>
      </c>
      <c r="F68" s="7"/>
      <c r="G68" s="7">
        <v>0</v>
      </c>
      <c r="H68" s="7"/>
      <c r="I68" s="7">
        <f t="shared" si="4"/>
        <v>-13217660637</v>
      </c>
      <c r="J68" s="7"/>
      <c r="K68" s="11">
        <f t="shared" si="1"/>
        <v>2.5625524470803889E-2</v>
      </c>
      <c r="L68" s="7"/>
      <c r="M68" s="7">
        <v>56070744100</v>
      </c>
      <c r="N68" s="7"/>
      <c r="O68" s="7">
        <v>-215420532924</v>
      </c>
      <c r="P68" s="7"/>
      <c r="Q68" s="7">
        <v>0</v>
      </c>
      <c r="R68" s="7"/>
      <c r="S68" s="7">
        <f t="shared" si="2"/>
        <v>-159349788824</v>
      </c>
      <c r="T68" s="7"/>
      <c r="U68" s="11">
        <f t="shared" si="3"/>
        <v>5.5670294566426477E-2</v>
      </c>
    </row>
    <row r="69" spans="1:21">
      <c r="A69" s="1" t="s">
        <v>70</v>
      </c>
      <c r="C69" s="7">
        <v>0</v>
      </c>
      <c r="D69" s="7"/>
      <c r="E69" s="7">
        <v>11915456522</v>
      </c>
      <c r="F69" s="7"/>
      <c r="G69" s="7">
        <v>0</v>
      </c>
      <c r="H69" s="7"/>
      <c r="I69" s="7">
        <f t="shared" si="4"/>
        <v>11915456522</v>
      </c>
      <c r="J69" s="7"/>
      <c r="K69" s="11">
        <f t="shared" si="1"/>
        <v>-2.3100897433436716E-2</v>
      </c>
      <c r="L69" s="7"/>
      <c r="M69" s="7">
        <v>21525937530</v>
      </c>
      <c r="N69" s="7"/>
      <c r="O69" s="7">
        <v>10220085628</v>
      </c>
      <c r="P69" s="7"/>
      <c r="Q69" s="7">
        <v>0</v>
      </c>
      <c r="R69" s="7"/>
      <c r="S69" s="7">
        <f t="shared" si="2"/>
        <v>31746023158</v>
      </c>
      <c r="T69" s="7"/>
      <c r="U69" s="11">
        <f t="shared" si="3"/>
        <v>-1.1090761233894264E-2</v>
      </c>
    </row>
    <row r="70" spans="1:21">
      <c r="A70" s="1" t="s">
        <v>68</v>
      </c>
      <c r="C70" s="7">
        <v>0</v>
      </c>
      <c r="D70" s="7"/>
      <c r="E70" s="7">
        <v>-6614752242</v>
      </c>
      <c r="F70" s="7"/>
      <c r="G70" s="7">
        <v>0</v>
      </c>
      <c r="H70" s="7"/>
      <c r="I70" s="7">
        <f t="shared" si="4"/>
        <v>-6614752242</v>
      </c>
      <c r="J70" s="7"/>
      <c r="K70" s="11">
        <f t="shared" si="1"/>
        <v>1.282424326822092E-2</v>
      </c>
      <c r="L70" s="7"/>
      <c r="M70" s="7">
        <v>14871772320</v>
      </c>
      <c r="N70" s="7"/>
      <c r="O70" s="7">
        <v>-20000519005</v>
      </c>
      <c r="P70" s="7"/>
      <c r="Q70" s="7">
        <v>0</v>
      </c>
      <c r="R70" s="7"/>
      <c r="S70" s="7">
        <f t="shared" si="2"/>
        <v>-5128746685</v>
      </c>
      <c r="T70" s="7"/>
      <c r="U70" s="11">
        <f t="shared" si="3"/>
        <v>1.791774189458673E-3</v>
      </c>
    </row>
    <row r="71" spans="1:21">
      <c r="A71" s="1" t="s">
        <v>20</v>
      </c>
      <c r="C71" s="7">
        <v>0</v>
      </c>
      <c r="D71" s="7"/>
      <c r="E71" s="7">
        <v>22457319032</v>
      </c>
      <c r="F71" s="7"/>
      <c r="G71" s="7">
        <v>0</v>
      </c>
      <c r="H71" s="7"/>
      <c r="I71" s="7">
        <f t="shared" si="4"/>
        <v>22457319032</v>
      </c>
      <c r="J71" s="7"/>
      <c r="K71" s="11">
        <f t="shared" si="1"/>
        <v>-4.3538761828415519E-2</v>
      </c>
      <c r="L71" s="7"/>
      <c r="M71" s="7">
        <v>12876500000</v>
      </c>
      <c r="N71" s="7"/>
      <c r="O71" s="7">
        <v>-12004913297</v>
      </c>
      <c r="P71" s="7"/>
      <c r="Q71" s="7">
        <v>0</v>
      </c>
      <c r="R71" s="7"/>
      <c r="S71" s="7">
        <f t="shared" si="2"/>
        <v>871586703</v>
      </c>
      <c r="T71" s="7"/>
      <c r="U71" s="11">
        <f t="shared" si="3"/>
        <v>-3.0449672292808552E-4</v>
      </c>
    </row>
    <row r="72" spans="1:21">
      <c r="A72" s="1" t="s">
        <v>82</v>
      </c>
      <c r="C72" s="7">
        <v>0</v>
      </c>
      <c r="D72" s="7"/>
      <c r="E72" s="7">
        <v>-39310208560</v>
      </c>
      <c r="F72" s="7"/>
      <c r="G72" s="7">
        <v>0</v>
      </c>
      <c r="H72" s="7"/>
      <c r="I72" s="7">
        <f t="shared" si="4"/>
        <v>-39310208560</v>
      </c>
      <c r="J72" s="7"/>
      <c r="K72" s="11">
        <f t="shared" si="1"/>
        <v>7.6212027156064177E-2</v>
      </c>
      <c r="L72" s="7"/>
      <c r="M72" s="7">
        <v>273274357400</v>
      </c>
      <c r="N72" s="7"/>
      <c r="O72" s="7">
        <v>-504221048976</v>
      </c>
      <c r="P72" s="7"/>
      <c r="Q72" s="7">
        <v>0</v>
      </c>
      <c r="R72" s="7"/>
      <c r="S72" s="7">
        <f t="shared" si="2"/>
        <v>-230946691576</v>
      </c>
      <c r="T72" s="7"/>
      <c r="U72" s="11">
        <f t="shared" si="3"/>
        <v>8.0683322168552285E-2</v>
      </c>
    </row>
    <row r="73" spans="1:21">
      <c r="A73" s="1" t="s">
        <v>75</v>
      </c>
      <c r="C73" s="7">
        <v>0</v>
      </c>
      <c r="D73" s="7"/>
      <c r="E73" s="7">
        <v>-4824036805</v>
      </c>
      <c r="F73" s="7"/>
      <c r="G73" s="7">
        <v>0</v>
      </c>
      <c r="H73" s="7"/>
      <c r="I73" s="7">
        <f t="shared" si="4"/>
        <v>-4824036805</v>
      </c>
      <c r="J73" s="7"/>
      <c r="K73" s="11">
        <f t="shared" ref="K73:K104" si="5">I73/$I$105</f>
        <v>9.3525228548040316E-3</v>
      </c>
      <c r="L73" s="7"/>
      <c r="M73" s="7">
        <v>7748346300</v>
      </c>
      <c r="N73" s="7"/>
      <c r="O73" s="7">
        <v>-8729209457</v>
      </c>
      <c r="P73" s="7"/>
      <c r="Q73" s="7">
        <v>0</v>
      </c>
      <c r="R73" s="7"/>
      <c r="S73" s="7">
        <f t="shared" ref="S73:S104" si="6">M73+O73+Q73</f>
        <v>-980863157</v>
      </c>
      <c r="T73" s="7"/>
      <c r="U73" s="11">
        <f t="shared" ref="U73:U104" si="7">S73/$S$105</f>
        <v>3.4267344363948641E-4</v>
      </c>
    </row>
    <row r="74" spans="1:21">
      <c r="A74" s="1" t="s">
        <v>21</v>
      </c>
      <c r="C74" s="7">
        <v>0</v>
      </c>
      <c r="D74" s="7"/>
      <c r="E74" s="7">
        <v>6704797587</v>
      </c>
      <c r="F74" s="7"/>
      <c r="G74" s="7">
        <v>0</v>
      </c>
      <c r="H74" s="7"/>
      <c r="I74" s="7">
        <f t="shared" si="4"/>
        <v>6704797587</v>
      </c>
      <c r="J74" s="7"/>
      <c r="K74" s="11">
        <f t="shared" si="5"/>
        <v>-1.2998817215544113E-2</v>
      </c>
      <c r="L74" s="7"/>
      <c r="M74" s="7">
        <v>28416246735</v>
      </c>
      <c r="N74" s="7"/>
      <c r="O74" s="7">
        <v>-37297982061</v>
      </c>
      <c r="P74" s="7"/>
      <c r="Q74" s="7">
        <v>0</v>
      </c>
      <c r="R74" s="7"/>
      <c r="S74" s="7">
        <f t="shared" si="6"/>
        <v>-8881735326</v>
      </c>
      <c r="T74" s="7"/>
      <c r="U74" s="11">
        <f t="shared" si="7"/>
        <v>3.1029148234740928E-3</v>
      </c>
    </row>
    <row r="75" spans="1:21">
      <c r="A75" s="1" t="s">
        <v>71</v>
      </c>
      <c r="C75" s="7">
        <v>0</v>
      </c>
      <c r="D75" s="7"/>
      <c r="E75" s="7">
        <v>-18691529053</v>
      </c>
      <c r="F75" s="7"/>
      <c r="G75" s="7">
        <v>0</v>
      </c>
      <c r="H75" s="7"/>
      <c r="I75" s="7">
        <f t="shared" si="4"/>
        <v>-18691529053</v>
      </c>
      <c r="J75" s="7"/>
      <c r="K75" s="11">
        <f t="shared" si="5"/>
        <v>3.6237897786813432E-2</v>
      </c>
      <c r="L75" s="7"/>
      <c r="M75" s="7">
        <v>55034368800</v>
      </c>
      <c r="N75" s="7"/>
      <c r="O75" s="7">
        <v>-213812856743</v>
      </c>
      <c r="P75" s="7"/>
      <c r="Q75" s="7">
        <v>0</v>
      </c>
      <c r="R75" s="7"/>
      <c r="S75" s="7">
        <f t="shared" si="6"/>
        <v>-158778487943</v>
      </c>
      <c r="T75" s="7"/>
      <c r="U75" s="11">
        <f t="shared" si="7"/>
        <v>5.5470705420020666E-2</v>
      </c>
    </row>
    <row r="76" spans="1:21">
      <c r="A76" s="1" t="s">
        <v>56</v>
      </c>
      <c r="C76" s="7">
        <v>0</v>
      </c>
      <c r="D76" s="7"/>
      <c r="E76" s="7">
        <v>-12837208857</v>
      </c>
      <c r="F76" s="7"/>
      <c r="G76" s="7">
        <v>0</v>
      </c>
      <c r="H76" s="7"/>
      <c r="I76" s="7">
        <f t="shared" si="4"/>
        <v>-12837208857</v>
      </c>
      <c r="J76" s="7"/>
      <c r="K76" s="11">
        <f t="shared" si="5"/>
        <v>2.488792977336856E-2</v>
      </c>
      <c r="L76" s="7"/>
      <c r="M76" s="7">
        <v>30905991644</v>
      </c>
      <c r="N76" s="7"/>
      <c r="O76" s="7">
        <v>-39555738252</v>
      </c>
      <c r="P76" s="7"/>
      <c r="Q76" s="7">
        <v>0</v>
      </c>
      <c r="R76" s="7"/>
      <c r="S76" s="7">
        <f t="shared" si="6"/>
        <v>-8649746608</v>
      </c>
      <c r="T76" s="7"/>
      <c r="U76" s="11">
        <f t="shared" si="7"/>
        <v>3.0218674599196173E-3</v>
      </c>
    </row>
    <row r="77" spans="1:21">
      <c r="A77" s="1" t="s">
        <v>87</v>
      </c>
      <c r="C77" s="7">
        <v>7252903226</v>
      </c>
      <c r="D77" s="7"/>
      <c r="E77" s="7">
        <v>-17179528085</v>
      </c>
      <c r="F77" s="7"/>
      <c r="G77" s="7">
        <v>0</v>
      </c>
      <c r="H77" s="7"/>
      <c r="I77" s="7">
        <f t="shared" si="4"/>
        <v>-9926624859</v>
      </c>
      <c r="J77" s="7"/>
      <c r="K77" s="11">
        <f t="shared" si="5"/>
        <v>1.9245082410780517E-2</v>
      </c>
      <c r="L77" s="7"/>
      <c r="M77" s="7">
        <v>7252903226</v>
      </c>
      <c r="N77" s="7"/>
      <c r="O77" s="7">
        <v>-45180096372</v>
      </c>
      <c r="P77" s="7"/>
      <c r="Q77" s="7">
        <v>0</v>
      </c>
      <c r="R77" s="7"/>
      <c r="S77" s="7">
        <f t="shared" si="6"/>
        <v>-37927193146</v>
      </c>
      <c r="T77" s="7"/>
      <c r="U77" s="11">
        <f t="shared" si="7"/>
        <v>1.3250209053289731E-2</v>
      </c>
    </row>
    <row r="78" spans="1:21">
      <c r="A78" s="1" t="s">
        <v>83</v>
      </c>
      <c r="C78" s="7">
        <v>0</v>
      </c>
      <c r="D78" s="7"/>
      <c r="E78" s="7">
        <v>-1039116051</v>
      </c>
      <c r="F78" s="7"/>
      <c r="G78" s="7">
        <v>0</v>
      </c>
      <c r="H78" s="7"/>
      <c r="I78" s="7">
        <f t="shared" si="4"/>
        <v>-1039116051</v>
      </c>
      <c r="J78" s="7"/>
      <c r="K78" s="11">
        <f t="shared" si="5"/>
        <v>2.0145693344831789E-3</v>
      </c>
      <c r="L78" s="7"/>
      <c r="M78" s="7">
        <v>16725372800</v>
      </c>
      <c r="N78" s="7"/>
      <c r="O78" s="7">
        <v>-15843719713</v>
      </c>
      <c r="P78" s="7"/>
      <c r="Q78" s="7">
        <v>0</v>
      </c>
      <c r="R78" s="7"/>
      <c r="S78" s="7">
        <f t="shared" si="6"/>
        <v>881653087</v>
      </c>
      <c r="T78" s="7"/>
      <c r="U78" s="11">
        <f t="shared" si="7"/>
        <v>-3.0801350551458597E-4</v>
      </c>
    </row>
    <row r="79" spans="1:21">
      <c r="A79" s="1" t="s">
        <v>23</v>
      </c>
      <c r="C79" s="7">
        <v>0</v>
      </c>
      <c r="D79" s="7"/>
      <c r="E79" s="7">
        <v>4490955886</v>
      </c>
      <c r="F79" s="7"/>
      <c r="G79" s="7">
        <v>0</v>
      </c>
      <c r="H79" s="7"/>
      <c r="I79" s="7">
        <f t="shared" si="4"/>
        <v>4490955886</v>
      </c>
      <c r="J79" s="7"/>
      <c r="K79" s="11">
        <f t="shared" si="5"/>
        <v>-8.7067676432729217E-3</v>
      </c>
      <c r="L79" s="7"/>
      <c r="M79" s="7">
        <v>4498279280</v>
      </c>
      <c r="N79" s="7"/>
      <c r="O79" s="7">
        <v>-20216529751</v>
      </c>
      <c r="P79" s="7"/>
      <c r="Q79" s="7">
        <v>0</v>
      </c>
      <c r="R79" s="7"/>
      <c r="S79" s="7">
        <f t="shared" si="6"/>
        <v>-15718250471</v>
      </c>
      <c r="T79" s="7"/>
      <c r="U79" s="11">
        <f t="shared" si="7"/>
        <v>5.4913134196614023E-3</v>
      </c>
    </row>
    <row r="80" spans="1:21">
      <c r="A80" s="1" t="s">
        <v>36</v>
      </c>
      <c r="C80" s="7">
        <v>0</v>
      </c>
      <c r="D80" s="7"/>
      <c r="E80" s="7">
        <v>-7634977325</v>
      </c>
      <c r="F80" s="7"/>
      <c r="G80" s="7">
        <v>0</v>
      </c>
      <c r="H80" s="7"/>
      <c r="I80" s="7">
        <f t="shared" si="4"/>
        <v>-7634977325</v>
      </c>
      <c r="J80" s="7"/>
      <c r="K80" s="11">
        <f t="shared" si="5"/>
        <v>1.4802188045904233E-2</v>
      </c>
      <c r="L80" s="7"/>
      <c r="M80" s="7">
        <v>33165946130</v>
      </c>
      <c r="N80" s="7"/>
      <c r="O80" s="7">
        <v>-58518495763</v>
      </c>
      <c r="P80" s="7"/>
      <c r="Q80" s="7">
        <v>0</v>
      </c>
      <c r="R80" s="7"/>
      <c r="S80" s="7">
        <f t="shared" si="6"/>
        <v>-25352549633</v>
      </c>
      <c r="T80" s="7"/>
      <c r="U80" s="11">
        <f t="shared" si="7"/>
        <v>8.8571432475377469E-3</v>
      </c>
    </row>
    <row r="81" spans="1:21">
      <c r="A81" s="1" t="s">
        <v>77</v>
      </c>
      <c r="C81" s="7">
        <v>0</v>
      </c>
      <c r="D81" s="7"/>
      <c r="E81" s="7">
        <v>-975929462</v>
      </c>
      <c r="F81" s="7"/>
      <c r="G81" s="7">
        <v>0</v>
      </c>
      <c r="H81" s="7"/>
      <c r="I81" s="7">
        <f t="shared" si="4"/>
        <v>-975929462</v>
      </c>
      <c r="J81" s="7"/>
      <c r="K81" s="11">
        <f t="shared" si="5"/>
        <v>1.8920673632861311E-3</v>
      </c>
      <c r="L81" s="7"/>
      <c r="M81" s="7">
        <v>1079715922</v>
      </c>
      <c r="N81" s="7"/>
      <c r="O81" s="7">
        <v>-4182554838</v>
      </c>
      <c r="P81" s="7"/>
      <c r="Q81" s="7">
        <v>0</v>
      </c>
      <c r="R81" s="7"/>
      <c r="S81" s="7">
        <f t="shared" si="6"/>
        <v>-3102838916</v>
      </c>
      <c r="T81" s="7"/>
      <c r="U81" s="11">
        <f t="shared" si="7"/>
        <v>1.0840049285328912E-3</v>
      </c>
    </row>
    <row r="82" spans="1:21">
      <c r="A82" s="1" t="s">
        <v>66</v>
      </c>
      <c r="C82" s="7">
        <v>0</v>
      </c>
      <c r="D82" s="7"/>
      <c r="E82" s="7">
        <v>537744270</v>
      </c>
      <c r="F82" s="7"/>
      <c r="G82" s="7">
        <v>0</v>
      </c>
      <c r="H82" s="7"/>
      <c r="I82" s="7">
        <f t="shared" si="4"/>
        <v>537744270</v>
      </c>
      <c r="J82" s="7"/>
      <c r="K82" s="11">
        <f t="shared" si="5"/>
        <v>-1.0425429528237004E-3</v>
      </c>
      <c r="L82" s="7"/>
      <c r="M82" s="7">
        <v>13226638530</v>
      </c>
      <c r="N82" s="7"/>
      <c r="O82" s="7">
        <v>-8543576272</v>
      </c>
      <c r="P82" s="7"/>
      <c r="Q82" s="7">
        <v>0</v>
      </c>
      <c r="R82" s="7"/>
      <c r="S82" s="7">
        <f t="shared" si="6"/>
        <v>4683062258</v>
      </c>
      <c r="T82" s="7"/>
      <c r="U82" s="11">
        <f t="shared" si="7"/>
        <v>-1.6360702910232451E-3</v>
      </c>
    </row>
    <row r="83" spans="1:21">
      <c r="A83" s="1" t="s">
        <v>32</v>
      </c>
      <c r="C83" s="7">
        <v>0</v>
      </c>
      <c r="D83" s="7"/>
      <c r="E83" s="7">
        <v>-24208099650</v>
      </c>
      <c r="F83" s="7"/>
      <c r="G83" s="7">
        <v>0</v>
      </c>
      <c r="H83" s="7"/>
      <c r="I83" s="7">
        <f t="shared" si="4"/>
        <v>-24208099650</v>
      </c>
      <c r="J83" s="7"/>
      <c r="K83" s="11">
        <f t="shared" si="5"/>
        <v>4.6933059261349989E-2</v>
      </c>
      <c r="L83" s="7"/>
      <c r="M83" s="7">
        <v>66640000000</v>
      </c>
      <c r="N83" s="7"/>
      <c r="O83" s="7">
        <v>-201652983000</v>
      </c>
      <c r="P83" s="7"/>
      <c r="Q83" s="7">
        <v>0</v>
      </c>
      <c r="R83" s="7"/>
      <c r="S83" s="7">
        <f t="shared" si="6"/>
        <v>-135012983000</v>
      </c>
      <c r="T83" s="7"/>
      <c r="U83" s="11">
        <f t="shared" si="7"/>
        <v>4.7168010634789738E-2</v>
      </c>
    </row>
    <row r="84" spans="1:21">
      <c r="A84" s="1" t="s">
        <v>62</v>
      </c>
      <c r="C84" s="7">
        <v>0</v>
      </c>
      <c r="D84" s="7"/>
      <c r="E84" s="7">
        <v>-22866302348</v>
      </c>
      <c r="F84" s="7"/>
      <c r="G84" s="7">
        <v>0</v>
      </c>
      <c r="H84" s="7"/>
      <c r="I84" s="7">
        <f t="shared" si="4"/>
        <v>-22866302348</v>
      </c>
      <c r="J84" s="7"/>
      <c r="K84" s="11">
        <f t="shared" si="5"/>
        <v>4.433167157698107E-2</v>
      </c>
      <c r="L84" s="7"/>
      <c r="M84" s="7">
        <v>0</v>
      </c>
      <c r="N84" s="7"/>
      <c r="O84" s="7">
        <v>-101051009313</v>
      </c>
      <c r="P84" s="7"/>
      <c r="Q84" s="7">
        <v>0</v>
      </c>
      <c r="R84" s="7"/>
      <c r="S84" s="7">
        <f t="shared" si="6"/>
        <v>-101051009313</v>
      </c>
      <c r="T84" s="7"/>
      <c r="U84" s="11">
        <f t="shared" si="7"/>
        <v>3.530308697743402E-2</v>
      </c>
    </row>
    <row r="85" spans="1:21">
      <c r="A85" s="1" t="s">
        <v>69</v>
      </c>
      <c r="C85" s="7">
        <v>0</v>
      </c>
      <c r="D85" s="7"/>
      <c r="E85" s="7">
        <v>-1167166888</v>
      </c>
      <c r="F85" s="7"/>
      <c r="G85" s="7">
        <v>0</v>
      </c>
      <c r="H85" s="7"/>
      <c r="I85" s="7">
        <f t="shared" si="4"/>
        <v>-1167166888</v>
      </c>
      <c r="J85" s="7"/>
      <c r="K85" s="11">
        <f t="shared" si="5"/>
        <v>2.2628258109632098E-3</v>
      </c>
      <c r="L85" s="7"/>
      <c r="M85" s="7">
        <v>0</v>
      </c>
      <c r="N85" s="7"/>
      <c r="O85" s="7">
        <v>11143178252</v>
      </c>
      <c r="P85" s="7"/>
      <c r="Q85" s="7">
        <v>0</v>
      </c>
      <c r="R85" s="7"/>
      <c r="S85" s="7">
        <f t="shared" si="6"/>
        <v>11143178252</v>
      </c>
      <c r="T85" s="7"/>
      <c r="U85" s="11">
        <f t="shared" si="7"/>
        <v>-3.8929704285971794E-3</v>
      </c>
    </row>
    <row r="86" spans="1:21">
      <c r="A86" s="1" t="s">
        <v>65</v>
      </c>
      <c r="C86" s="7">
        <v>0</v>
      </c>
      <c r="D86" s="7"/>
      <c r="E86" s="7">
        <v>8645234162</v>
      </c>
      <c r="F86" s="7"/>
      <c r="G86" s="7">
        <v>0</v>
      </c>
      <c r="H86" s="7"/>
      <c r="I86" s="7">
        <f t="shared" si="4"/>
        <v>8645234162</v>
      </c>
      <c r="J86" s="7"/>
      <c r="K86" s="11">
        <f t="shared" si="5"/>
        <v>-1.6760807048866944E-2</v>
      </c>
      <c r="L86" s="7"/>
      <c r="M86" s="7">
        <v>0</v>
      </c>
      <c r="N86" s="7"/>
      <c r="O86" s="7">
        <v>-56618570988</v>
      </c>
      <c r="P86" s="7"/>
      <c r="Q86" s="7">
        <v>0</v>
      </c>
      <c r="R86" s="7"/>
      <c r="S86" s="7">
        <f t="shared" si="6"/>
        <v>-56618570988</v>
      </c>
      <c r="T86" s="7"/>
      <c r="U86" s="11">
        <f t="shared" si="7"/>
        <v>1.978021149631648E-2</v>
      </c>
    </row>
    <row r="87" spans="1:21">
      <c r="A87" s="1" t="s">
        <v>101</v>
      </c>
      <c r="C87" s="7">
        <v>0</v>
      </c>
      <c r="D87" s="7"/>
      <c r="E87" s="7">
        <v>1168370138</v>
      </c>
      <c r="F87" s="7"/>
      <c r="G87" s="7">
        <v>0</v>
      </c>
      <c r="H87" s="7"/>
      <c r="I87" s="7">
        <f t="shared" si="4"/>
        <v>1168370138</v>
      </c>
      <c r="J87" s="7"/>
      <c r="K87" s="11">
        <f t="shared" si="5"/>
        <v>-2.2651585923203874E-3</v>
      </c>
      <c r="L87" s="7"/>
      <c r="M87" s="7">
        <v>0</v>
      </c>
      <c r="N87" s="7"/>
      <c r="O87" s="7">
        <v>1168370138</v>
      </c>
      <c r="P87" s="7"/>
      <c r="Q87" s="7">
        <v>0</v>
      </c>
      <c r="R87" s="7"/>
      <c r="S87" s="7">
        <f t="shared" si="6"/>
        <v>1168370138</v>
      </c>
      <c r="T87" s="7"/>
      <c r="U87" s="11">
        <f t="shared" si="7"/>
        <v>-4.0818070877342776E-4</v>
      </c>
    </row>
    <row r="88" spans="1:21">
      <c r="A88" s="1" t="s">
        <v>67</v>
      </c>
      <c r="C88" s="7">
        <v>0</v>
      </c>
      <c r="D88" s="7"/>
      <c r="E88" s="7">
        <v>2516704050</v>
      </c>
      <c r="F88" s="7"/>
      <c r="G88" s="7">
        <v>0</v>
      </c>
      <c r="H88" s="7"/>
      <c r="I88" s="7">
        <f t="shared" si="4"/>
        <v>2516704050</v>
      </c>
      <c r="J88" s="7"/>
      <c r="K88" s="11">
        <f t="shared" si="5"/>
        <v>-4.8792190229574473E-3</v>
      </c>
      <c r="L88" s="7"/>
      <c r="M88" s="7">
        <v>0</v>
      </c>
      <c r="N88" s="7"/>
      <c r="O88" s="7">
        <v>8825946854</v>
      </c>
      <c r="P88" s="7"/>
      <c r="Q88" s="7">
        <v>0</v>
      </c>
      <c r="R88" s="7"/>
      <c r="S88" s="7">
        <f t="shared" si="6"/>
        <v>8825946854</v>
      </c>
      <c r="T88" s="7"/>
      <c r="U88" s="11">
        <f t="shared" si="7"/>
        <v>-3.0834246145910356E-3</v>
      </c>
    </row>
    <row r="89" spans="1:21">
      <c r="A89" s="1" t="s">
        <v>100</v>
      </c>
      <c r="C89" s="7">
        <v>0</v>
      </c>
      <c r="D89" s="7"/>
      <c r="E89" s="7">
        <v>-596948662</v>
      </c>
      <c r="F89" s="7"/>
      <c r="G89" s="7">
        <v>0</v>
      </c>
      <c r="H89" s="7"/>
      <c r="I89" s="7">
        <f t="shared" si="4"/>
        <v>-596948662</v>
      </c>
      <c r="J89" s="7"/>
      <c r="K89" s="11">
        <f t="shared" si="5"/>
        <v>1.1573245043887443E-3</v>
      </c>
      <c r="L89" s="7"/>
      <c r="M89" s="7">
        <v>0</v>
      </c>
      <c r="N89" s="7"/>
      <c r="O89" s="7">
        <v>-596948662</v>
      </c>
      <c r="P89" s="7"/>
      <c r="Q89" s="7">
        <v>0</v>
      </c>
      <c r="R89" s="7"/>
      <c r="S89" s="7">
        <f t="shared" si="6"/>
        <v>-596948662</v>
      </c>
      <c r="T89" s="7"/>
      <c r="U89" s="11">
        <f t="shared" si="7"/>
        <v>2.0854943141015932E-4</v>
      </c>
    </row>
    <row r="90" spans="1:21">
      <c r="A90" s="1" t="s">
        <v>28</v>
      </c>
      <c r="C90" s="7">
        <v>0</v>
      </c>
      <c r="D90" s="7"/>
      <c r="E90" s="7">
        <v>-12876976453</v>
      </c>
      <c r="F90" s="7"/>
      <c r="G90" s="7">
        <v>0</v>
      </c>
      <c r="H90" s="7"/>
      <c r="I90" s="7">
        <f t="shared" si="4"/>
        <v>-12876976453</v>
      </c>
      <c r="J90" s="7"/>
      <c r="K90" s="11">
        <f t="shared" si="5"/>
        <v>2.4965028552980918E-2</v>
      </c>
      <c r="L90" s="7"/>
      <c r="M90" s="7">
        <v>0</v>
      </c>
      <c r="N90" s="7"/>
      <c r="O90" s="7">
        <v>59589274008</v>
      </c>
      <c r="P90" s="7"/>
      <c r="Q90" s="7">
        <v>0</v>
      </c>
      <c r="R90" s="7"/>
      <c r="S90" s="7">
        <f t="shared" si="6"/>
        <v>59589274008</v>
      </c>
      <c r="T90" s="7"/>
      <c r="U90" s="11">
        <f t="shared" si="7"/>
        <v>-2.0818053550662928E-2</v>
      </c>
    </row>
    <row r="91" spans="1:21">
      <c r="A91" s="1" t="s">
        <v>86</v>
      </c>
      <c r="C91" s="7">
        <v>0</v>
      </c>
      <c r="D91" s="7"/>
      <c r="E91" s="7">
        <v>-11032061691</v>
      </c>
      <c r="F91" s="7"/>
      <c r="G91" s="7">
        <v>0</v>
      </c>
      <c r="H91" s="7"/>
      <c r="I91" s="7">
        <f t="shared" si="4"/>
        <v>-11032061691</v>
      </c>
      <c r="J91" s="7"/>
      <c r="K91" s="11">
        <f t="shared" si="5"/>
        <v>2.1388230080198467E-2</v>
      </c>
      <c r="L91" s="7"/>
      <c r="M91" s="7">
        <v>0</v>
      </c>
      <c r="N91" s="7"/>
      <c r="O91" s="7">
        <v>-7018173453</v>
      </c>
      <c r="P91" s="7"/>
      <c r="Q91" s="7">
        <v>0</v>
      </c>
      <c r="R91" s="7"/>
      <c r="S91" s="7">
        <f t="shared" si="6"/>
        <v>-7018173453</v>
      </c>
      <c r="T91" s="7"/>
      <c r="U91" s="11">
        <f t="shared" si="7"/>
        <v>2.4518625743414841E-3</v>
      </c>
    </row>
    <row r="92" spans="1:21">
      <c r="A92" s="1" t="s">
        <v>102</v>
      </c>
      <c r="C92" s="7">
        <v>0</v>
      </c>
      <c r="D92" s="7"/>
      <c r="E92" s="7">
        <v>-1046436145</v>
      </c>
      <c r="F92" s="7"/>
      <c r="G92" s="7">
        <v>0</v>
      </c>
      <c r="H92" s="7"/>
      <c r="I92" s="7">
        <f t="shared" si="4"/>
        <v>-1046436145</v>
      </c>
      <c r="J92" s="7"/>
      <c r="K92" s="11">
        <f t="shared" si="5"/>
        <v>2.0287610476067927E-3</v>
      </c>
      <c r="L92" s="7"/>
      <c r="M92" s="7">
        <v>0</v>
      </c>
      <c r="N92" s="7"/>
      <c r="O92" s="7">
        <v>-1046436145</v>
      </c>
      <c r="P92" s="7"/>
      <c r="Q92" s="7">
        <v>0</v>
      </c>
      <c r="R92" s="7"/>
      <c r="S92" s="7">
        <f t="shared" si="6"/>
        <v>-1046436145</v>
      </c>
      <c r="T92" s="7"/>
      <c r="U92" s="11">
        <f t="shared" si="7"/>
        <v>3.6558196196574943E-4</v>
      </c>
    </row>
    <row r="93" spans="1:21">
      <c r="A93" s="1" t="s">
        <v>96</v>
      </c>
      <c r="C93" s="7">
        <v>0</v>
      </c>
      <c r="D93" s="7"/>
      <c r="E93" s="7">
        <v>-373533271</v>
      </c>
      <c r="F93" s="7"/>
      <c r="G93" s="7">
        <v>0</v>
      </c>
      <c r="H93" s="7"/>
      <c r="I93" s="7">
        <f t="shared" si="4"/>
        <v>-373533271</v>
      </c>
      <c r="J93" s="7"/>
      <c r="K93" s="11">
        <f t="shared" si="5"/>
        <v>7.241815506955295E-4</v>
      </c>
      <c r="L93" s="7"/>
      <c r="M93" s="7">
        <v>0</v>
      </c>
      <c r="N93" s="7"/>
      <c r="O93" s="7">
        <v>98992917</v>
      </c>
      <c r="P93" s="7"/>
      <c r="Q93" s="7">
        <v>0</v>
      </c>
      <c r="R93" s="7"/>
      <c r="S93" s="7">
        <f t="shared" si="6"/>
        <v>98992917</v>
      </c>
      <c r="T93" s="7"/>
      <c r="U93" s="11">
        <f t="shared" si="7"/>
        <v>-3.4584073754039327E-5</v>
      </c>
    </row>
    <row r="94" spans="1:21">
      <c r="A94" s="1" t="s">
        <v>30</v>
      </c>
      <c r="C94" s="7">
        <v>0</v>
      </c>
      <c r="D94" s="7"/>
      <c r="E94" s="7">
        <v>-43565274</v>
      </c>
      <c r="F94" s="7"/>
      <c r="G94" s="7">
        <v>0</v>
      </c>
      <c r="H94" s="7"/>
      <c r="I94" s="7">
        <f t="shared" si="4"/>
        <v>-43565274</v>
      </c>
      <c r="J94" s="7"/>
      <c r="K94" s="11">
        <f t="shared" si="5"/>
        <v>8.4461466035767489E-5</v>
      </c>
      <c r="L94" s="7"/>
      <c r="M94" s="7">
        <v>0</v>
      </c>
      <c r="N94" s="7"/>
      <c r="O94" s="7">
        <v>-2843844343</v>
      </c>
      <c r="P94" s="7"/>
      <c r="Q94" s="7">
        <v>0</v>
      </c>
      <c r="R94" s="7"/>
      <c r="S94" s="7">
        <f t="shared" si="6"/>
        <v>-2843844343</v>
      </c>
      <c r="T94" s="7"/>
      <c r="U94" s="11">
        <f t="shared" si="7"/>
        <v>9.9352282449985288E-4</v>
      </c>
    </row>
    <row r="95" spans="1:21">
      <c r="A95" s="1" t="s">
        <v>58</v>
      </c>
      <c r="C95" s="7">
        <v>0</v>
      </c>
      <c r="D95" s="7"/>
      <c r="E95" s="7">
        <v>8073923885</v>
      </c>
      <c r="F95" s="7"/>
      <c r="G95" s="7">
        <v>0</v>
      </c>
      <c r="H95" s="7"/>
      <c r="I95" s="7">
        <f t="shared" si="4"/>
        <v>8073923885</v>
      </c>
      <c r="J95" s="7"/>
      <c r="K95" s="11">
        <f t="shared" si="5"/>
        <v>-1.5653188546187025E-2</v>
      </c>
      <c r="L95" s="7"/>
      <c r="M95" s="7">
        <v>0</v>
      </c>
      <c r="N95" s="7"/>
      <c r="O95" s="7">
        <v>14273342364</v>
      </c>
      <c r="P95" s="7"/>
      <c r="Q95" s="7">
        <v>0</v>
      </c>
      <c r="R95" s="7"/>
      <c r="S95" s="7">
        <f t="shared" si="6"/>
        <v>14273342364</v>
      </c>
      <c r="T95" s="7"/>
      <c r="U95" s="11">
        <f t="shared" si="7"/>
        <v>-4.9865216622844849E-3</v>
      </c>
    </row>
    <row r="96" spans="1:21">
      <c r="A96" s="1" t="s">
        <v>53</v>
      </c>
      <c r="C96" s="7">
        <v>0</v>
      </c>
      <c r="D96" s="7"/>
      <c r="E96" s="7">
        <v>-8775922680</v>
      </c>
      <c r="F96" s="7"/>
      <c r="G96" s="7">
        <v>0</v>
      </c>
      <c r="H96" s="7"/>
      <c r="I96" s="7">
        <f t="shared" si="4"/>
        <v>-8775922680</v>
      </c>
      <c r="J96" s="7"/>
      <c r="K96" s="11">
        <f t="shared" si="5"/>
        <v>1.7014177286463105E-2</v>
      </c>
      <c r="L96" s="7"/>
      <c r="M96" s="7">
        <v>0</v>
      </c>
      <c r="N96" s="7"/>
      <c r="O96" s="7">
        <v>-8613009236</v>
      </c>
      <c r="P96" s="7"/>
      <c r="Q96" s="7">
        <v>0</v>
      </c>
      <c r="R96" s="7"/>
      <c r="S96" s="7">
        <f t="shared" si="6"/>
        <v>-8613009236</v>
      </c>
      <c r="T96" s="7"/>
      <c r="U96" s="11">
        <f t="shared" si="7"/>
        <v>3.0090329256793787E-3</v>
      </c>
    </row>
    <row r="97" spans="1:21">
      <c r="A97" s="1" t="s">
        <v>51</v>
      </c>
      <c r="C97" s="7">
        <v>0</v>
      </c>
      <c r="D97" s="7"/>
      <c r="E97" s="7">
        <v>-4367209095</v>
      </c>
      <c r="F97" s="7"/>
      <c r="G97" s="7">
        <v>0</v>
      </c>
      <c r="H97" s="7"/>
      <c r="I97" s="7">
        <f t="shared" si="4"/>
        <v>-4367209095</v>
      </c>
      <c r="J97" s="7"/>
      <c r="K97" s="11">
        <f t="shared" si="5"/>
        <v>8.4668555659362411E-3</v>
      </c>
      <c r="L97" s="7"/>
      <c r="M97" s="7">
        <v>0</v>
      </c>
      <c r="N97" s="7"/>
      <c r="O97" s="7">
        <v>24179611123</v>
      </c>
      <c r="P97" s="7"/>
      <c r="Q97" s="7">
        <v>0</v>
      </c>
      <c r="R97" s="7"/>
      <c r="S97" s="7">
        <f t="shared" si="6"/>
        <v>24179611123</v>
      </c>
      <c r="T97" s="7"/>
      <c r="U97" s="11">
        <f t="shared" si="7"/>
        <v>-8.4473665365555565E-3</v>
      </c>
    </row>
    <row r="98" spans="1:21">
      <c r="A98" s="1" t="s">
        <v>45</v>
      </c>
      <c r="C98" s="7">
        <v>0</v>
      </c>
      <c r="D98" s="7"/>
      <c r="E98" s="7">
        <v>1951717752</v>
      </c>
      <c r="F98" s="7"/>
      <c r="G98" s="7">
        <v>0</v>
      </c>
      <c r="H98" s="7"/>
      <c r="I98" s="7">
        <f t="shared" si="4"/>
        <v>1951717752</v>
      </c>
      <c r="J98" s="7"/>
      <c r="K98" s="11">
        <f t="shared" si="5"/>
        <v>-3.7838610316545348E-3</v>
      </c>
      <c r="L98" s="7"/>
      <c r="M98" s="7">
        <v>0</v>
      </c>
      <c r="N98" s="7"/>
      <c r="O98" s="7">
        <v>3592025332</v>
      </c>
      <c r="P98" s="7"/>
      <c r="Q98" s="7">
        <v>0</v>
      </c>
      <c r="R98" s="7"/>
      <c r="S98" s="7">
        <f t="shared" si="6"/>
        <v>3592025332</v>
      </c>
      <c r="T98" s="7"/>
      <c r="U98" s="11">
        <f t="shared" si="7"/>
        <v>-1.2549066415354303E-3</v>
      </c>
    </row>
    <row r="99" spans="1:21">
      <c r="A99" s="1" t="s">
        <v>44</v>
      </c>
      <c r="C99" s="7">
        <v>0</v>
      </c>
      <c r="D99" s="7"/>
      <c r="E99" s="7">
        <v>327422210</v>
      </c>
      <c r="F99" s="7"/>
      <c r="G99" s="7">
        <v>0</v>
      </c>
      <c r="H99" s="7"/>
      <c r="I99" s="7">
        <f t="shared" si="4"/>
        <v>327422210</v>
      </c>
      <c r="J99" s="7"/>
      <c r="K99" s="11">
        <f t="shared" si="5"/>
        <v>-6.3478448154075497E-4</v>
      </c>
      <c r="L99" s="7"/>
      <c r="M99" s="7">
        <v>0</v>
      </c>
      <c r="N99" s="7"/>
      <c r="O99" s="7">
        <v>-232761311</v>
      </c>
      <c r="P99" s="7"/>
      <c r="Q99" s="7">
        <v>0</v>
      </c>
      <c r="R99" s="7"/>
      <c r="S99" s="7">
        <f t="shared" si="6"/>
        <v>-232761311</v>
      </c>
      <c r="T99" s="7"/>
      <c r="U99" s="11">
        <f t="shared" si="7"/>
        <v>8.1317275929053444E-5</v>
      </c>
    </row>
    <row r="100" spans="1:21">
      <c r="A100" s="1" t="s">
        <v>76</v>
      </c>
      <c r="C100" s="7">
        <v>0</v>
      </c>
      <c r="D100" s="7"/>
      <c r="E100" s="7">
        <v>0</v>
      </c>
      <c r="F100" s="7"/>
      <c r="G100" s="7">
        <v>0</v>
      </c>
      <c r="H100" s="7"/>
      <c r="I100" s="7">
        <f t="shared" si="4"/>
        <v>0</v>
      </c>
      <c r="J100" s="7"/>
      <c r="K100" s="11">
        <f t="shared" si="5"/>
        <v>0</v>
      </c>
      <c r="L100" s="7"/>
      <c r="M100" s="7">
        <v>0</v>
      </c>
      <c r="N100" s="7"/>
      <c r="O100" s="7">
        <v>-2291157000</v>
      </c>
      <c r="P100" s="7"/>
      <c r="Q100" s="7">
        <v>0</v>
      </c>
      <c r="R100" s="7"/>
      <c r="S100" s="7">
        <f t="shared" si="6"/>
        <v>-2291157000</v>
      </c>
      <c r="T100" s="7"/>
      <c r="U100" s="11">
        <f t="shared" si="7"/>
        <v>8.0043648648199224E-4</v>
      </c>
    </row>
    <row r="101" spans="1:21">
      <c r="A101" s="1" t="s">
        <v>52</v>
      </c>
      <c r="C101" s="7">
        <v>0</v>
      </c>
      <c r="D101" s="7"/>
      <c r="E101" s="7">
        <v>-1370127240</v>
      </c>
      <c r="F101" s="7"/>
      <c r="G101" s="7">
        <v>0</v>
      </c>
      <c r="H101" s="7"/>
      <c r="I101" s="7">
        <f t="shared" si="4"/>
        <v>-1370127240</v>
      </c>
      <c r="J101" s="7"/>
      <c r="K101" s="11">
        <f t="shared" si="5"/>
        <v>2.6563118906572205E-3</v>
      </c>
      <c r="L101" s="7"/>
      <c r="M101" s="7">
        <v>0</v>
      </c>
      <c r="N101" s="7"/>
      <c r="O101" s="7">
        <v>363107926</v>
      </c>
      <c r="P101" s="7"/>
      <c r="Q101" s="7">
        <v>0</v>
      </c>
      <c r="R101" s="7"/>
      <c r="S101" s="7">
        <f t="shared" si="6"/>
        <v>363107926</v>
      </c>
      <c r="T101" s="7"/>
      <c r="U101" s="11">
        <f t="shared" si="7"/>
        <v>-1.2685504856332553E-4</v>
      </c>
    </row>
    <row r="102" spans="1:21">
      <c r="A102" s="1" t="s">
        <v>46</v>
      </c>
      <c r="C102" s="7">
        <v>0</v>
      </c>
      <c r="D102" s="7"/>
      <c r="E102" s="7">
        <v>367653358</v>
      </c>
      <c r="F102" s="7"/>
      <c r="G102" s="7">
        <v>0</v>
      </c>
      <c r="H102" s="7"/>
      <c r="I102" s="7">
        <f t="shared" si="4"/>
        <v>367653358</v>
      </c>
      <c r="J102" s="7"/>
      <c r="K102" s="11">
        <f t="shared" si="5"/>
        <v>-7.1278196504979789E-4</v>
      </c>
      <c r="L102" s="7"/>
      <c r="M102" s="7">
        <v>0</v>
      </c>
      <c r="N102" s="7"/>
      <c r="O102" s="7">
        <v>-216620794</v>
      </c>
      <c r="P102" s="7"/>
      <c r="Q102" s="7">
        <v>0</v>
      </c>
      <c r="R102" s="7"/>
      <c r="S102" s="7">
        <f t="shared" si="6"/>
        <v>-216620794</v>
      </c>
      <c r="T102" s="7"/>
      <c r="U102" s="11">
        <f t="shared" si="7"/>
        <v>7.5678439866102339E-5</v>
      </c>
    </row>
    <row r="103" spans="1:21">
      <c r="A103" s="1" t="s">
        <v>47</v>
      </c>
      <c r="C103" s="7">
        <v>0</v>
      </c>
      <c r="D103" s="7"/>
      <c r="E103" s="7">
        <v>26815725291</v>
      </c>
      <c r="F103" s="7"/>
      <c r="G103" s="7">
        <v>0</v>
      </c>
      <c r="H103" s="7"/>
      <c r="I103" s="7">
        <f t="shared" si="4"/>
        <v>26815725291</v>
      </c>
      <c r="J103" s="7"/>
      <c r="K103" s="11">
        <f t="shared" si="5"/>
        <v>-5.1988551039304103E-2</v>
      </c>
      <c r="L103" s="7"/>
      <c r="M103" s="7">
        <v>0</v>
      </c>
      <c r="N103" s="7"/>
      <c r="O103" s="7">
        <v>46731473172</v>
      </c>
      <c r="P103" s="7"/>
      <c r="Q103" s="7">
        <v>0</v>
      </c>
      <c r="R103" s="7"/>
      <c r="S103" s="7">
        <f t="shared" si="6"/>
        <v>46731473172</v>
      </c>
      <c r="T103" s="7"/>
      <c r="U103" s="11">
        <f t="shared" si="7"/>
        <v>-1.632606416492766E-2</v>
      </c>
    </row>
    <row r="104" spans="1:21">
      <c r="A104" s="1" t="s">
        <v>43</v>
      </c>
      <c r="C104" s="7">
        <v>0</v>
      </c>
      <c r="D104" s="7"/>
      <c r="E104" s="7">
        <v>28364071736</v>
      </c>
      <c r="F104" s="7"/>
      <c r="G104" s="7">
        <v>0</v>
      </c>
      <c r="H104" s="7"/>
      <c r="I104" s="7">
        <f t="shared" si="4"/>
        <v>28364071736</v>
      </c>
      <c r="J104" s="7"/>
      <c r="K104" s="11">
        <f t="shared" si="5"/>
        <v>-5.4990382513518378E-2</v>
      </c>
      <c r="L104" s="7"/>
      <c r="M104" s="7">
        <v>0</v>
      </c>
      <c r="N104" s="7"/>
      <c r="O104" s="7">
        <v>59189949680</v>
      </c>
      <c r="P104" s="7"/>
      <c r="Q104" s="7">
        <v>0</v>
      </c>
      <c r="R104" s="7"/>
      <c r="S104" s="7">
        <f t="shared" si="6"/>
        <v>59189949680</v>
      </c>
      <c r="T104" s="7"/>
      <c r="U104" s="11">
        <f t="shared" si="7"/>
        <v>-2.0678545973455822E-2</v>
      </c>
    </row>
    <row r="105" spans="1:21" ht="24.75" thickBot="1">
      <c r="C105" s="8">
        <f>SUM(C8:C104)</f>
        <v>18943351674</v>
      </c>
      <c r="E105" s="13">
        <f>SUM(E8:E104)</f>
        <v>-457758301966</v>
      </c>
      <c r="G105" s="8">
        <f>SUM(G8:G104)</f>
        <v>-76985639548</v>
      </c>
      <c r="I105" s="8">
        <f>SUM(I8:I104)</f>
        <v>-515800589840</v>
      </c>
      <c r="K105" s="16">
        <f>SUM(K8:K104)</f>
        <v>1.0000000000000004</v>
      </c>
      <c r="M105" s="8">
        <f>SUM(M8:M104)</f>
        <v>2329787377004</v>
      </c>
      <c r="O105" s="8">
        <f>SUM(O8:O104)</f>
        <v>-4579620256923</v>
      </c>
      <c r="Q105" s="8">
        <f>SUM(Q8:Q104)</f>
        <v>-612551629900</v>
      </c>
      <c r="S105" s="8">
        <f>SUM(S8:S104)</f>
        <v>-2862384509819</v>
      </c>
      <c r="U105" s="16">
        <f>SUM(U8:U104)</f>
        <v>0.99999999999999922</v>
      </c>
    </row>
    <row r="106" spans="1:21" ht="24.75" thickTop="1">
      <c r="C106" s="9"/>
      <c r="E106" s="9"/>
      <c r="G106" s="9"/>
      <c r="M106" s="9"/>
      <c r="O106" s="9"/>
      <c r="Q106" s="9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3"/>
  <sheetViews>
    <sheetView rightToLeft="1" workbookViewId="0">
      <selection activeCell="C40" sqref="C40"/>
    </sheetView>
  </sheetViews>
  <sheetFormatPr defaultRowHeight="24"/>
  <cols>
    <col min="1" max="1" width="34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201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205</v>
      </c>
      <c r="C6" s="20" t="s">
        <v>203</v>
      </c>
      <c r="D6" s="20" t="s">
        <v>203</v>
      </c>
      <c r="E6" s="20" t="s">
        <v>203</v>
      </c>
      <c r="F6" s="20" t="s">
        <v>203</v>
      </c>
      <c r="G6" s="20" t="s">
        <v>203</v>
      </c>
      <c r="H6" s="20" t="s">
        <v>203</v>
      </c>
      <c r="I6" s="20" t="s">
        <v>203</v>
      </c>
      <c r="K6" s="20" t="s">
        <v>204</v>
      </c>
      <c r="L6" s="20" t="s">
        <v>204</v>
      </c>
      <c r="M6" s="20" t="s">
        <v>204</v>
      </c>
      <c r="N6" s="20" t="s">
        <v>204</v>
      </c>
      <c r="O6" s="20" t="s">
        <v>204</v>
      </c>
      <c r="P6" s="20" t="s">
        <v>204</v>
      </c>
      <c r="Q6" s="20" t="s">
        <v>204</v>
      </c>
    </row>
    <row r="7" spans="1:17" ht="24.75">
      <c r="A7" s="20" t="s">
        <v>205</v>
      </c>
      <c r="C7" s="20" t="s">
        <v>290</v>
      </c>
      <c r="E7" s="20" t="s">
        <v>287</v>
      </c>
      <c r="G7" s="20" t="s">
        <v>288</v>
      </c>
      <c r="I7" s="20" t="s">
        <v>291</v>
      </c>
      <c r="K7" s="20" t="s">
        <v>290</v>
      </c>
      <c r="M7" s="20" t="s">
        <v>287</v>
      </c>
      <c r="O7" s="20" t="s">
        <v>288</v>
      </c>
      <c r="Q7" s="20" t="s">
        <v>291</v>
      </c>
    </row>
    <row r="8" spans="1:17">
      <c r="A8" s="1" t="s">
        <v>173</v>
      </c>
      <c r="C8" s="7">
        <v>1530213011</v>
      </c>
      <c r="D8" s="7"/>
      <c r="E8" s="7">
        <v>0</v>
      </c>
      <c r="F8" s="7"/>
      <c r="G8" s="7">
        <v>347386345</v>
      </c>
      <c r="H8" s="7"/>
      <c r="I8" s="7">
        <f t="shared" ref="I8:I40" si="0">C8+E8+G8</f>
        <v>1877599356</v>
      </c>
      <c r="J8" s="7"/>
      <c r="K8" s="7">
        <v>3525166222</v>
      </c>
      <c r="L8" s="7"/>
      <c r="M8" s="7">
        <v>0</v>
      </c>
      <c r="N8" s="7"/>
      <c r="O8" s="7">
        <v>347386345</v>
      </c>
      <c r="P8" s="7"/>
      <c r="Q8" s="7">
        <f>K8+M8+O8</f>
        <v>3872552567</v>
      </c>
    </row>
    <row r="9" spans="1:17">
      <c r="A9" s="1" t="s">
        <v>157</v>
      </c>
      <c r="C9" s="7">
        <v>1265013967</v>
      </c>
      <c r="D9" s="7"/>
      <c r="E9" s="7">
        <v>0</v>
      </c>
      <c r="F9" s="7"/>
      <c r="G9" s="7">
        <v>1197075004</v>
      </c>
      <c r="H9" s="7"/>
      <c r="I9" s="7">
        <f t="shared" si="0"/>
        <v>2462088971</v>
      </c>
      <c r="J9" s="7"/>
      <c r="K9" s="7">
        <v>5485844349</v>
      </c>
      <c r="L9" s="7"/>
      <c r="M9" s="7">
        <v>0</v>
      </c>
      <c r="N9" s="7"/>
      <c r="O9" s="7">
        <v>1197075004</v>
      </c>
      <c r="P9" s="7"/>
      <c r="Q9" s="7">
        <f t="shared" ref="Q9:Q41" si="1">K9+M9+O9</f>
        <v>6682919353</v>
      </c>
    </row>
    <row r="10" spans="1:17">
      <c r="A10" s="1" t="s">
        <v>214</v>
      </c>
      <c r="C10" s="7">
        <v>0</v>
      </c>
      <c r="D10" s="7"/>
      <c r="E10" s="7">
        <v>0</v>
      </c>
      <c r="F10" s="7"/>
      <c r="G10" s="7">
        <v>0</v>
      </c>
      <c r="H10" s="7"/>
      <c r="I10" s="7">
        <f t="shared" si="0"/>
        <v>0</v>
      </c>
      <c r="J10" s="7"/>
      <c r="K10" s="7">
        <v>1464684872</v>
      </c>
      <c r="L10" s="7"/>
      <c r="M10" s="7">
        <v>0</v>
      </c>
      <c r="N10" s="7"/>
      <c r="O10" s="7">
        <v>543936094</v>
      </c>
      <c r="P10" s="7"/>
      <c r="Q10" s="7">
        <f t="shared" si="1"/>
        <v>2008620966</v>
      </c>
    </row>
    <row r="11" spans="1:17">
      <c r="A11" s="1" t="s">
        <v>280</v>
      </c>
      <c r="C11" s="7">
        <v>0</v>
      </c>
      <c r="D11" s="7"/>
      <c r="E11" s="7">
        <v>0</v>
      </c>
      <c r="F11" s="7"/>
      <c r="G11" s="7">
        <v>0</v>
      </c>
      <c r="H11" s="7"/>
      <c r="I11" s="7">
        <f t="shared" si="0"/>
        <v>0</v>
      </c>
      <c r="J11" s="7"/>
      <c r="K11" s="7">
        <v>0</v>
      </c>
      <c r="L11" s="7"/>
      <c r="M11" s="7">
        <v>0</v>
      </c>
      <c r="N11" s="7"/>
      <c r="O11" s="7">
        <v>167889271</v>
      </c>
      <c r="P11" s="7"/>
      <c r="Q11" s="7">
        <f t="shared" si="1"/>
        <v>167889271</v>
      </c>
    </row>
    <row r="12" spans="1:17">
      <c r="A12" s="1" t="s">
        <v>213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f t="shared" si="0"/>
        <v>0</v>
      </c>
      <c r="J12" s="7"/>
      <c r="K12" s="7">
        <v>7539383563</v>
      </c>
      <c r="L12" s="7"/>
      <c r="M12" s="7">
        <v>0</v>
      </c>
      <c r="N12" s="7"/>
      <c r="O12" s="7">
        <v>2545180032</v>
      </c>
      <c r="P12" s="7"/>
      <c r="Q12" s="7">
        <f t="shared" si="1"/>
        <v>10084563595</v>
      </c>
    </row>
    <row r="13" spans="1:17">
      <c r="A13" s="1" t="s">
        <v>281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f t="shared" si="0"/>
        <v>0</v>
      </c>
      <c r="J13" s="7"/>
      <c r="K13" s="7">
        <v>0</v>
      </c>
      <c r="L13" s="7"/>
      <c r="M13" s="7">
        <v>0</v>
      </c>
      <c r="N13" s="7"/>
      <c r="O13" s="7">
        <v>35477679</v>
      </c>
      <c r="P13" s="7"/>
      <c r="Q13" s="7">
        <f t="shared" si="1"/>
        <v>35477679</v>
      </c>
    </row>
    <row r="14" spans="1:17">
      <c r="A14" s="1" t="s">
        <v>119</v>
      </c>
      <c r="C14" s="7">
        <v>0</v>
      </c>
      <c r="D14" s="7"/>
      <c r="E14" s="7">
        <v>152229184</v>
      </c>
      <c r="F14" s="7"/>
      <c r="G14" s="7">
        <v>0</v>
      </c>
      <c r="H14" s="7"/>
      <c r="I14" s="7">
        <f t="shared" si="0"/>
        <v>152229184</v>
      </c>
      <c r="J14" s="7"/>
      <c r="K14" s="7">
        <v>0</v>
      </c>
      <c r="L14" s="7"/>
      <c r="M14" s="7">
        <v>4229619792</v>
      </c>
      <c r="N14" s="7"/>
      <c r="O14" s="7">
        <v>2577883626</v>
      </c>
      <c r="P14" s="7"/>
      <c r="Q14" s="7">
        <f t="shared" si="1"/>
        <v>6807503418</v>
      </c>
    </row>
    <row r="15" spans="1:17">
      <c r="A15" s="1" t="s">
        <v>282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0</v>
      </c>
      <c r="L15" s="7"/>
      <c r="M15" s="7">
        <v>0</v>
      </c>
      <c r="N15" s="7"/>
      <c r="O15" s="7">
        <v>9406679588</v>
      </c>
      <c r="P15" s="7"/>
      <c r="Q15" s="7">
        <f t="shared" si="1"/>
        <v>9406679588</v>
      </c>
    </row>
    <row r="16" spans="1:17">
      <c r="A16" s="1" t="s">
        <v>283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0</v>
      </c>
      <c r="L16" s="7"/>
      <c r="M16" s="7">
        <v>0</v>
      </c>
      <c r="N16" s="7"/>
      <c r="O16" s="7">
        <v>977307436</v>
      </c>
      <c r="P16" s="7"/>
      <c r="Q16" s="7">
        <f t="shared" si="1"/>
        <v>977307436</v>
      </c>
    </row>
    <row r="17" spans="1:17">
      <c r="A17" s="1" t="s">
        <v>211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22741602967</v>
      </c>
      <c r="L17" s="7"/>
      <c r="M17" s="7">
        <v>0</v>
      </c>
      <c r="N17" s="7"/>
      <c r="O17" s="7">
        <v>11143006250</v>
      </c>
      <c r="P17" s="7"/>
      <c r="Q17" s="7">
        <f t="shared" si="1"/>
        <v>33884609217</v>
      </c>
    </row>
    <row r="18" spans="1:17">
      <c r="A18" s="1" t="s">
        <v>284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0</v>
      </c>
      <c r="L18" s="7"/>
      <c r="M18" s="7">
        <v>0</v>
      </c>
      <c r="N18" s="7"/>
      <c r="O18" s="7">
        <v>1941527784</v>
      </c>
      <c r="P18" s="7"/>
      <c r="Q18" s="7">
        <f t="shared" si="1"/>
        <v>1941527784</v>
      </c>
    </row>
    <row r="19" spans="1:17">
      <c r="A19" s="1" t="s">
        <v>285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0</v>
      </c>
      <c r="L19" s="7"/>
      <c r="M19" s="7">
        <v>0</v>
      </c>
      <c r="N19" s="7"/>
      <c r="O19" s="7">
        <v>5075978474</v>
      </c>
      <c r="P19" s="7"/>
      <c r="Q19" s="7">
        <f t="shared" si="1"/>
        <v>5075978474</v>
      </c>
    </row>
    <row r="20" spans="1:17">
      <c r="A20" s="1" t="s">
        <v>151</v>
      </c>
      <c r="C20" s="7">
        <v>4538764878</v>
      </c>
      <c r="D20" s="7"/>
      <c r="E20" s="7">
        <v>2999456250</v>
      </c>
      <c r="F20" s="7"/>
      <c r="G20" s="7">
        <v>0</v>
      </c>
      <c r="H20" s="7"/>
      <c r="I20" s="7">
        <f t="shared" si="0"/>
        <v>7538221128</v>
      </c>
      <c r="J20" s="7"/>
      <c r="K20" s="7">
        <v>12818635528</v>
      </c>
      <c r="L20" s="7"/>
      <c r="M20" s="7">
        <v>17452081250</v>
      </c>
      <c r="N20" s="7"/>
      <c r="O20" s="7">
        <v>0</v>
      </c>
      <c r="P20" s="7"/>
      <c r="Q20" s="7">
        <f t="shared" si="1"/>
        <v>30270716778</v>
      </c>
    </row>
    <row r="21" spans="1:17">
      <c r="A21" s="1" t="s">
        <v>148</v>
      </c>
      <c r="C21" s="7">
        <v>6173923200</v>
      </c>
      <c r="D21" s="7"/>
      <c r="E21" s="7">
        <v>2943466400</v>
      </c>
      <c r="F21" s="7"/>
      <c r="G21" s="7">
        <v>0</v>
      </c>
      <c r="H21" s="7"/>
      <c r="I21" s="7">
        <f t="shared" si="0"/>
        <v>9117389600</v>
      </c>
      <c r="J21" s="7"/>
      <c r="K21" s="7">
        <v>29302884332</v>
      </c>
      <c r="L21" s="7"/>
      <c r="M21" s="7">
        <v>3752343900</v>
      </c>
      <c r="N21" s="7"/>
      <c r="O21" s="7">
        <v>0</v>
      </c>
      <c r="P21" s="7"/>
      <c r="Q21" s="7">
        <f t="shared" si="1"/>
        <v>33055228232</v>
      </c>
    </row>
    <row r="22" spans="1:17">
      <c r="A22" s="1" t="s">
        <v>154</v>
      </c>
      <c r="C22" s="7">
        <v>2534471143</v>
      </c>
      <c r="D22" s="7"/>
      <c r="E22" s="7">
        <v>10998006250</v>
      </c>
      <c r="F22" s="7"/>
      <c r="G22" s="7">
        <v>0</v>
      </c>
      <c r="H22" s="7"/>
      <c r="I22" s="7">
        <f t="shared" si="0"/>
        <v>13532477393</v>
      </c>
      <c r="J22" s="7"/>
      <c r="K22" s="7">
        <v>5819447563</v>
      </c>
      <c r="L22" s="7"/>
      <c r="M22" s="7">
        <v>9185926250</v>
      </c>
      <c r="N22" s="7"/>
      <c r="O22" s="7">
        <v>0</v>
      </c>
      <c r="P22" s="7"/>
      <c r="Q22" s="7">
        <f t="shared" si="1"/>
        <v>15005373813</v>
      </c>
    </row>
    <row r="23" spans="1:17">
      <c r="A23" s="1" t="s">
        <v>163</v>
      </c>
      <c r="C23" s="7">
        <v>4100350505</v>
      </c>
      <c r="D23" s="7"/>
      <c r="E23" s="7">
        <v>-2956384057</v>
      </c>
      <c r="F23" s="7"/>
      <c r="G23" s="7">
        <v>0</v>
      </c>
      <c r="H23" s="7"/>
      <c r="I23" s="7">
        <f t="shared" si="0"/>
        <v>1143966448</v>
      </c>
      <c r="J23" s="7"/>
      <c r="K23" s="7">
        <v>24512961224</v>
      </c>
      <c r="L23" s="7"/>
      <c r="M23" s="7">
        <v>4500674105</v>
      </c>
      <c r="N23" s="7"/>
      <c r="O23" s="7">
        <v>0</v>
      </c>
      <c r="P23" s="7"/>
      <c r="Q23" s="7">
        <f t="shared" si="1"/>
        <v>29013635329</v>
      </c>
    </row>
    <row r="24" spans="1:17">
      <c r="A24" s="1" t="s">
        <v>160</v>
      </c>
      <c r="C24" s="7">
        <v>1290656173</v>
      </c>
      <c r="D24" s="7"/>
      <c r="E24" s="7">
        <v>0</v>
      </c>
      <c r="F24" s="7"/>
      <c r="G24" s="7">
        <v>0</v>
      </c>
      <c r="H24" s="7"/>
      <c r="I24" s="7">
        <f t="shared" si="0"/>
        <v>1290656173</v>
      </c>
      <c r="J24" s="7"/>
      <c r="K24" s="7">
        <v>8153259865</v>
      </c>
      <c r="L24" s="7"/>
      <c r="M24" s="7">
        <v>3429378312</v>
      </c>
      <c r="N24" s="7"/>
      <c r="O24" s="7">
        <v>0</v>
      </c>
      <c r="P24" s="7"/>
      <c r="Q24" s="7">
        <f t="shared" si="1"/>
        <v>11582638177</v>
      </c>
    </row>
    <row r="25" spans="1:17">
      <c r="A25" s="1" t="s">
        <v>166</v>
      </c>
      <c r="C25" s="7">
        <v>1323739274</v>
      </c>
      <c r="D25" s="7"/>
      <c r="E25" s="7">
        <v>0</v>
      </c>
      <c r="F25" s="7"/>
      <c r="G25" s="7">
        <v>0</v>
      </c>
      <c r="H25" s="7"/>
      <c r="I25" s="7">
        <f t="shared" si="0"/>
        <v>1323739274</v>
      </c>
      <c r="J25" s="7"/>
      <c r="K25" s="7">
        <v>8155308276</v>
      </c>
      <c r="L25" s="7"/>
      <c r="M25" s="7">
        <v>3499365625</v>
      </c>
      <c r="N25" s="7"/>
      <c r="O25" s="7">
        <v>0</v>
      </c>
      <c r="P25" s="7"/>
      <c r="Q25" s="7">
        <f t="shared" si="1"/>
        <v>11654673901</v>
      </c>
    </row>
    <row r="26" spans="1:17">
      <c r="A26" s="1" t="s">
        <v>179</v>
      </c>
      <c r="C26" s="7">
        <v>954786752</v>
      </c>
      <c r="D26" s="7"/>
      <c r="E26" s="7">
        <v>-453845537</v>
      </c>
      <c r="F26" s="7"/>
      <c r="G26" s="7">
        <v>0</v>
      </c>
      <c r="H26" s="7"/>
      <c r="I26" s="7">
        <f t="shared" si="0"/>
        <v>500941215</v>
      </c>
      <c r="J26" s="7"/>
      <c r="K26" s="7">
        <v>954786752</v>
      </c>
      <c r="L26" s="7"/>
      <c r="M26" s="7">
        <v>-453845537</v>
      </c>
      <c r="N26" s="7"/>
      <c r="O26" s="7">
        <v>0</v>
      </c>
      <c r="P26" s="7"/>
      <c r="Q26" s="7">
        <f t="shared" si="1"/>
        <v>500941215</v>
      </c>
    </row>
    <row r="27" spans="1:17">
      <c r="A27" s="1" t="s">
        <v>172</v>
      </c>
      <c r="C27" s="7">
        <v>389098117</v>
      </c>
      <c r="D27" s="7"/>
      <c r="E27" s="7">
        <v>0</v>
      </c>
      <c r="F27" s="7"/>
      <c r="G27" s="7">
        <v>0</v>
      </c>
      <c r="H27" s="7"/>
      <c r="I27" s="7">
        <f t="shared" si="0"/>
        <v>389098117</v>
      </c>
      <c r="J27" s="7"/>
      <c r="K27" s="7">
        <v>2281236594</v>
      </c>
      <c r="L27" s="7"/>
      <c r="M27" s="7">
        <v>249955</v>
      </c>
      <c r="N27" s="7"/>
      <c r="O27" s="7">
        <v>0</v>
      </c>
      <c r="P27" s="7"/>
      <c r="Q27" s="7">
        <f t="shared" si="1"/>
        <v>2281486549</v>
      </c>
    </row>
    <row r="28" spans="1:17">
      <c r="A28" s="1" t="s">
        <v>169</v>
      </c>
      <c r="C28" s="7">
        <v>778196236</v>
      </c>
      <c r="D28" s="7"/>
      <c r="E28" s="7">
        <v>0</v>
      </c>
      <c r="F28" s="7"/>
      <c r="G28" s="7">
        <v>0</v>
      </c>
      <c r="H28" s="7"/>
      <c r="I28" s="7">
        <f t="shared" si="0"/>
        <v>778196236</v>
      </c>
      <c r="J28" s="7"/>
      <c r="K28" s="7">
        <v>4562473190</v>
      </c>
      <c r="L28" s="7"/>
      <c r="M28" s="7">
        <v>0</v>
      </c>
      <c r="N28" s="7"/>
      <c r="O28" s="7">
        <v>0</v>
      </c>
      <c r="P28" s="7"/>
      <c r="Q28" s="7">
        <f t="shared" si="1"/>
        <v>4562473190</v>
      </c>
    </row>
    <row r="29" spans="1:17">
      <c r="A29" s="1" t="s">
        <v>176</v>
      </c>
      <c r="C29" s="7">
        <v>0</v>
      </c>
      <c r="D29" s="7"/>
      <c r="E29" s="7">
        <v>-49736450</v>
      </c>
      <c r="F29" s="7"/>
      <c r="G29" s="7">
        <v>0</v>
      </c>
      <c r="H29" s="7"/>
      <c r="I29" s="7">
        <f t="shared" si="0"/>
        <v>-49736450</v>
      </c>
      <c r="J29" s="7"/>
      <c r="K29" s="7">
        <v>0</v>
      </c>
      <c r="L29" s="7"/>
      <c r="M29" s="7">
        <v>-49736450</v>
      </c>
      <c r="N29" s="7"/>
      <c r="O29" s="7">
        <v>0</v>
      </c>
      <c r="P29" s="7"/>
      <c r="Q29" s="7">
        <f t="shared" si="1"/>
        <v>-49736450</v>
      </c>
    </row>
    <row r="30" spans="1:17">
      <c r="A30" s="1" t="s">
        <v>127</v>
      </c>
      <c r="C30" s="7">
        <v>0</v>
      </c>
      <c r="D30" s="7"/>
      <c r="E30" s="7">
        <v>348646716</v>
      </c>
      <c r="F30" s="7"/>
      <c r="G30" s="7">
        <v>0</v>
      </c>
      <c r="H30" s="7"/>
      <c r="I30" s="7">
        <f t="shared" si="0"/>
        <v>348646716</v>
      </c>
      <c r="J30" s="7"/>
      <c r="K30" s="7">
        <v>0</v>
      </c>
      <c r="L30" s="7"/>
      <c r="M30" s="7">
        <v>2076158828</v>
      </c>
      <c r="N30" s="7"/>
      <c r="O30" s="7">
        <v>0</v>
      </c>
      <c r="P30" s="7"/>
      <c r="Q30" s="7">
        <f t="shared" si="1"/>
        <v>2076158828</v>
      </c>
    </row>
    <row r="31" spans="1:17">
      <c r="A31" s="1" t="s">
        <v>132</v>
      </c>
      <c r="C31" s="7">
        <v>0</v>
      </c>
      <c r="D31" s="7"/>
      <c r="E31" s="7">
        <v>2308016296</v>
      </c>
      <c r="F31" s="7"/>
      <c r="G31" s="7">
        <v>0</v>
      </c>
      <c r="H31" s="7"/>
      <c r="I31" s="7">
        <f t="shared" si="0"/>
        <v>2308016296</v>
      </c>
      <c r="J31" s="7"/>
      <c r="K31" s="7">
        <v>0</v>
      </c>
      <c r="L31" s="7"/>
      <c r="M31" s="7">
        <v>6247495243</v>
      </c>
      <c r="N31" s="7"/>
      <c r="O31" s="7">
        <v>0</v>
      </c>
      <c r="P31" s="7"/>
      <c r="Q31" s="7">
        <f t="shared" si="1"/>
        <v>6247495243</v>
      </c>
    </row>
    <row r="32" spans="1:17">
      <c r="A32" s="1" t="s">
        <v>145</v>
      </c>
      <c r="C32" s="7">
        <v>0</v>
      </c>
      <c r="D32" s="7"/>
      <c r="E32" s="7">
        <v>2407897989</v>
      </c>
      <c r="F32" s="7"/>
      <c r="G32" s="7">
        <v>0</v>
      </c>
      <c r="H32" s="7"/>
      <c r="I32" s="7">
        <f t="shared" si="0"/>
        <v>2407897989</v>
      </c>
      <c r="J32" s="7"/>
      <c r="K32" s="7">
        <v>0</v>
      </c>
      <c r="L32" s="7"/>
      <c r="M32" s="7">
        <v>2557158960</v>
      </c>
      <c r="N32" s="7"/>
      <c r="O32" s="7">
        <v>0</v>
      </c>
      <c r="P32" s="7"/>
      <c r="Q32" s="7">
        <f t="shared" si="1"/>
        <v>2557158960</v>
      </c>
    </row>
    <row r="33" spans="1:17">
      <c r="A33" s="1" t="s">
        <v>135</v>
      </c>
      <c r="C33" s="7">
        <v>0</v>
      </c>
      <c r="D33" s="7"/>
      <c r="E33" s="7">
        <v>-57967411</v>
      </c>
      <c r="F33" s="7"/>
      <c r="G33" s="7">
        <v>0</v>
      </c>
      <c r="H33" s="7"/>
      <c r="I33" s="7">
        <f t="shared" si="0"/>
        <v>-57967411</v>
      </c>
      <c r="J33" s="7"/>
      <c r="K33" s="7">
        <v>0</v>
      </c>
      <c r="L33" s="7"/>
      <c r="M33" s="7">
        <v>1155978056</v>
      </c>
      <c r="N33" s="7"/>
      <c r="O33" s="7">
        <v>0</v>
      </c>
      <c r="P33" s="7"/>
      <c r="Q33" s="7">
        <f t="shared" si="1"/>
        <v>1155978056</v>
      </c>
    </row>
    <row r="34" spans="1:17">
      <c r="A34" s="1" t="s">
        <v>122</v>
      </c>
      <c r="C34" s="7">
        <v>0</v>
      </c>
      <c r="D34" s="7"/>
      <c r="E34" s="7">
        <v>-226908864</v>
      </c>
      <c r="F34" s="7"/>
      <c r="G34" s="7">
        <v>0</v>
      </c>
      <c r="H34" s="7"/>
      <c r="I34" s="7">
        <f t="shared" si="0"/>
        <v>-226908864</v>
      </c>
      <c r="J34" s="7"/>
      <c r="K34" s="7">
        <v>0</v>
      </c>
      <c r="L34" s="7"/>
      <c r="M34" s="7">
        <v>2352347968</v>
      </c>
      <c r="N34" s="7"/>
      <c r="O34" s="7">
        <v>0</v>
      </c>
      <c r="P34" s="7"/>
      <c r="Q34" s="7">
        <f t="shared" si="1"/>
        <v>2352347968</v>
      </c>
    </row>
    <row r="35" spans="1:17">
      <c r="A35" s="1" t="s">
        <v>138</v>
      </c>
      <c r="C35" s="7">
        <v>0</v>
      </c>
      <c r="D35" s="7"/>
      <c r="E35" s="7">
        <v>-123408627</v>
      </c>
      <c r="F35" s="7"/>
      <c r="G35" s="7">
        <v>0</v>
      </c>
      <c r="H35" s="7"/>
      <c r="I35" s="7">
        <f t="shared" si="0"/>
        <v>-123408627</v>
      </c>
      <c r="J35" s="7"/>
      <c r="K35" s="7">
        <v>0</v>
      </c>
      <c r="L35" s="7"/>
      <c r="M35" s="7">
        <v>1586845992</v>
      </c>
      <c r="N35" s="7"/>
      <c r="O35" s="7">
        <v>0</v>
      </c>
      <c r="P35" s="7"/>
      <c r="Q35" s="7">
        <f t="shared" si="1"/>
        <v>1586845992</v>
      </c>
    </row>
    <row r="36" spans="1:17">
      <c r="A36" s="1" t="s">
        <v>130</v>
      </c>
      <c r="C36" s="7">
        <v>0</v>
      </c>
      <c r="D36" s="7"/>
      <c r="E36" s="7">
        <v>-512906</v>
      </c>
      <c r="F36" s="7"/>
      <c r="G36" s="7">
        <v>0</v>
      </c>
      <c r="H36" s="7"/>
      <c r="I36" s="7">
        <f t="shared" si="0"/>
        <v>-512906</v>
      </c>
      <c r="J36" s="7"/>
      <c r="K36" s="7">
        <v>0</v>
      </c>
      <c r="L36" s="7"/>
      <c r="M36" s="7">
        <v>28922895</v>
      </c>
      <c r="N36" s="7"/>
      <c r="O36" s="7">
        <v>0</v>
      </c>
      <c r="P36" s="7"/>
      <c r="Q36" s="7">
        <f t="shared" si="1"/>
        <v>28922895</v>
      </c>
    </row>
    <row r="37" spans="1:17">
      <c r="A37" s="1" t="s">
        <v>125</v>
      </c>
      <c r="C37" s="7">
        <v>0</v>
      </c>
      <c r="D37" s="7"/>
      <c r="E37" s="7">
        <v>-135815378</v>
      </c>
      <c r="F37" s="7"/>
      <c r="G37" s="7">
        <v>0</v>
      </c>
      <c r="H37" s="7"/>
      <c r="I37" s="7">
        <f t="shared" si="0"/>
        <v>-135815378</v>
      </c>
      <c r="J37" s="7"/>
      <c r="K37" s="7">
        <v>0</v>
      </c>
      <c r="L37" s="7"/>
      <c r="M37" s="7">
        <v>1497652133</v>
      </c>
      <c r="N37" s="7"/>
      <c r="O37" s="7">
        <v>0</v>
      </c>
      <c r="P37" s="7"/>
      <c r="Q37" s="7">
        <f t="shared" si="1"/>
        <v>1497652133</v>
      </c>
    </row>
    <row r="38" spans="1:17">
      <c r="A38" s="1" t="s">
        <v>139</v>
      </c>
      <c r="C38" s="7">
        <v>0</v>
      </c>
      <c r="D38" s="7"/>
      <c r="E38" s="7">
        <v>-126912991</v>
      </c>
      <c r="F38" s="7"/>
      <c r="G38" s="7">
        <v>0</v>
      </c>
      <c r="H38" s="7"/>
      <c r="I38" s="7">
        <f t="shared" si="0"/>
        <v>-126912991</v>
      </c>
      <c r="J38" s="7"/>
      <c r="K38" s="7">
        <v>0</v>
      </c>
      <c r="L38" s="7"/>
      <c r="M38" s="7">
        <v>1414029456</v>
      </c>
      <c r="N38" s="7"/>
      <c r="O38" s="7">
        <v>0</v>
      </c>
      <c r="P38" s="7"/>
      <c r="Q38" s="7">
        <f t="shared" si="1"/>
        <v>1414029456</v>
      </c>
    </row>
    <row r="39" spans="1:17">
      <c r="A39" s="1" t="s">
        <v>142</v>
      </c>
      <c r="C39" s="7">
        <v>0</v>
      </c>
      <c r="D39" s="7"/>
      <c r="E39" s="7">
        <v>-2655517</v>
      </c>
      <c r="F39" s="7"/>
      <c r="G39" s="7">
        <v>0</v>
      </c>
      <c r="H39" s="7"/>
      <c r="I39" s="7">
        <f t="shared" si="0"/>
        <v>-2655517</v>
      </c>
      <c r="J39" s="7"/>
      <c r="K39" s="7">
        <v>0</v>
      </c>
      <c r="L39" s="7"/>
      <c r="M39" s="7">
        <v>21363191</v>
      </c>
      <c r="N39" s="7"/>
      <c r="O39" s="7">
        <v>0</v>
      </c>
      <c r="P39" s="7"/>
      <c r="Q39" s="7">
        <f t="shared" si="1"/>
        <v>21363191</v>
      </c>
    </row>
    <row r="40" spans="1:17">
      <c r="A40" s="1" t="s">
        <v>116</v>
      </c>
      <c r="C40" s="7">
        <v>0</v>
      </c>
      <c r="D40" s="7"/>
      <c r="E40" s="7">
        <v>-494250412</v>
      </c>
      <c r="F40" s="7"/>
      <c r="G40" s="7">
        <v>0</v>
      </c>
      <c r="H40" s="7"/>
      <c r="I40" s="7">
        <f t="shared" si="0"/>
        <v>-494250412</v>
      </c>
      <c r="J40" s="7"/>
      <c r="K40" s="7">
        <v>0</v>
      </c>
      <c r="L40" s="7"/>
      <c r="M40" s="7">
        <v>2411932465</v>
      </c>
      <c r="N40" s="7"/>
      <c r="O40" s="7">
        <v>0</v>
      </c>
      <c r="P40" s="7"/>
      <c r="Q40" s="7">
        <f t="shared" si="1"/>
        <v>2411932465</v>
      </c>
    </row>
    <row r="41" spans="1:17">
      <c r="A41" s="1" t="s">
        <v>112</v>
      </c>
      <c r="C41" s="7">
        <v>0</v>
      </c>
      <c r="D41" s="7"/>
      <c r="E41" s="7">
        <v>-3867498</v>
      </c>
      <c r="F41" s="7"/>
      <c r="G41" s="7">
        <v>0</v>
      </c>
      <c r="H41" s="7"/>
      <c r="I41" s="7">
        <f>C41+E41+G41</f>
        <v>-3867498</v>
      </c>
      <c r="J41" s="7"/>
      <c r="K41" s="7">
        <v>0</v>
      </c>
      <c r="L41" s="7"/>
      <c r="M41" s="7">
        <v>23465828</v>
      </c>
      <c r="N41" s="7"/>
      <c r="O41" s="7">
        <v>0</v>
      </c>
      <c r="P41" s="7"/>
      <c r="Q41" s="7">
        <f t="shared" si="1"/>
        <v>23465828</v>
      </c>
    </row>
    <row r="42" spans="1:17" ht="24.75" thickBot="1">
      <c r="C42" s="13">
        <f>SUM(C8:C41)</f>
        <v>24879213256</v>
      </c>
      <c r="D42" s="4"/>
      <c r="E42" s="13">
        <f>SUM(E8:E41)</f>
        <v>17525453437</v>
      </c>
      <c r="F42" s="4"/>
      <c r="G42" s="13">
        <f>SUM(G8:G41)</f>
        <v>1544461349</v>
      </c>
      <c r="H42" s="4"/>
      <c r="I42" s="13">
        <f>SUM(I8:I41)</f>
        <v>43949128042</v>
      </c>
      <c r="J42" s="4"/>
      <c r="K42" s="13">
        <f>SUM(K8:K41)</f>
        <v>137317675297</v>
      </c>
      <c r="L42" s="4"/>
      <c r="M42" s="13">
        <f>SUM(M8:M41)</f>
        <v>66919408217</v>
      </c>
      <c r="N42" s="4"/>
      <c r="O42" s="13">
        <f>SUM(O8:O41)</f>
        <v>35959327583</v>
      </c>
      <c r="P42" s="4"/>
      <c r="Q42" s="13">
        <f>SUM(Q8:Q41)</f>
        <v>240196411097</v>
      </c>
    </row>
    <row r="43" spans="1:17" ht="24.75" thickTop="1">
      <c r="C43" s="7"/>
      <c r="D43" s="4"/>
      <c r="E43" s="7"/>
      <c r="F43" s="4"/>
      <c r="G43" s="7"/>
      <c r="H43" s="4"/>
      <c r="I43" s="4"/>
      <c r="J43" s="4"/>
      <c r="K43" s="7"/>
      <c r="L43" s="4"/>
      <c r="M43" s="7"/>
      <c r="N43" s="4"/>
      <c r="O43" s="7"/>
      <c r="P43" s="4"/>
      <c r="Q43" s="4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3"/>
  <sheetViews>
    <sheetView rightToLeft="1" workbookViewId="0">
      <selection activeCell="K8" sqref="K8"/>
    </sheetView>
  </sheetViews>
  <sheetFormatPr defaultRowHeight="24"/>
  <cols>
    <col min="1" max="1" width="26.28515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4.75">
      <c r="A3" s="18" t="s">
        <v>201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24.75">
      <c r="A6" s="20" t="s">
        <v>292</v>
      </c>
      <c r="B6" s="20" t="s">
        <v>292</v>
      </c>
      <c r="C6" s="20" t="s">
        <v>292</v>
      </c>
      <c r="E6" s="20" t="s">
        <v>203</v>
      </c>
      <c r="F6" s="20" t="s">
        <v>203</v>
      </c>
      <c r="G6" s="20" t="s">
        <v>203</v>
      </c>
      <c r="I6" s="20" t="s">
        <v>204</v>
      </c>
      <c r="J6" s="20" t="s">
        <v>204</v>
      </c>
      <c r="K6" s="20" t="s">
        <v>204</v>
      </c>
    </row>
    <row r="7" spans="1:11" ht="24.75">
      <c r="A7" s="20" t="s">
        <v>293</v>
      </c>
      <c r="C7" s="20" t="s">
        <v>185</v>
      </c>
      <c r="E7" s="20" t="s">
        <v>294</v>
      </c>
      <c r="G7" s="20" t="s">
        <v>295</v>
      </c>
      <c r="I7" s="20" t="s">
        <v>294</v>
      </c>
      <c r="K7" s="20" t="s">
        <v>295</v>
      </c>
    </row>
    <row r="8" spans="1:11">
      <c r="A8" s="1" t="s">
        <v>191</v>
      </c>
      <c r="C8" s="4" t="s">
        <v>192</v>
      </c>
      <c r="E8" s="6">
        <v>702898848</v>
      </c>
      <c r="F8" s="4"/>
      <c r="G8" s="11">
        <f>E8/$E$11</f>
        <v>0.50151920648221082</v>
      </c>
      <c r="H8" s="4"/>
      <c r="I8" s="6">
        <v>4491531463</v>
      </c>
      <c r="J8" s="4"/>
      <c r="K8" s="11">
        <f>I8/$I$11</f>
        <v>0.45764914171007182</v>
      </c>
    </row>
    <row r="9" spans="1:11">
      <c r="A9" s="1" t="s">
        <v>195</v>
      </c>
      <c r="C9" s="4" t="s">
        <v>196</v>
      </c>
      <c r="E9" s="6">
        <v>543344005</v>
      </c>
      <c r="F9" s="4"/>
      <c r="G9" s="11">
        <f t="shared" ref="G9:G10" si="0">E9/$E$11</f>
        <v>0.38767662660113844</v>
      </c>
      <c r="H9" s="4"/>
      <c r="I9" s="6">
        <v>5167527850</v>
      </c>
      <c r="J9" s="4"/>
      <c r="K9" s="11">
        <f t="shared" ref="K9:K10" si="1">I9/$I$11</f>
        <v>0.52652746725630417</v>
      </c>
    </row>
    <row r="10" spans="1:11">
      <c r="A10" s="1" t="s">
        <v>198</v>
      </c>
      <c r="C10" s="4" t="s">
        <v>199</v>
      </c>
      <c r="E10" s="6">
        <v>155296388</v>
      </c>
      <c r="F10" s="4"/>
      <c r="G10" s="11">
        <f t="shared" si="0"/>
        <v>0.11080416691665075</v>
      </c>
      <c r="H10" s="4"/>
      <c r="I10" s="6">
        <v>155296388</v>
      </c>
      <c r="J10" s="4"/>
      <c r="K10" s="11">
        <f t="shared" si="1"/>
        <v>1.5823391033624002E-2</v>
      </c>
    </row>
    <row r="11" spans="1:11" ht="24.75" thickBot="1">
      <c r="C11" s="4"/>
      <c r="E11" s="10">
        <f>SUM(E8:E10)</f>
        <v>1401539241</v>
      </c>
      <c r="F11" s="4"/>
      <c r="G11" s="16">
        <f>SUM(G8:G10)</f>
        <v>1</v>
      </c>
      <c r="H11" s="4"/>
      <c r="I11" s="10">
        <f>SUM(I8:I10)</f>
        <v>9814355701</v>
      </c>
      <c r="J11" s="4"/>
      <c r="K11" s="16">
        <f>SUM(K8:K10)</f>
        <v>0.99999999999999989</v>
      </c>
    </row>
    <row r="12" spans="1:11" ht="24.75" thickTop="1">
      <c r="E12" s="6"/>
      <c r="F12" s="4"/>
      <c r="G12" s="4"/>
      <c r="H12" s="4"/>
      <c r="I12" s="6"/>
      <c r="J12" s="4"/>
      <c r="K12" s="4"/>
    </row>
    <row r="13" spans="1:11">
      <c r="E13" s="4"/>
      <c r="F13" s="4"/>
      <c r="G13" s="4"/>
      <c r="H13" s="4"/>
      <c r="I13" s="4"/>
      <c r="J13" s="4"/>
      <c r="K13" s="4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N24" sqref="N24"/>
    </sheetView>
  </sheetViews>
  <sheetFormatPr defaultRowHeight="24"/>
  <cols>
    <col min="1" max="1" width="31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8" t="s">
        <v>0</v>
      </c>
      <c r="B2" s="18"/>
      <c r="C2" s="18"/>
      <c r="D2" s="18"/>
      <c r="E2" s="18"/>
    </row>
    <row r="3" spans="1:5" ht="24.75">
      <c r="A3" s="18" t="s">
        <v>201</v>
      </c>
      <c r="B3" s="18"/>
      <c r="C3" s="18"/>
      <c r="D3" s="18"/>
      <c r="E3" s="18"/>
    </row>
    <row r="4" spans="1:5" ht="24.75">
      <c r="A4" s="18" t="s">
        <v>2</v>
      </c>
      <c r="B4" s="18"/>
      <c r="C4" s="18"/>
      <c r="D4" s="18"/>
      <c r="E4" s="18"/>
    </row>
    <row r="5" spans="1:5" ht="24.75">
      <c r="C5" s="18" t="s">
        <v>203</v>
      </c>
      <c r="E5" s="14" t="s">
        <v>303</v>
      </c>
    </row>
    <row r="6" spans="1:5" ht="24.75">
      <c r="A6" s="18" t="s">
        <v>296</v>
      </c>
      <c r="C6" s="20"/>
      <c r="E6" s="5" t="s">
        <v>304</v>
      </c>
    </row>
    <row r="7" spans="1:5" ht="24.75">
      <c r="A7" s="20" t="s">
        <v>296</v>
      </c>
      <c r="C7" s="20" t="s">
        <v>188</v>
      </c>
      <c r="E7" s="20" t="s">
        <v>188</v>
      </c>
    </row>
    <row r="8" spans="1:5">
      <c r="A8" s="1" t="s">
        <v>297</v>
      </c>
      <c r="C8" s="6">
        <v>555359805</v>
      </c>
      <c r="D8" s="4"/>
      <c r="E8" s="6">
        <v>31128018471</v>
      </c>
    </row>
    <row r="9" spans="1:5" ht="25.5" thickBot="1">
      <c r="A9" s="2" t="s">
        <v>210</v>
      </c>
      <c r="C9" s="10">
        <v>555359805</v>
      </c>
      <c r="D9" s="4"/>
      <c r="E9" s="10">
        <v>31128018471</v>
      </c>
    </row>
    <row r="10" spans="1:5" ht="24.75" thickTop="1"/>
  </sheetData>
  <mergeCells count="7">
    <mergeCell ref="E7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1"/>
  <sheetViews>
    <sheetView rightToLeft="1" tabSelected="1" topLeftCell="B1" zoomScaleNormal="100" workbookViewId="0">
      <selection activeCell="Y101" sqref="Y101"/>
    </sheetView>
  </sheetViews>
  <sheetFormatPr defaultRowHeight="24"/>
  <cols>
    <col min="1" max="1" width="33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5.28515625" style="1" bestFit="1" customWidth="1"/>
    <col min="8" max="8" width="1" style="1" customWidth="1"/>
    <col min="9" max="9" width="12.855468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3.7109375" style="1" bestFit="1" customWidth="1"/>
    <col min="14" max="14" width="1" style="1" customWidth="1"/>
    <col min="15" max="15" width="18.85546875" style="1" customWidth="1"/>
    <col min="16" max="16" width="0.7109375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24.75">
      <c r="A6" s="18" t="s">
        <v>3</v>
      </c>
      <c r="C6" s="20" t="s">
        <v>301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>
      <c r="A7" s="18" t="s">
        <v>3</v>
      </c>
      <c r="C7" s="18" t="s">
        <v>7</v>
      </c>
      <c r="E7" s="18" t="s">
        <v>8</v>
      </c>
      <c r="G7" s="18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9" t="s">
        <v>13</v>
      </c>
    </row>
    <row r="8" spans="1:25" ht="24.75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>
      <c r="A9" s="1" t="s">
        <v>15</v>
      </c>
      <c r="C9" s="3">
        <v>178287065</v>
      </c>
      <c r="E9" s="7">
        <v>139715732897</v>
      </c>
      <c r="F9" s="7"/>
      <c r="G9" s="7">
        <v>250420701089.07199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3"/>
      <c r="Q9" s="6">
        <v>178287065</v>
      </c>
      <c r="R9" s="4"/>
      <c r="S9" s="6">
        <v>1337</v>
      </c>
      <c r="T9" s="4"/>
      <c r="U9" s="6">
        <v>139715732897</v>
      </c>
      <c r="V9" s="4"/>
      <c r="W9" s="6">
        <v>236951505559.86499</v>
      </c>
      <c r="Y9" s="11">
        <v>9.1671380938572172E-3</v>
      </c>
    </row>
    <row r="10" spans="1:25">
      <c r="A10" s="1" t="s">
        <v>16</v>
      </c>
      <c r="C10" s="3">
        <v>62383512</v>
      </c>
      <c r="E10" s="7">
        <v>136241053612</v>
      </c>
      <c r="F10" s="7"/>
      <c r="G10" s="7">
        <v>128179486324.14101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3"/>
      <c r="Q10" s="6">
        <v>62383512</v>
      </c>
      <c r="R10" s="4"/>
      <c r="S10" s="6">
        <v>2039</v>
      </c>
      <c r="T10" s="4"/>
      <c r="U10" s="6">
        <v>136241053612</v>
      </c>
      <c r="V10" s="4"/>
      <c r="W10" s="6">
        <v>126443141081.24001</v>
      </c>
      <c r="Y10" s="11">
        <v>4.8918099615954946E-3</v>
      </c>
    </row>
    <row r="11" spans="1:25">
      <c r="A11" s="1" t="s">
        <v>17</v>
      </c>
      <c r="C11" s="3">
        <v>12711244</v>
      </c>
      <c r="E11" s="7">
        <v>17204903744</v>
      </c>
      <c r="F11" s="7"/>
      <c r="G11" s="7">
        <v>18018382852.033199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3"/>
      <c r="Q11" s="6">
        <v>12711244</v>
      </c>
      <c r="R11" s="4"/>
      <c r="S11" s="6">
        <v>1323</v>
      </c>
      <c r="T11" s="4"/>
      <c r="U11" s="6">
        <v>17204903744</v>
      </c>
      <c r="V11" s="4"/>
      <c r="W11" s="6">
        <v>16716914805.9186</v>
      </c>
      <c r="Y11" s="11">
        <v>6.4674105432254781E-4</v>
      </c>
    </row>
    <row r="12" spans="1:25">
      <c r="A12" s="1" t="s">
        <v>18</v>
      </c>
      <c r="C12" s="3">
        <v>16471867</v>
      </c>
      <c r="E12" s="7">
        <v>58640905897</v>
      </c>
      <c r="F12" s="7"/>
      <c r="G12" s="7">
        <v>52117994442.667099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3"/>
      <c r="Q12" s="6">
        <v>16471867</v>
      </c>
      <c r="R12" s="4"/>
      <c r="S12" s="6">
        <v>3116</v>
      </c>
      <c r="T12" s="4"/>
      <c r="U12" s="6">
        <v>58640905897</v>
      </c>
      <c r="V12" s="4"/>
      <c r="W12" s="6">
        <v>51020945863.446602</v>
      </c>
      <c r="Y12" s="11">
        <v>1.9738893631602661E-3</v>
      </c>
    </row>
    <row r="13" spans="1:25">
      <c r="A13" s="1" t="s">
        <v>19</v>
      </c>
      <c r="C13" s="3">
        <v>39823141</v>
      </c>
      <c r="E13" s="7">
        <v>114228656103</v>
      </c>
      <c r="F13" s="7"/>
      <c r="G13" s="7">
        <v>120500372438.836</v>
      </c>
      <c r="H13" s="7"/>
      <c r="I13" s="7">
        <v>15873559</v>
      </c>
      <c r="J13" s="7"/>
      <c r="K13" s="7">
        <v>0</v>
      </c>
      <c r="L13" s="7"/>
      <c r="M13" s="7">
        <v>-800000</v>
      </c>
      <c r="N13" s="7"/>
      <c r="O13" s="7">
        <v>2530851347</v>
      </c>
      <c r="P13" s="3"/>
      <c r="Q13" s="6">
        <v>54896700</v>
      </c>
      <c r="R13" s="4"/>
      <c r="S13" s="6">
        <v>3113</v>
      </c>
      <c r="T13" s="4"/>
      <c r="U13" s="6">
        <v>157459304149</v>
      </c>
      <c r="V13" s="4"/>
      <c r="W13" s="6">
        <v>169876611208.755</v>
      </c>
      <c r="Y13" s="11">
        <v>6.5721564004737158E-3</v>
      </c>
    </row>
    <row r="14" spans="1:25">
      <c r="A14" s="1" t="s">
        <v>20</v>
      </c>
      <c r="C14" s="3">
        <v>21610000</v>
      </c>
      <c r="E14" s="7">
        <v>152180416670</v>
      </c>
      <c r="F14" s="7"/>
      <c r="G14" s="7">
        <v>117718184340</v>
      </c>
      <c r="H14" s="7"/>
      <c r="I14" s="7">
        <v>28296572</v>
      </c>
      <c r="J14" s="7"/>
      <c r="K14" s="7">
        <v>170380767260</v>
      </c>
      <c r="L14" s="7"/>
      <c r="M14" s="7">
        <v>0</v>
      </c>
      <c r="N14" s="7"/>
      <c r="O14" s="7">
        <v>0</v>
      </c>
      <c r="P14" s="3"/>
      <c r="Q14" s="6">
        <v>49906572</v>
      </c>
      <c r="R14" s="4"/>
      <c r="S14" s="6">
        <v>6260</v>
      </c>
      <c r="T14" s="4"/>
      <c r="U14" s="6">
        <v>322561183930</v>
      </c>
      <c r="V14" s="4"/>
      <c r="W14" s="6">
        <v>310556270632.716</v>
      </c>
      <c r="Y14" s="11">
        <v>1.2014746275094419E-2</v>
      </c>
    </row>
    <row r="15" spans="1:25">
      <c r="A15" s="1" t="s">
        <v>21</v>
      </c>
      <c r="C15" s="3">
        <v>21077906</v>
      </c>
      <c r="E15" s="7">
        <v>133698349569</v>
      </c>
      <c r="F15" s="7"/>
      <c r="G15" s="7">
        <v>145410297667.54199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3"/>
      <c r="Q15" s="6">
        <v>21077906</v>
      </c>
      <c r="R15" s="4"/>
      <c r="S15" s="6">
        <v>7260</v>
      </c>
      <c r="T15" s="4"/>
      <c r="U15" s="6">
        <v>133698349569</v>
      </c>
      <c r="V15" s="4"/>
      <c r="W15" s="6">
        <v>152115095254.51801</v>
      </c>
      <c r="Y15" s="11">
        <v>5.8850020009942744E-3</v>
      </c>
    </row>
    <row r="16" spans="1:25">
      <c r="A16" s="1" t="s">
        <v>22</v>
      </c>
      <c r="C16" s="3">
        <v>23941337</v>
      </c>
      <c r="E16" s="7">
        <v>238354715783</v>
      </c>
      <c r="F16" s="7"/>
      <c r="G16" s="7">
        <v>330090549442.07001</v>
      </c>
      <c r="H16" s="7"/>
      <c r="I16" s="7">
        <v>0</v>
      </c>
      <c r="J16" s="7"/>
      <c r="K16" s="7">
        <v>0</v>
      </c>
      <c r="L16" s="7"/>
      <c r="M16" s="7">
        <v>-190714</v>
      </c>
      <c r="N16" s="7"/>
      <c r="O16" s="7">
        <v>2704759817</v>
      </c>
      <c r="P16" s="3"/>
      <c r="Q16" s="6">
        <v>23750623</v>
      </c>
      <c r="R16" s="4"/>
      <c r="S16" s="6">
        <v>14140</v>
      </c>
      <c r="T16" s="4"/>
      <c r="U16" s="6">
        <v>236456008900</v>
      </c>
      <c r="V16" s="4"/>
      <c r="W16" s="6">
        <v>333835598055.14099</v>
      </c>
      <c r="Y16" s="11">
        <v>1.291537279236114E-2</v>
      </c>
    </row>
    <row r="17" spans="1:25">
      <c r="A17" s="1" t="s">
        <v>23</v>
      </c>
      <c r="C17" s="3">
        <v>19557736</v>
      </c>
      <c r="E17" s="7">
        <v>93830562663</v>
      </c>
      <c r="F17" s="7"/>
      <c r="G17" s="7">
        <v>89391407630.738403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3"/>
      <c r="Q17" s="6">
        <v>19557736</v>
      </c>
      <c r="R17" s="4"/>
      <c r="S17" s="6">
        <v>4829</v>
      </c>
      <c r="T17" s="4"/>
      <c r="U17" s="6">
        <v>93830562663</v>
      </c>
      <c r="V17" s="4"/>
      <c r="W17" s="6">
        <v>93882363516.493195</v>
      </c>
      <c r="Y17" s="11">
        <v>3.6321043367076641E-3</v>
      </c>
    </row>
    <row r="18" spans="1:25">
      <c r="A18" s="1" t="s">
        <v>24</v>
      </c>
      <c r="C18" s="3">
        <v>58410789</v>
      </c>
      <c r="E18" s="7">
        <v>403147331748</v>
      </c>
      <c r="F18" s="7"/>
      <c r="G18" s="7">
        <v>739145106373.37903</v>
      </c>
      <c r="H18" s="7"/>
      <c r="I18" s="7">
        <v>0</v>
      </c>
      <c r="J18" s="7"/>
      <c r="K18" s="7">
        <v>0</v>
      </c>
      <c r="L18" s="7"/>
      <c r="M18" s="7">
        <v>-200000</v>
      </c>
      <c r="N18" s="7"/>
      <c r="O18" s="7">
        <v>2476366980</v>
      </c>
      <c r="P18" s="3"/>
      <c r="Q18" s="6">
        <v>58210789</v>
      </c>
      <c r="R18" s="4"/>
      <c r="S18" s="6">
        <v>12650</v>
      </c>
      <c r="T18" s="4"/>
      <c r="U18" s="6">
        <v>401766945218</v>
      </c>
      <c r="V18" s="4"/>
      <c r="W18" s="6">
        <v>731985100288.94299</v>
      </c>
      <c r="Y18" s="11">
        <v>2.8318910576828362E-2</v>
      </c>
    </row>
    <row r="19" spans="1:25">
      <c r="A19" s="1" t="s">
        <v>25</v>
      </c>
      <c r="C19" s="3">
        <v>1100000</v>
      </c>
      <c r="E19" s="7">
        <v>92482425199</v>
      </c>
      <c r="F19" s="7"/>
      <c r="G19" s="7">
        <v>79330160250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3"/>
      <c r="Q19" s="6">
        <v>1100000</v>
      </c>
      <c r="R19" s="4"/>
      <c r="S19" s="6">
        <v>71550</v>
      </c>
      <c r="T19" s="4"/>
      <c r="U19" s="6">
        <v>92482425199</v>
      </c>
      <c r="V19" s="4"/>
      <c r="W19" s="6">
        <v>78236705250</v>
      </c>
      <c r="Y19" s="11">
        <v>3.0268078666162101E-3</v>
      </c>
    </row>
    <row r="20" spans="1:25">
      <c r="A20" s="1" t="s">
        <v>26</v>
      </c>
      <c r="C20" s="3">
        <v>2527944</v>
      </c>
      <c r="E20" s="7">
        <v>189522791926</v>
      </c>
      <c r="F20" s="7"/>
      <c r="G20" s="7">
        <v>232116825465.68399</v>
      </c>
      <c r="H20" s="7"/>
      <c r="I20" s="7">
        <v>7836626</v>
      </c>
      <c r="J20" s="7"/>
      <c r="K20" s="7">
        <v>0</v>
      </c>
      <c r="L20" s="7"/>
      <c r="M20" s="7">
        <v>0</v>
      </c>
      <c r="N20" s="7"/>
      <c r="O20" s="7">
        <v>0</v>
      </c>
      <c r="P20" s="3"/>
      <c r="Q20" s="6">
        <v>10364570</v>
      </c>
      <c r="R20" s="4"/>
      <c r="S20" s="6">
        <v>22937</v>
      </c>
      <c r="T20" s="4"/>
      <c r="U20" s="6">
        <v>189522791926</v>
      </c>
      <c r="V20" s="4"/>
      <c r="W20" s="6">
        <v>236317635844.564</v>
      </c>
      <c r="Y20" s="11">
        <v>9.1426150540058846E-3</v>
      </c>
    </row>
    <row r="21" spans="1:25">
      <c r="A21" s="1" t="s">
        <v>27</v>
      </c>
      <c r="C21" s="3">
        <v>185897164</v>
      </c>
      <c r="E21" s="7">
        <v>144280878763</v>
      </c>
      <c r="F21" s="7"/>
      <c r="G21" s="7">
        <v>415595129641.07599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3"/>
      <c r="Q21" s="6">
        <v>185897164</v>
      </c>
      <c r="R21" s="4"/>
      <c r="S21" s="6">
        <v>2209</v>
      </c>
      <c r="T21" s="4"/>
      <c r="U21" s="6">
        <v>144280878763</v>
      </c>
      <c r="V21" s="4"/>
      <c r="W21" s="6">
        <v>408203486606.10797</v>
      </c>
      <c r="Y21" s="11">
        <v>1.5792504560249644E-2</v>
      </c>
    </row>
    <row r="22" spans="1:25">
      <c r="A22" s="1" t="s">
        <v>28</v>
      </c>
      <c r="C22" s="3">
        <v>8812281</v>
      </c>
      <c r="E22" s="7">
        <v>257126791128</v>
      </c>
      <c r="F22" s="7"/>
      <c r="G22" s="7">
        <v>1649654561810.3799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3"/>
      <c r="Q22" s="6">
        <v>8812281</v>
      </c>
      <c r="R22" s="4"/>
      <c r="S22" s="6">
        <v>186850</v>
      </c>
      <c r="T22" s="4"/>
      <c r="U22" s="6">
        <v>257126791128</v>
      </c>
      <c r="V22" s="4"/>
      <c r="W22" s="6">
        <v>1636777585356.1399</v>
      </c>
      <c r="Y22" s="11">
        <v>6.332336280555538E-2</v>
      </c>
    </row>
    <row r="23" spans="1:25">
      <c r="A23" s="1" t="s">
        <v>29</v>
      </c>
      <c r="C23" s="3">
        <v>23004504</v>
      </c>
      <c r="E23" s="7">
        <v>242818590725</v>
      </c>
      <c r="F23" s="7"/>
      <c r="G23" s="7">
        <v>203750558362.69199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3"/>
      <c r="Q23" s="6">
        <v>23004504</v>
      </c>
      <c r="R23" s="4"/>
      <c r="S23" s="6">
        <v>8680</v>
      </c>
      <c r="T23" s="4"/>
      <c r="U23" s="6">
        <v>242818590725</v>
      </c>
      <c r="V23" s="4"/>
      <c r="W23" s="6">
        <v>198491004106.41599</v>
      </c>
      <c r="Y23" s="11">
        <v>7.6791849907540729E-3</v>
      </c>
    </row>
    <row r="24" spans="1:25">
      <c r="A24" s="1" t="s">
        <v>30</v>
      </c>
      <c r="C24" s="3">
        <v>243478</v>
      </c>
      <c r="E24" s="7">
        <v>8830361245</v>
      </c>
      <c r="F24" s="7"/>
      <c r="G24" s="7">
        <v>9039794575.3649998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3"/>
      <c r="Q24" s="6">
        <v>243478</v>
      </c>
      <c r="R24" s="4"/>
      <c r="S24" s="6">
        <v>37170</v>
      </c>
      <c r="T24" s="4"/>
      <c r="U24" s="6">
        <v>8830361245</v>
      </c>
      <c r="V24" s="4"/>
      <c r="W24" s="6">
        <v>8996229300.3029995</v>
      </c>
      <c r="Y24" s="11">
        <v>3.4804453394387234E-4</v>
      </c>
    </row>
    <row r="25" spans="1:25">
      <c r="A25" s="1" t="s">
        <v>31</v>
      </c>
      <c r="C25" s="3">
        <v>702559</v>
      </c>
      <c r="E25" s="7">
        <v>76308327202</v>
      </c>
      <c r="F25" s="7"/>
      <c r="G25" s="7">
        <v>69768039517.604996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3"/>
      <c r="Q25" s="6">
        <v>702559</v>
      </c>
      <c r="R25" s="4"/>
      <c r="S25" s="6">
        <v>101150</v>
      </c>
      <c r="T25" s="4"/>
      <c r="U25" s="6">
        <v>76308327202</v>
      </c>
      <c r="V25" s="4"/>
      <c r="W25" s="6">
        <v>70641012985.042496</v>
      </c>
      <c r="Y25" s="11">
        <v>2.7329470627070465E-3</v>
      </c>
    </row>
    <row r="26" spans="1:25">
      <c r="A26" s="1" t="s">
        <v>32</v>
      </c>
      <c r="C26" s="3">
        <v>4900000</v>
      </c>
      <c r="E26" s="7">
        <v>338697800000</v>
      </c>
      <c r="F26" s="7"/>
      <c r="G26" s="7">
        <v>302528182950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3"/>
      <c r="Q26" s="6">
        <v>4900000</v>
      </c>
      <c r="R26" s="4"/>
      <c r="S26" s="6">
        <v>57140</v>
      </c>
      <c r="T26" s="4"/>
      <c r="U26" s="6">
        <v>338697800000</v>
      </c>
      <c r="V26" s="4"/>
      <c r="W26" s="6">
        <v>278320083300</v>
      </c>
      <c r="Y26" s="11">
        <v>1.0767598339907328E-2</v>
      </c>
    </row>
    <row r="27" spans="1:25">
      <c r="A27" s="1" t="s">
        <v>33</v>
      </c>
      <c r="C27" s="3">
        <v>2784302</v>
      </c>
      <c r="E27" s="7">
        <v>46654561799</v>
      </c>
      <c r="F27" s="7"/>
      <c r="G27" s="7">
        <v>237665439064.19699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3"/>
      <c r="Q27" s="6">
        <v>2784302</v>
      </c>
      <c r="R27" s="4"/>
      <c r="S27" s="6">
        <v>90140</v>
      </c>
      <c r="T27" s="4"/>
      <c r="U27" s="6">
        <v>46654561799</v>
      </c>
      <c r="V27" s="4"/>
      <c r="W27" s="6">
        <v>249483669235.43399</v>
      </c>
      <c r="Y27" s="11">
        <v>9.6519802338441152E-3</v>
      </c>
    </row>
    <row r="28" spans="1:25">
      <c r="A28" s="1" t="s">
        <v>34</v>
      </c>
      <c r="C28" s="3">
        <v>1500876</v>
      </c>
      <c r="E28" s="7">
        <v>67405009420</v>
      </c>
      <c r="F28" s="7"/>
      <c r="G28" s="7">
        <v>55918128126.744003</v>
      </c>
      <c r="H28" s="7"/>
      <c r="I28" s="7">
        <v>50000</v>
      </c>
      <c r="J28" s="7"/>
      <c r="K28" s="7">
        <v>1826693591</v>
      </c>
      <c r="L28" s="7"/>
      <c r="M28" s="7">
        <v>0</v>
      </c>
      <c r="N28" s="7"/>
      <c r="O28" s="7">
        <v>0</v>
      </c>
      <c r="P28" s="3"/>
      <c r="Q28" s="6">
        <v>1550876</v>
      </c>
      <c r="R28" s="4"/>
      <c r="S28" s="6">
        <v>36130</v>
      </c>
      <c r="T28" s="4"/>
      <c r="U28" s="6">
        <v>69231703011</v>
      </c>
      <c r="V28" s="4"/>
      <c r="W28" s="6">
        <v>55699752638.213997</v>
      </c>
      <c r="Y28" s="11">
        <v>2.1549022152095691E-3</v>
      </c>
    </row>
    <row r="29" spans="1:25">
      <c r="A29" s="1" t="s">
        <v>35</v>
      </c>
      <c r="C29" s="3">
        <v>10539769</v>
      </c>
      <c r="E29" s="7">
        <v>123813263944</v>
      </c>
      <c r="F29" s="7"/>
      <c r="G29" s="7">
        <v>721764482525.85999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3"/>
      <c r="Q29" s="6">
        <v>10539769</v>
      </c>
      <c r="R29" s="4"/>
      <c r="S29" s="6">
        <v>69140</v>
      </c>
      <c r="T29" s="4"/>
      <c r="U29" s="6">
        <v>123813263944</v>
      </c>
      <c r="V29" s="4"/>
      <c r="W29" s="6">
        <v>724383746869.47302</v>
      </c>
      <c r="Y29" s="11">
        <v>2.8024830755170975E-2</v>
      </c>
    </row>
    <row r="30" spans="1:25">
      <c r="A30" s="1" t="s">
        <v>36</v>
      </c>
      <c r="C30" s="3">
        <v>14769941</v>
      </c>
      <c r="E30" s="7">
        <v>174016470222</v>
      </c>
      <c r="F30" s="7"/>
      <c r="G30" s="7">
        <v>257816970984.43799</v>
      </c>
      <c r="H30" s="7"/>
      <c r="I30" s="7">
        <v>11435</v>
      </c>
      <c r="J30" s="7"/>
      <c r="K30" s="7">
        <v>193999232</v>
      </c>
      <c r="L30" s="7"/>
      <c r="M30" s="7">
        <v>0</v>
      </c>
      <c r="N30" s="7"/>
      <c r="O30" s="7">
        <v>0</v>
      </c>
      <c r="P30" s="3"/>
      <c r="Q30" s="6">
        <v>14781376</v>
      </c>
      <c r="R30" s="4"/>
      <c r="S30" s="6">
        <v>17040</v>
      </c>
      <c r="T30" s="4"/>
      <c r="U30" s="6">
        <v>174210469454</v>
      </c>
      <c r="V30" s="4"/>
      <c r="W30" s="6">
        <v>250375992890.112</v>
      </c>
      <c r="Y30" s="11">
        <v>9.6865022941598801E-3</v>
      </c>
    </row>
    <row r="31" spans="1:25">
      <c r="A31" s="1" t="s">
        <v>37</v>
      </c>
      <c r="C31" s="3">
        <v>3420000</v>
      </c>
      <c r="E31" s="7">
        <v>162587380928</v>
      </c>
      <c r="F31" s="7"/>
      <c r="G31" s="7">
        <v>391843774260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3"/>
      <c r="Q31" s="6">
        <v>3420000</v>
      </c>
      <c r="R31" s="4"/>
      <c r="S31" s="6">
        <v>105400</v>
      </c>
      <c r="T31" s="4"/>
      <c r="U31" s="6">
        <v>162587380928</v>
      </c>
      <c r="V31" s="4"/>
      <c r="W31" s="6">
        <v>358323215400</v>
      </c>
      <c r="Y31" s="11">
        <v>1.3862745417234128E-2</v>
      </c>
    </row>
    <row r="32" spans="1:25">
      <c r="A32" s="1" t="s">
        <v>38</v>
      </c>
      <c r="C32" s="3">
        <v>1780100</v>
      </c>
      <c r="E32" s="7">
        <v>38672565931</v>
      </c>
      <c r="F32" s="7"/>
      <c r="G32" s="7">
        <v>119353341917.25</v>
      </c>
      <c r="H32" s="7"/>
      <c r="I32" s="7">
        <v>0</v>
      </c>
      <c r="J32" s="7"/>
      <c r="K32" s="7">
        <v>0</v>
      </c>
      <c r="L32" s="7"/>
      <c r="M32" s="7">
        <v>-1204778</v>
      </c>
      <c r="N32" s="7"/>
      <c r="O32" s="7">
        <v>79394608551</v>
      </c>
      <c r="P32" s="3"/>
      <c r="Q32" s="6">
        <v>575322</v>
      </c>
      <c r="R32" s="4"/>
      <c r="S32" s="6">
        <v>64750</v>
      </c>
      <c r="T32" s="4"/>
      <c r="U32" s="6">
        <v>12498836004</v>
      </c>
      <c r="V32" s="4"/>
      <c r="W32" s="6">
        <v>37030449507.974998</v>
      </c>
      <c r="Y32" s="11">
        <v>1.432627505426209E-3</v>
      </c>
    </row>
    <row r="33" spans="1:25">
      <c r="A33" s="1" t="s">
        <v>39</v>
      </c>
      <c r="C33" s="3">
        <v>14703312</v>
      </c>
      <c r="E33" s="7">
        <v>21488767862</v>
      </c>
      <c r="F33" s="7"/>
      <c r="G33" s="7">
        <v>68972088998.498398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3"/>
      <c r="Q33" s="6">
        <v>14703312</v>
      </c>
      <c r="R33" s="4"/>
      <c r="S33" s="6">
        <v>4640</v>
      </c>
      <c r="T33" s="4"/>
      <c r="U33" s="6">
        <v>21488767862</v>
      </c>
      <c r="V33" s="4"/>
      <c r="W33" s="6">
        <v>67817438642.304001</v>
      </c>
      <c r="Y33" s="11">
        <v>2.6237091160774295E-3</v>
      </c>
    </row>
    <row r="34" spans="1:25">
      <c r="A34" s="1" t="s">
        <v>40</v>
      </c>
      <c r="C34" s="3">
        <v>10200000</v>
      </c>
      <c r="E34" s="7">
        <v>26866795209</v>
      </c>
      <c r="F34" s="7"/>
      <c r="G34" s="7">
        <v>50696550000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3"/>
      <c r="Q34" s="6">
        <v>10200000</v>
      </c>
      <c r="R34" s="4"/>
      <c r="S34" s="6">
        <v>4988</v>
      </c>
      <c r="T34" s="4"/>
      <c r="U34" s="6">
        <v>26866795209</v>
      </c>
      <c r="V34" s="4"/>
      <c r="W34" s="6">
        <v>50574878280</v>
      </c>
      <c r="Y34" s="11">
        <v>1.9566319790934867E-3</v>
      </c>
    </row>
    <row r="35" spans="1:25">
      <c r="A35" s="1" t="s">
        <v>41</v>
      </c>
      <c r="C35" s="3">
        <v>35800000</v>
      </c>
      <c r="E35" s="7">
        <v>213593911416</v>
      </c>
      <c r="F35" s="7"/>
      <c r="G35" s="7">
        <v>176511470400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3"/>
      <c r="Q35" s="6">
        <v>35800000</v>
      </c>
      <c r="R35" s="4"/>
      <c r="S35" s="6">
        <v>4778</v>
      </c>
      <c r="T35" s="4"/>
      <c r="U35" s="6">
        <v>213593911416</v>
      </c>
      <c r="V35" s="4"/>
      <c r="W35" s="6">
        <v>170034638220</v>
      </c>
      <c r="Y35" s="11">
        <v>6.5782701216388108E-3</v>
      </c>
    </row>
    <row r="36" spans="1:25">
      <c r="A36" s="1" t="s">
        <v>42</v>
      </c>
      <c r="C36" s="3">
        <v>8700000</v>
      </c>
      <c r="E36" s="7">
        <v>65348277540</v>
      </c>
      <c r="F36" s="7"/>
      <c r="G36" s="7">
        <v>157484359350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3"/>
      <c r="Q36" s="6">
        <v>8700000</v>
      </c>
      <c r="R36" s="4"/>
      <c r="S36" s="6">
        <v>17930</v>
      </c>
      <c r="T36" s="4"/>
      <c r="U36" s="6">
        <v>65348277540</v>
      </c>
      <c r="V36" s="4"/>
      <c r="W36" s="6">
        <v>155062853550</v>
      </c>
      <c r="Y36" s="11">
        <v>5.9990443545051677E-3</v>
      </c>
    </row>
    <row r="37" spans="1:25">
      <c r="A37" s="1" t="s">
        <v>43</v>
      </c>
      <c r="C37" s="3">
        <v>375100</v>
      </c>
      <c r="E37" s="7">
        <v>204252341295</v>
      </c>
      <c r="F37" s="7"/>
      <c r="G37" s="7">
        <v>532141409826.125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3"/>
      <c r="Q37" s="6">
        <v>375100</v>
      </c>
      <c r="R37" s="4"/>
      <c r="S37" s="6">
        <v>1496153</v>
      </c>
      <c r="T37" s="4"/>
      <c r="U37" s="6">
        <v>204252341295</v>
      </c>
      <c r="V37" s="4"/>
      <c r="W37" s="6">
        <v>560505481562.125</v>
      </c>
      <c r="Y37" s="11">
        <v>2.1684737303961903E-2</v>
      </c>
    </row>
    <row r="38" spans="1:25">
      <c r="A38" s="1" t="s">
        <v>44</v>
      </c>
      <c r="C38" s="3">
        <v>4300</v>
      </c>
      <c r="E38" s="7">
        <v>6660414889</v>
      </c>
      <c r="F38" s="7"/>
      <c r="G38" s="7">
        <v>6100231367.25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3"/>
      <c r="Q38" s="6">
        <v>4300</v>
      </c>
      <c r="R38" s="4"/>
      <c r="S38" s="6">
        <v>1496674</v>
      </c>
      <c r="T38" s="4"/>
      <c r="U38" s="6">
        <v>6660414889</v>
      </c>
      <c r="V38" s="4"/>
      <c r="W38" s="6">
        <v>6427653577.25</v>
      </c>
      <c r="Y38" s="11">
        <v>2.486719289793217E-4</v>
      </c>
    </row>
    <row r="39" spans="1:25">
      <c r="A39" s="1" t="s">
        <v>45</v>
      </c>
      <c r="C39" s="3">
        <v>25100</v>
      </c>
      <c r="E39" s="7">
        <v>20566415957</v>
      </c>
      <c r="F39" s="7"/>
      <c r="G39" s="7">
        <v>35603514107.25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3"/>
      <c r="Q39" s="6">
        <v>25100</v>
      </c>
      <c r="R39" s="4"/>
      <c r="S39" s="6">
        <v>1498097</v>
      </c>
      <c r="T39" s="4"/>
      <c r="U39" s="6">
        <v>20566415957</v>
      </c>
      <c r="V39" s="4"/>
      <c r="W39" s="6">
        <v>37555231906.625</v>
      </c>
      <c r="Y39" s="11">
        <v>1.4529301943932338E-3</v>
      </c>
    </row>
    <row r="40" spans="1:25">
      <c r="A40" s="1" t="s">
        <v>46</v>
      </c>
      <c r="C40" s="3">
        <v>4500</v>
      </c>
      <c r="E40" s="7">
        <v>6967684403</v>
      </c>
      <c r="F40" s="7"/>
      <c r="G40" s="7">
        <v>6383410250.625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3"/>
      <c r="Q40" s="6">
        <v>4500</v>
      </c>
      <c r="R40" s="4"/>
      <c r="S40" s="6">
        <v>1502114</v>
      </c>
      <c r="T40" s="4"/>
      <c r="U40" s="6">
        <v>6967684403</v>
      </c>
      <c r="V40" s="4"/>
      <c r="W40" s="6">
        <v>6751063608.75</v>
      </c>
      <c r="Y40" s="11">
        <v>2.6118395928988739E-4</v>
      </c>
    </row>
    <row r="41" spans="1:25">
      <c r="A41" s="1" t="s">
        <v>47</v>
      </c>
      <c r="C41" s="3">
        <v>361300</v>
      </c>
      <c r="E41" s="7">
        <v>454585270646</v>
      </c>
      <c r="F41" s="7"/>
      <c r="G41" s="7">
        <v>513290214412.25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3"/>
      <c r="Q41" s="6">
        <v>361300</v>
      </c>
      <c r="R41" s="4"/>
      <c r="S41" s="6">
        <v>1496767</v>
      </c>
      <c r="T41" s="4"/>
      <c r="U41" s="6">
        <v>454585270646</v>
      </c>
      <c r="V41" s="4"/>
      <c r="W41" s="6">
        <v>540105939703.625</v>
      </c>
      <c r="Y41" s="11">
        <v>2.0895523423145081E-2</v>
      </c>
    </row>
    <row r="42" spans="1:25">
      <c r="A42" s="1" t="s">
        <v>48</v>
      </c>
      <c r="C42" s="3">
        <v>78899581</v>
      </c>
      <c r="E42" s="7">
        <v>279528847413</v>
      </c>
      <c r="F42" s="7"/>
      <c r="G42" s="7">
        <v>352386567319.27399</v>
      </c>
      <c r="H42" s="7"/>
      <c r="I42" s="7">
        <v>0</v>
      </c>
      <c r="J42" s="7"/>
      <c r="K42" s="7">
        <v>0</v>
      </c>
      <c r="L42" s="7"/>
      <c r="M42" s="7">
        <v>-15611976</v>
      </c>
      <c r="N42" s="7"/>
      <c r="O42" s="7">
        <v>68325082194</v>
      </c>
      <c r="P42" s="3"/>
      <c r="Q42" s="6">
        <v>63287605</v>
      </c>
      <c r="R42" s="4"/>
      <c r="S42" s="6">
        <v>4305</v>
      </c>
      <c r="T42" s="4"/>
      <c r="U42" s="6">
        <v>224218063745</v>
      </c>
      <c r="V42" s="4"/>
      <c r="W42" s="6">
        <v>270832043344.82599</v>
      </c>
      <c r="Y42" s="11">
        <v>1.0477902369589646E-2</v>
      </c>
    </row>
    <row r="43" spans="1:25">
      <c r="A43" s="1" t="s">
        <v>49</v>
      </c>
      <c r="C43" s="3">
        <v>8300000</v>
      </c>
      <c r="E43" s="7">
        <v>27899259050</v>
      </c>
      <c r="F43" s="7"/>
      <c r="G43" s="7">
        <v>53876515950</v>
      </c>
      <c r="H43" s="7"/>
      <c r="I43" s="7">
        <v>211960</v>
      </c>
      <c r="J43" s="7"/>
      <c r="K43" s="7">
        <v>1279279301</v>
      </c>
      <c r="L43" s="7"/>
      <c r="M43" s="7">
        <v>0</v>
      </c>
      <c r="N43" s="7"/>
      <c r="O43" s="7">
        <v>0</v>
      </c>
      <c r="P43" s="3"/>
      <c r="Q43" s="6">
        <v>8511960</v>
      </c>
      <c r="R43" s="4"/>
      <c r="S43" s="6">
        <v>5880</v>
      </c>
      <c r="T43" s="4"/>
      <c r="U43" s="6">
        <v>29178538351</v>
      </c>
      <c r="V43" s="4"/>
      <c r="W43" s="6">
        <v>49752525367.440002</v>
      </c>
      <c r="Y43" s="11">
        <v>1.9248169345192352E-3</v>
      </c>
    </row>
    <row r="44" spans="1:25">
      <c r="A44" s="1" t="s">
        <v>50</v>
      </c>
      <c r="C44" s="3">
        <v>15873559</v>
      </c>
      <c r="E44" s="7">
        <v>29651808212</v>
      </c>
      <c r="F44" s="7"/>
      <c r="G44" s="7">
        <v>31242640421.421001</v>
      </c>
      <c r="H44" s="7"/>
      <c r="I44" s="7">
        <v>0</v>
      </c>
      <c r="J44" s="7"/>
      <c r="K44" s="7">
        <v>0</v>
      </c>
      <c r="L44" s="7"/>
      <c r="M44" s="7">
        <v>-15873559</v>
      </c>
      <c r="N44" s="7"/>
      <c r="O44" s="7">
        <v>0</v>
      </c>
      <c r="P44" s="3"/>
      <c r="Q44" s="6">
        <v>0</v>
      </c>
      <c r="R44" s="4"/>
      <c r="S44" s="6">
        <v>0</v>
      </c>
      <c r="T44" s="4"/>
      <c r="U44" s="6">
        <v>0</v>
      </c>
      <c r="V44" s="4"/>
      <c r="W44" s="6">
        <v>0</v>
      </c>
      <c r="Y44" s="11">
        <v>0</v>
      </c>
    </row>
    <row r="45" spans="1:25">
      <c r="A45" s="1" t="s">
        <v>51</v>
      </c>
      <c r="C45" s="3">
        <v>8821987</v>
      </c>
      <c r="E45" s="7">
        <v>4066936007</v>
      </c>
      <c r="F45" s="7"/>
      <c r="G45" s="7">
        <v>32613756283.564701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3"/>
      <c r="Q45" s="6">
        <v>8821987</v>
      </c>
      <c r="R45" s="4"/>
      <c r="S45" s="6">
        <v>3221</v>
      </c>
      <c r="T45" s="4"/>
      <c r="U45" s="6">
        <v>4066936007</v>
      </c>
      <c r="V45" s="4"/>
      <c r="W45" s="6">
        <v>28246547187.2444</v>
      </c>
      <c r="Y45" s="11">
        <v>1.0927974402538804E-3</v>
      </c>
    </row>
    <row r="46" spans="1:25">
      <c r="A46" s="1" t="s">
        <v>52</v>
      </c>
      <c r="C46" s="3">
        <v>2435209</v>
      </c>
      <c r="E46" s="7">
        <v>5678853868</v>
      </c>
      <c r="F46" s="7"/>
      <c r="G46" s="7">
        <v>6124420351.3184996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3"/>
      <c r="Q46" s="6">
        <v>2435209</v>
      </c>
      <c r="R46" s="4"/>
      <c r="S46" s="6">
        <v>1964</v>
      </c>
      <c r="T46" s="4"/>
      <c r="U46" s="6">
        <v>5678853868</v>
      </c>
      <c r="V46" s="4"/>
      <c r="W46" s="6">
        <v>4754293110.6677999</v>
      </c>
      <c r="Y46" s="11">
        <v>1.8393325411116476E-4</v>
      </c>
    </row>
    <row r="47" spans="1:25">
      <c r="A47" s="1" t="s">
        <v>53</v>
      </c>
      <c r="C47" s="3">
        <v>10944108</v>
      </c>
      <c r="E47" s="7">
        <v>104264516916</v>
      </c>
      <c r="F47" s="7"/>
      <c r="G47" s="7">
        <v>104427430360.483</v>
      </c>
      <c r="H47" s="7"/>
      <c r="I47" s="7">
        <v>200000</v>
      </c>
      <c r="J47" s="7"/>
      <c r="K47" s="7">
        <v>1755592622</v>
      </c>
      <c r="L47" s="7"/>
      <c r="M47" s="7">
        <v>0</v>
      </c>
      <c r="N47" s="7"/>
      <c r="O47" s="7">
        <v>0</v>
      </c>
      <c r="P47" s="3"/>
      <c r="Q47" s="6">
        <v>11144108</v>
      </c>
      <c r="R47" s="4"/>
      <c r="S47" s="6">
        <v>8793</v>
      </c>
      <c r="T47" s="4"/>
      <c r="U47" s="6">
        <v>106020109538</v>
      </c>
      <c r="V47" s="4"/>
      <c r="W47" s="6">
        <v>97407100301.218201</v>
      </c>
      <c r="Y47" s="11">
        <v>3.7684687323409679E-3</v>
      </c>
    </row>
    <row r="48" spans="1:25">
      <c r="A48" s="1" t="s">
        <v>54</v>
      </c>
      <c r="C48" s="3">
        <v>71031606</v>
      </c>
      <c r="E48" s="7">
        <v>470892324164</v>
      </c>
      <c r="F48" s="7"/>
      <c r="G48" s="7">
        <v>263442059400.18301</v>
      </c>
      <c r="H48" s="7"/>
      <c r="I48" s="7">
        <v>365452</v>
      </c>
      <c r="J48" s="7"/>
      <c r="K48" s="7">
        <v>1280268976</v>
      </c>
      <c r="L48" s="7"/>
      <c r="M48" s="7">
        <v>0</v>
      </c>
      <c r="N48" s="7"/>
      <c r="O48" s="7">
        <v>0</v>
      </c>
      <c r="P48" s="3"/>
      <c r="Q48" s="6">
        <v>71397058</v>
      </c>
      <c r="R48" s="4"/>
      <c r="S48" s="6">
        <v>3443</v>
      </c>
      <c r="T48" s="4"/>
      <c r="U48" s="6">
        <v>472172593140</v>
      </c>
      <c r="V48" s="4"/>
      <c r="W48" s="6">
        <v>244357441273.371</v>
      </c>
      <c r="Y48" s="11">
        <v>9.4536576297408418E-3</v>
      </c>
    </row>
    <row r="49" spans="1:25">
      <c r="A49" s="1" t="s">
        <v>55</v>
      </c>
      <c r="C49" s="3">
        <v>22520062</v>
      </c>
      <c r="E49" s="7">
        <v>130700652544</v>
      </c>
      <c r="F49" s="7"/>
      <c r="G49" s="7">
        <v>186028222014.44101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3"/>
      <c r="Q49" s="6">
        <v>22520062</v>
      </c>
      <c r="R49" s="4"/>
      <c r="S49" s="6">
        <v>8730</v>
      </c>
      <c r="T49" s="4"/>
      <c r="U49" s="6">
        <v>130700652544</v>
      </c>
      <c r="V49" s="4"/>
      <c r="W49" s="6">
        <v>195430370419.50299</v>
      </c>
      <c r="Y49" s="11">
        <v>7.5607757339892778E-3</v>
      </c>
    </row>
    <row r="50" spans="1:25">
      <c r="A50" s="1" t="s">
        <v>56</v>
      </c>
      <c r="C50" s="3">
        <v>10944108</v>
      </c>
      <c r="E50" s="7">
        <v>115225616794</v>
      </c>
      <c r="F50" s="7"/>
      <c r="G50" s="7">
        <v>127392979427.15401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3"/>
      <c r="Q50" s="6">
        <v>10944108</v>
      </c>
      <c r="R50" s="4"/>
      <c r="S50" s="6">
        <v>10530</v>
      </c>
      <c r="T50" s="4"/>
      <c r="U50" s="6">
        <v>115225616794</v>
      </c>
      <c r="V50" s="4"/>
      <c r="W50" s="6">
        <v>114555770569.422</v>
      </c>
      <c r="Y50" s="11">
        <v>4.431913465908743E-3</v>
      </c>
    </row>
    <row r="51" spans="1:25">
      <c r="A51" s="1" t="s">
        <v>57</v>
      </c>
      <c r="C51" s="3">
        <v>100000</v>
      </c>
      <c r="E51" s="7">
        <v>32273856497</v>
      </c>
      <c r="F51" s="7"/>
      <c r="G51" s="7">
        <v>57546548550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3"/>
      <c r="Q51" s="6">
        <v>100000</v>
      </c>
      <c r="R51" s="4"/>
      <c r="S51" s="6">
        <v>565880</v>
      </c>
      <c r="T51" s="4"/>
      <c r="U51" s="6">
        <v>32273856497</v>
      </c>
      <c r="V51" s="4"/>
      <c r="W51" s="6">
        <v>56251301400</v>
      </c>
      <c r="Y51" s="11">
        <v>2.1762404365170966E-3</v>
      </c>
    </row>
    <row r="52" spans="1:25">
      <c r="A52" s="1" t="s">
        <v>58</v>
      </c>
      <c r="C52" s="3">
        <v>11359792</v>
      </c>
      <c r="E52" s="7">
        <v>91092876655</v>
      </c>
      <c r="F52" s="7"/>
      <c r="G52" s="7">
        <v>46049596646.9328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3"/>
      <c r="Q52" s="6">
        <v>11359792</v>
      </c>
      <c r="R52" s="4"/>
      <c r="S52" s="6">
        <v>4793</v>
      </c>
      <c r="T52" s="4"/>
      <c r="U52" s="6">
        <v>91092876655</v>
      </c>
      <c r="V52" s="4"/>
      <c r="W52" s="6">
        <v>54123520531.816803</v>
      </c>
      <c r="Y52" s="11">
        <v>2.0939212252252541E-3</v>
      </c>
    </row>
    <row r="53" spans="1:25">
      <c r="A53" s="1" t="s">
        <v>59</v>
      </c>
      <c r="C53" s="3">
        <v>370757035</v>
      </c>
      <c r="E53" s="7">
        <v>300283833499</v>
      </c>
      <c r="F53" s="7"/>
      <c r="G53" s="7">
        <v>336118539945.276</v>
      </c>
      <c r="H53" s="7"/>
      <c r="I53" s="7">
        <v>33220000</v>
      </c>
      <c r="J53" s="7"/>
      <c r="K53" s="7">
        <v>28574686555</v>
      </c>
      <c r="L53" s="7"/>
      <c r="M53" s="7">
        <v>0</v>
      </c>
      <c r="N53" s="7"/>
      <c r="O53" s="7">
        <v>0</v>
      </c>
      <c r="P53" s="3"/>
      <c r="Q53" s="6">
        <v>403977035</v>
      </c>
      <c r="R53" s="4"/>
      <c r="S53" s="6">
        <v>874</v>
      </c>
      <c r="T53" s="4"/>
      <c r="U53" s="6">
        <v>328858520054</v>
      </c>
      <c r="V53" s="4"/>
      <c r="W53" s="6">
        <v>350975126814.89001</v>
      </c>
      <c r="Y53" s="11">
        <v>1.3578463860860642E-2</v>
      </c>
    </row>
    <row r="54" spans="1:25">
      <c r="A54" s="1" t="s">
        <v>60</v>
      </c>
      <c r="C54" s="3">
        <v>119166666</v>
      </c>
      <c r="E54" s="7">
        <v>511962317378</v>
      </c>
      <c r="F54" s="7"/>
      <c r="G54" s="7">
        <v>387474889207.30798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3"/>
      <c r="Q54" s="6">
        <v>119166666</v>
      </c>
      <c r="R54" s="4"/>
      <c r="S54" s="6">
        <v>2984</v>
      </c>
      <c r="T54" s="4"/>
      <c r="U54" s="6">
        <v>511962317378</v>
      </c>
      <c r="V54" s="4"/>
      <c r="W54" s="6">
        <v>353477551022.50299</v>
      </c>
      <c r="Y54" s="11">
        <v>1.3675277207652412E-2</v>
      </c>
    </row>
    <row r="55" spans="1:25">
      <c r="A55" s="1" t="s">
        <v>61</v>
      </c>
      <c r="C55" s="3">
        <v>97100998</v>
      </c>
      <c r="E55" s="7">
        <v>383044989219</v>
      </c>
      <c r="F55" s="7"/>
      <c r="G55" s="7">
        <v>460898504720.573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3"/>
      <c r="Q55" s="6">
        <v>97100998</v>
      </c>
      <c r="R55" s="4"/>
      <c r="S55" s="6">
        <v>4966</v>
      </c>
      <c r="T55" s="4"/>
      <c r="U55" s="6">
        <v>383044989219</v>
      </c>
      <c r="V55" s="4"/>
      <c r="W55" s="6">
        <v>479334444909.39502</v>
      </c>
      <c r="Y55" s="11">
        <v>1.8544406541095636E-2</v>
      </c>
    </row>
    <row r="56" spans="1:25">
      <c r="A56" s="1" t="s">
        <v>62</v>
      </c>
      <c r="C56" s="3">
        <v>111126431</v>
      </c>
      <c r="E56" s="7">
        <v>341278193295</v>
      </c>
      <c r="F56" s="7"/>
      <c r="G56" s="7">
        <v>439430679910.01801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3"/>
      <c r="Q56" s="6">
        <v>111126431</v>
      </c>
      <c r="R56" s="4"/>
      <c r="S56" s="6">
        <v>3771</v>
      </c>
      <c r="T56" s="4"/>
      <c r="U56" s="6">
        <v>341278193295</v>
      </c>
      <c r="V56" s="4"/>
      <c r="W56" s="6">
        <v>416564377561.75897</v>
      </c>
      <c r="Y56" s="11">
        <v>1.6115969236268637E-2</v>
      </c>
    </row>
    <row r="57" spans="1:25">
      <c r="A57" s="1" t="s">
        <v>63</v>
      </c>
      <c r="C57" s="3">
        <v>27848000</v>
      </c>
      <c r="E57" s="7">
        <v>145091795278</v>
      </c>
      <c r="F57" s="7"/>
      <c r="G57" s="7">
        <v>89358478603.199997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3"/>
      <c r="Q57" s="6">
        <v>27848000</v>
      </c>
      <c r="R57" s="4"/>
      <c r="S57" s="6">
        <v>2998</v>
      </c>
      <c r="T57" s="4"/>
      <c r="U57" s="6">
        <v>145091795278</v>
      </c>
      <c r="V57" s="4"/>
      <c r="W57" s="6">
        <v>82991548591.199997</v>
      </c>
      <c r="Y57" s="11">
        <v>3.2107624079492484E-3</v>
      </c>
    </row>
    <row r="58" spans="1:25">
      <c r="A58" s="1" t="s">
        <v>64</v>
      </c>
      <c r="C58" s="3">
        <v>60596200</v>
      </c>
      <c r="E58" s="7">
        <v>287788715098</v>
      </c>
      <c r="F58" s="7"/>
      <c r="G58" s="7">
        <v>655363900396.80005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3"/>
      <c r="Q58" s="6">
        <v>60596200</v>
      </c>
      <c r="R58" s="4"/>
      <c r="S58" s="6">
        <v>10880</v>
      </c>
      <c r="T58" s="4"/>
      <c r="U58" s="6">
        <v>287788715098</v>
      </c>
      <c r="V58" s="4"/>
      <c r="W58" s="6">
        <v>655363900396.80005</v>
      </c>
      <c r="Y58" s="11">
        <v>2.5354603096828604E-2</v>
      </c>
    </row>
    <row r="59" spans="1:25">
      <c r="A59" s="1" t="s">
        <v>65</v>
      </c>
      <c r="C59" s="3">
        <v>86969812</v>
      </c>
      <c r="E59" s="7">
        <v>888150228516</v>
      </c>
      <c r="F59" s="7"/>
      <c r="G59" s="7">
        <v>1169700182099.6599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3"/>
      <c r="Q59" s="6">
        <v>86969812</v>
      </c>
      <c r="R59" s="4"/>
      <c r="S59" s="6">
        <v>13630</v>
      </c>
      <c r="T59" s="4"/>
      <c r="U59" s="6">
        <v>888150228516</v>
      </c>
      <c r="V59" s="4"/>
      <c r="W59" s="6">
        <v>1178345416261.52</v>
      </c>
      <c r="Y59" s="11">
        <v>4.5587619827990151E-2</v>
      </c>
    </row>
    <row r="60" spans="1:25">
      <c r="A60" s="1" t="s">
        <v>66</v>
      </c>
      <c r="C60" s="3">
        <v>5409630</v>
      </c>
      <c r="E60" s="7">
        <v>286053698353</v>
      </c>
      <c r="F60" s="7"/>
      <c r="G60" s="7">
        <v>281777997558.59998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3"/>
      <c r="Q60" s="6">
        <v>5409630</v>
      </c>
      <c r="R60" s="4"/>
      <c r="S60" s="6">
        <v>52500</v>
      </c>
      <c r="T60" s="4"/>
      <c r="U60" s="6">
        <v>286053698353</v>
      </c>
      <c r="V60" s="4"/>
      <c r="W60" s="6">
        <v>282315741828.75</v>
      </c>
      <c r="Y60" s="11">
        <v>1.0922181672992314E-2</v>
      </c>
    </row>
    <row r="61" spans="1:25">
      <c r="A61" s="1" t="s">
        <v>67</v>
      </c>
      <c r="C61" s="3">
        <v>6491713</v>
      </c>
      <c r="E61" s="7">
        <v>78163940204</v>
      </c>
      <c r="F61" s="7"/>
      <c r="G61" s="7">
        <v>89568851830.182007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3"/>
      <c r="Q61" s="6">
        <v>6491713</v>
      </c>
      <c r="R61" s="4"/>
      <c r="S61" s="6">
        <v>14270</v>
      </c>
      <c r="T61" s="4"/>
      <c r="U61" s="6">
        <v>78163940204</v>
      </c>
      <c r="V61" s="4"/>
      <c r="W61" s="6">
        <v>92085555880.165497</v>
      </c>
      <c r="Y61" s="11">
        <v>3.5625897594890286E-3</v>
      </c>
    </row>
    <row r="62" spans="1:25">
      <c r="A62" s="1" t="s">
        <v>68</v>
      </c>
      <c r="C62" s="3">
        <v>3465805</v>
      </c>
      <c r="E62" s="7">
        <v>93894245610</v>
      </c>
      <c r="F62" s="7"/>
      <c r="G62" s="7">
        <v>95087063502.899994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3"/>
      <c r="Q62" s="6">
        <v>3465805</v>
      </c>
      <c r="R62" s="4"/>
      <c r="S62" s="6">
        <v>25680</v>
      </c>
      <c r="T62" s="4"/>
      <c r="U62" s="6">
        <v>93894245610</v>
      </c>
      <c r="V62" s="4"/>
      <c r="W62" s="6">
        <v>88472311259.220001</v>
      </c>
      <c r="Y62" s="11">
        <v>3.4228011882839991E-3</v>
      </c>
    </row>
    <row r="63" spans="1:25">
      <c r="A63" s="1" t="s">
        <v>69</v>
      </c>
      <c r="C63" s="3">
        <v>11741531</v>
      </c>
      <c r="E63" s="7">
        <v>132866986914</v>
      </c>
      <c r="F63" s="7"/>
      <c r="G63" s="7">
        <v>148580344976.702</v>
      </c>
      <c r="H63" s="7"/>
      <c r="I63" s="7">
        <v>0</v>
      </c>
      <c r="J63" s="7"/>
      <c r="K63" s="7">
        <v>0</v>
      </c>
      <c r="L63" s="7"/>
      <c r="M63" s="7">
        <v>0</v>
      </c>
      <c r="N63" s="7"/>
      <c r="O63" s="7">
        <v>0</v>
      </c>
      <c r="P63" s="3"/>
      <c r="Q63" s="6">
        <v>11741531</v>
      </c>
      <c r="R63" s="4"/>
      <c r="S63" s="6">
        <v>12630</v>
      </c>
      <c r="T63" s="4"/>
      <c r="U63" s="6">
        <v>132866986914</v>
      </c>
      <c r="V63" s="4"/>
      <c r="W63" s="6">
        <v>147413178087.646</v>
      </c>
      <c r="Y63" s="11">
        <v>5.7030950581675116E-3</v>
      </c>
    </row>
    <row r="64" spans="1:25">
      <c r="A64" s="1" t="s">
        <v>70</v>
      </c>
      <c r="C64" s="3">
        <v>11445373</v>
      </c>
      <c r="E64" s="7">
        <v>212997237841</v>
      </c>
      <c r="F64" s="7"/>
      <c r="G64" s="7">
        <v>318791190318.81299</v>
      </c>
      <c r="H64" s="7"/>
      <c r="I64" s="7">
        <v>50000</v>
      </c>
      <c r="J64" s="7"/>
      <c r="K64" s="7">
        <v>1361262080</v>
      </c>
      <c r="L64" s="7"/>
      <c r="M64" s="7">
        <v>0</v>
      </c>
      <c r="N64" s="7"/>
      <c r="O64" s="7">
        <v>0</v>
      </c>
      <c r="P64" s="3"/>
      <c r="Q64" s="6">
        <v>11495373</v>
      </c>
      <c r="R64" s="4"/>
      <c r="S64" s="6">
        <v>29060</v>
      </c>
      <c r="T64" s="4"/>
      <c r="U64" s="6">
        <v>214358499921</v>
      </c>
      <c r="V64" s="4"/>
      <c r="W64" s="6">
        <v>332067908920.68903</v>
      </c>
      <c r="Y64" s="11">
        <v>1.2846984746612099E-2</v>
      </c>
    </row>
    <row r="65" spans="1:25">
      <c r="A65" s="1" t="s">
        <v>71</v>
      </c>
      <c r="C65" s="3">
        <v>45861974</v>
      </c>
      <c r="E65" s="7">
        <v>371178100259</v>
      </c>
      <c r="F65" s="7"/>
      <c r="G65" s="7">
        <v>524730486381.59698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3"/>
      <c r="Q65" s="6">
        <v>45861974</v>
      </c>
      <c r="R65" s="4"/>
      <c r="S65" s="6">
        <v>11100</v>
      </c>
      <c r="T65" s="4"/>
      <c r="U65" s="6">
        <v>371178100259</v>
      </c>
      <c r="V65" s="4"/>
      <c r="W65" s="6">
        <v>506038957327.16998</v>
      </c>
      <c r="Y65" s="11">
        <v>1.9577546011910345E-2</v>
      </c>
    </row>
    <row r="66" spans="1:25">
      <c r="A66" s="1" t="s">
        <v>72</v>
      </c>
      <c r="C66" s="3">
        <v>7730322</v>
      </c>
      <c r="E66" s="7">
        <v>71938841456</v>
      </c>
      <c r="F66" s="7"/>
      <c r="G66" s="7">
        <v>57478762849.068001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3"/>
      <c r="Q66" s="6">
        <v>7730322</v>
      </c>
      <c r="R66" s="4"/>
      <c r="S66" s="6">
        <v>7030</v>
      </c>
      <c r="T66" s="4"/>
      <c r="U66" s="6">
        <v>71938841456</v>
      </c>
      <c r="V66" s="4"/>
      <c r="W66" s="6">
        <v>54020815886.223</v>
      </c>
      <c r="Y66" s="11">
        <v>2.0899478059941143E-3</v>
      </c>
    </row>
    <row r="67" spans="1:25">
      <c r="A67" s="1" t="s">
        <v>73</v>
      </c>
      <c r="C67" s="3">
        <v>2473549</v>
      </c>
      <c r="E67" s="7">
        <v>47059850552</v>
      </c>
      <c r="F67" s="7"/>
      <c r="G67" s="7">
        <v>20777125190.1525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3"/>
      <c r="Q67" s="6">
        <v>2473549</v>
      </c>
      <c r="R67" s="4"/>
      <c r="S67" s="6">
        <v>8080</v>
      </c>
      <c r="T67" s="4"/>
      <c r="U67" s="6">
        <v>47059850552</v>
      </c>
      <c r="V67" s="4"/>
      <c r="W67" s="6">
        <v>19867357578.276001</v>
      </c>
      <c r="Y67" s="11">
        <v>7.6862482915975017E-4</v>
      </c>
    </row>
    <row r="68" spans="1:25">
      <c r="A68" s="1" t="s">
        <v>74</v>
      </c>
      <c r="C68" s="3">
        <v>32981561</v>
      </c>
      <c r="E68" s="7">
        <v>236354412925</v>
      </c>
      <c r="F68" s="7"/>
      <c r="G68" s="7">
        <v>227857978948.74701</v>
      </c>
      <c r="H68" s="7"/>
      <c r="I68" s="7">
        <v>0</v>
      </c>
      <c r="J68" s="7"/>
      <c r="K68" s="7">
        <v>0</v>
      </c>
      <c r="L68" s="7"/>
      <c r="M68" s="7">
        <v>-8111333</v>
      </c>
      <c r="N68" s="7"/>
      <c r="O68" s="7">
        <v>55535603079</v>
      </c>
      <c r="P68" s="3"/>
      <c r="Q68" s="6">
        <v>24870228</v>
      </c>
      <c r="R68" s="4"/>
      <c r="S68" s="6">
        <v>6460</v>
      </c>
      <c r="T68" s="4"/>
      <c r="U68" s="6">
        <v>178226498702</v>
      </c>
      <c r="V68" s="4"/>
      <c r="W68" s="6">
        <v>159705735926.36401</v>
      </c>
      <c r="Y68" s="11">
        <v>6.1786673697592819E-3</v>
      </c>
    </row>
    <row r="69" spans="1:25">
      <c r="A69" s="1" t="s">
        <v>75</v>
      </c>
      <c r="C69" s="3">
        <v>1359359</v>
      </c>
      <c r="E69" s="7">
        <v>57035592632</v>
      </c>
      <c r="F69" s="7"/>
      <c r="G69" s="7">
        <v>81616757162.580002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3"/>
      <c r="Q69" s="6">
        <v>1359359</v>
      </c>
      <c r="R69" s="4"/>
      <c r="S69" s="6">
        <v>56830</v>
      </c>
      <c r="T69" s="4"/>
      <c r="U69" s="6">
        <v>57035592632</v>
      </c>
      <c r="V69" s="4"/>
      <c r="W69" s="6">
        <v>76792720356.778503</v>
      </c>
      <c r="Y69" s="11">
        <v>2.9709432335119448E-3</v>
      </c>
    </row>
    <row r="70" spans="1:25">
      <c r="A70" s="1" t="s">
        <v>76</v>
      </c>
      <c r="C70" s="3">
        <v>11000000</v>
      </c>
      <c r="E70" s="7">
        <v>72665920800</v>
      </c>
      <c r="F70" s="7"/>
      <c r="G70" s="7">
        <v>70374763800</v>
      </c>
      <c r="H70" s="7"/>
      <c r="I70" s="7">
        <v>0</v>
      </c>
      <c r="J70" s="7"/>
      <c r="K70" s="7">
        <v>0</v>
      </c>
      <c r="L70" s="7"/>
      <c r="M70" s="7">
        <v>0</v>
      </c>
      <c r="N70" s="7"/>
      <c r="O70" s="7">
        <v>0</v>
      </c>
      <c r="P70" s="3"/>
      <c r="Q70" s="6">
        <v>11000000</v>
      </c>
      <c r="R70" s="4"/>
      <c r="S70" s="6">
        <v>6436</v>
      </c>
      <c r="T70" s="4"/>
      <c r="U70" s="6">
        <v>72665920800</v>
      </c>
      <c r="V70" s="4"/>
      <c r="W70" s="6">
        <v>70374763800</v>
      </c>
      <c r="Y70" s="11">
        <v>2.7226464611519118E-3</v>
      </c>
    </row>
    <row r="71" spans="1:25">
      <c r="A71" s="1" t="s">
        <v>77</v>
      </c>
      <c r="C71" s="3">
        <v>561012</v>
      </c>
      <c r="E71" s="7">
        <v>3604960219</v>
      </c>
      <c r="F71" s="7"/>
      <c r="G71" s="7">
        <v>16730219358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3"/>
      <c r="Q71" s="6">
        <v>561012</v>
      </c>
      <c r="R71" s="4"/>
      <c r="S71" s="6">
        <v>28250</v>
      </c>
      <c r="T71" s="4"/>
      <c r="U71" s="6">
        <v>3604960219</v>
      </c>
      <c r="V71" s="4"/>
      <c r="W71" s="6">
        <v>15754289895.450001</v>
      </c>
      <c r="Y71" s="11">
        <v>6.0949919141054746E-4</v>
      </c>
    </row>
    <row r="72" spans="1:25">
      <c r="A72" s="1" t="s">
        <v>78</v>
      </c>
      <c r="C72" s="3">
        <v>22399700</v>
      </c>
      <c r="E72" s="7">
        <v>218316050937</v>
      </c>
      <c r="F72" s="7"/>
      <c r="G72" s="7">
        <v>375411871295.09998</v>
      </c>
      <c r="H72" s="7"/>
      <c r="I72" s="7">
        <v>0</v>
      </c>
      <c r="J72" s="7"/>
      <c r="K72" s="7">
        <v>0</v>
      </c>
      <c r="L72" s="7"/>
      <c r="M72" s="7">
        <v>0</v>
      </c>
      <c r="N72" s="7"/>
      <c r="O72" s="7">
        <v>0</v>
      </c>
      <c r="P72" s="3"/>
      <c r="Q72" s="6">
        <v>22399700</v>
      </c>
      <c r="R72" s="4"/>
      <c r="S72" s="6">
        <v>14070</v>
      </c>
      <c r="T72" s="4"/>
      <c r="U72" s="6">
        <v>218316050937</v>
      </c>
      <c r="V72" s="4"/>
      <c r="W72" s="6">
        <v>313288554514.95001</v>
      </c>
      <c r="Y72" s="11">
        <v>1.2120452392474338E-2</v>
      </c>
    </row>
    <row r="73" spans="1:25">
      <c r="A73" s="1" t="s">
        <v>79</v>
      </c>
      <c r="C73" s="3">
        <v>1045073</v>
      </c>
      <c r="E73" s="7">
        <v>7013984711</v>
      </c>
      <c r="F73" s="7"/>
      <c r="G73" s="7">
        <v>5412433589.5365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3"/>
      <c r="Q73" s="6">
        <v>1045073</v>
      </c>
      <c r="R73" s="4"/>
      <c r="S73" s="6">
        <v>4930</v>
      </c>
      <c r="T73" s="4"/>
      <c r="U73" s="6">
        <v>7013984711</v>
      </c>
      <c r="V73" s="4"/>
      <c r="W73" s="6">
        <v>5121554241.1545</v>
      </c>
      <c r="Y73" s="11">
        <v>1.9814178801232245E-4</v>
      </c>
    </row>
    <row r="74" spans="1:25">
      <c r="A74" s="1" t="s">
        <v>80</v>
      </c>
      <c r="C74" s="3">
        <v>350708333</v>
      </c>
      <c r="E74" s="7">
        <v>620396936367</v>
      </c>
      <c r="F74" s="7"/>
      <c r="G74" s="7">
        <v>789627965718.24194</v>
      </c>
      <c r="H74" s="7"/>
      <c r="I74" s="7">
        <v>0</v>
      </c>
      <c r="J74" s="7"/>
      <c r="K74" s="7">
        <v>0</v>
      </c>
      <c r="L74" s="7"/>
      <c r="M74" s="7">
        <v>0</v>
      </c>
      <c r="N74" s="7"/>
      <c r="O74" s="7">
        <v>0</v>
      </c>
      <c r="P74" s="3"/>
      <c r="Q74" s="6">
        <v>350708333</v>
      </c>
      <c r="R74" s="4"/>
      <c r="S74" s="6">
        <v>2214</v>
      </c>
      <c r="T74" s="4"/>
      <c r="U74" s="6">
        <v>620396936367</v>
      </c>
      <c r="V74" s="4"/>
      <c r="W74" s="6">
        <v>771848263178.89099</v>
      </c>
      <c r="Y74" s="11">
        <v>2.9861129598423703E-2</v>
      </c>
    </row>
    <row r="75" spans="1:25">
      <c r="A75" s="1" t="s">
        <v>81</v>
      </c>
      <c r="C75" s="3">
        <v>38443548</v>
      </c>
      <c r="E75" s="7">
        <v>441277765339</v>
      </c>
      <c r="F75" s="7"/>
      <c r="G75" s="7">
        <v>437177413694.73602</v>
      </c>
      <c r="H75" s="7"/>
      <c r="I75" s="7">
        <v>148498</v>
      </c>
      <c r="J75" s="7"/>
      <c r="K75" s="7">
        <v>1550350630</v>
      </c>
      <c r="L75" s="7"/>
      <c r="M75" s="7">
        <v>0</v>
      </c>
      <c r="N75" s="7"/>
      <c r="O75" s="7">
        <v>0</v>
      </c>
      <c r="P75" s="3"/>
      <c r="Q75" s="6">
        <v>38592046</v>
      </c>
      <c r="R75" s="4"/>
      <c r="S75" s="6">
        <v>9910</v>
      </c>
      <c r="T75" s="4"/>
      <c r="U75" s="6">
        <v>442828115969</v>
      </c>
      <c r="V75" s="4"/>
      <c r="W75" s="6">
        <v>380171615163.633</v>
      </c>
      <c r="Y75" s="11">
        <v>1.4708012457381375E-2</v>
      </c>
    </row>
    <row r="76" spans="1:25">
      <c r="A76" s="1" t="s">
        <v>82</v>
      </c>
      <c r="C76" s="3">
        <v>290775767</v>
      </c>
      <c r="E76" s="7">
        <v>868337197776</v>
      </c>
      <c r="F76" s="7"/>
      <c r="G76" s="7">
        <v>1451009168955.48</v>
      </c>
      <c r="H76" s="7"/>
      <c r="I76" s="7">
        <v>0</v>
      </c>
      <c r="J76" s="7"/>
      <c r="K76" s="7">
        <v>0</v>
      </c>
      <c r="L76" s="7"/>
      <c r="M76" s="7">
        <v>0</v>
      </c>
      <c r="N76" s="7"/>
      <c r="O76" s="7">
        <v>0</v>
      </c>
      <c r="P76" s="3"/>
      <c r="Q76" s="6">
        <v>290775767</v>
      </c>
      <c r="R76" s="4"/>
      <c r="S76" s="6">
        <v>4884</v>
      </c>
      <c r="T76" s="4"/>
      <c r="U76" s="6">
        <v>868337197776</v>
      </c>
      <c r="V76" s="4"/>
      <c r="W76" s="6">
        <v>1411698960394.1299</v>
      </c>
      <c r="Y76" s="11">
        <v>5.4615560624146783E-2</v>
      </c>
    </row>
    <row r="77" spans="1:25">
      <c r="A77" s="1" t="s">
        <v>83</v>
      </c>
      <c r="C77" s="3">
        <v>26133395</v>
      </c>
      <c r="E77" s="7">
        <v>145112603884</v>
      </c>
      <c r="F77" s="7"/>
      <c r="G77" s="7">
        <v>131707959589.73199</v>
      </c>
      <c r="H77" s="7"/>
      <c r="I77" s="7">
        <v>0</v>
      </c>
      <c r="J77" s="7"/>
      <c r="K77" s="7">
        <v>0</v>
      </c>
      <c r="L77" s="7"/>
      <c r="M77" s="7">
        <v>0</v>
      </c>
      <c r="N77" s="7"/>
      <c r="O77" s="7">
        <v>0</v>
      </c>
      <c r="P77" s="3"/>
      <c r="Q77" s="6">
        <v>26133395</v>
      </c>
      <c r="R77" s="4"/>
      <c r="S77" s="6">
        <v>5030</v>
      </c>
      <c r="T77" s="4"/>
      <c r="U77" s="6">
        <v>145112603884</v>
      </c>
      <c r="V77" s="4"/>
      <c r="W77" s="6">
        <v>130668843537.742</v>
      </c>
      <c r="Y77" s="11">
        <v>5.0552931936212924E-3</v>
      </c>
    </row>
    <row r="78" spans="1:25">
      <c r="A78" s="1" t="s">
        <v>84</v>
      </c>
      <c r="C78" s="3">
        <v>91735821</v>
      </c>
      <c r="E78" s="7">
        <v>83146190561</v>
      </c>
      <c r="F78" s="7"/>
      <c r="G78" s="7">
        <v>179644285944.14801</v>
      </c>
      <c r="H78" s="7"/>
      <c r="I78" s="7">
        <v>0</v>
      </c>
      <c r="J78" s="7"/>
      <c r="K78" s="7">
        <v>0</v>
      </c>
      <c r="L78" s="7"/>
      <c r="M78" s="7">
        <v>0</v>
      </c>
      <c r="N78" s="7"/>
      <c r="O78" s="7">
        <v>0</v>
      </c>
      <c r="P78" s="3"/>
      <c r="Q78" s="6">
        <v>91735821</v>
      </c>
      <c r="R78" s="4"/>
      <c r="S78" s="6">
        <v>1843</v>
      </c>
      <c r="T78" s="4"/>
      <c r="U78" s="6">
        <v>83146190561</v>
      </c>
      <c r="V78" s="4"/>
      <c r="W78" s="6">
        <v>168063156850.28699</v>
      </c>
      <c r="Y78" s="11">
        <v>6.5019977978022364E-3</v>
      </c>
    </row>
    <row r="79" spans="1:25">
      <c r="A79" s="1" t="s">
        <v>85</v>
      </c>
      <c r="C79" s="3">
        <v>18884913</v>
      </c>
      <c r="E79" s="7">
        <v>241967682185</v>
      </c>
      <c r="F79" s="7"/>
      <c r="G79" s="7">
        <v>233155043274.21301</v>
      </c>
      <c r="H79" s="7"/>
      <c r="I79" s="7">
        <v>0</v>
      </c>
      <c r="J79" s="7"/>
      <c r="K79" s="7">
        <v>0</v>
      </c>
      <c r="L79" s="7"/>
      <c r="M79" s="7">
        <v>-10014913</v>
      </c>
      <c r="N79" s="7"/>
      <c r="O79" s="7">
        <v>116936873630</v>
      </c>
      <c r="P79" s="3"/>
      <c r="Q79" s="6">
        <v>8870000</v>
      </c>
      <c r="R79" s="4"/>
      <c r="S79" s="6">
        <v>11630</v>
      </c>
      <c r="T79" s="4"/>
      <c r="U79" s="6">
        <v>113649098677</v>
      </c>
      <c r="V79" s="4"/>
      <c r="W79" s="6">
        <v>102544309305</v>
      </c>
      <c r="Y79" s="11">
        <v>3.9672161690512886E-3</v>
      </c>
    </row>
    <row r="80" spans="1:25">
      <c r="A80" s="1" t="s">
        <v>86</v>
      </c>
      <c r="C80" s="3">
        <v>23121032</v>
      </c>
      <c r="E80" s="7">
        <v>623357187925</v>
      </c>
      <c r="F80" s="7"/>
      <c r="G80" s="7">
        <v>720301694679.86401</v>
      </c>
      <c r="H80" s="7"/>
      <c r="I80" s="7">
        <v>0</v>
      </c>
      <c r="J80" s="7"/>
      <c r="K80" s="7">
        <v>0</v>
      </c>
      <c r="L80" s="7"/>
      <c r="M80" s="7">
        <v>0</v>
      </c>
      <c r="N80" s="7"/>
      <c r="O80" s="7">
        <v>0</v>
      </c>
      <c r="P80" s="3"/>
      <c r="Q80" s="6">
        <v>23121032</v>
      </c>
      <c r="R80" s="4"/>
      <c r="S80" s="6">
        <v>30860</v>
      </c>
      <c r="T80" s="4"/>
      <c r="U80" s="6">
        <v>623357187925</v>
      </c>
      <c r="V80" s="4"/>
      <c r="W80" s="6">
        <v>709269632987.25598</v>
      </c>
      <c r="Y80" s="11">
        <v>2.744009858055492E-2</v>
      </c>
    </row>
    <row r="81" spans="1:25">
      <c r="A81" s="1" t="s">
        <v>87</v>
      </c>
      <c r="C81" s="3">
        <v>6800000</v>
      </c>
      <c r="E81" s="7">
        <v>119650006349</v>
      </c>
      <c r="F81" s="7"/>
      <c r="G81" s="7">
        <v>93349247400</v>
      </c>
      <c r="H81" s="7"/>
      <c r="I81" s="7">
        <v>200000</v>
      </c>
      <c r="J81" s="7"/>
      <c r="K81" s="7">
        <v>2668386185</v>
      </c>
      <c r="L81" s="7"/>
      <c r="M81" s="7">
        <v>0</v>
      </c>
      <c r="N81" s="7"/>
      <c r="O81" s="7">
        <v>0</v>
      </c>
      <c r="P81" s="3"/>
      <c r="Q81" s="6">
        <v>7000000</v>
      </c>
      <c r="R81" s="4"/>
      <c r="S81" s="6">
        <v>11330</v>
      </c>
      <c r="T81" s="4"/>
      <c r="U81" s="6">
        <v>122318392534</v>
      </c>
      <c r="V81" s="4"/>
      <c r="W81" s="6">
        <v>78838105500</v>
      </c>
      <c r="Y81" s="11">
        <v>3.0500747335154262E-3</v>
      </c>
    </row>
    <row r="82" spans="1:25">
      <c r="A82" s="1" t="s">
        <v>88</v>
      </c>
      <c r="C82" s="3">
        <v>51203715</v>
      </c>
      <c r="E82" s="7">
        <v>598432408031</v>
      </c>
      <c r="F82" s="7"/>
      <c r="G82" s="7">
        <v>1226667174787.5701</v>
      </c>
      <c r="H82" s="7"/>
      <c r="I82" s="7">
        <v>0</v>
      </c>
      <c r="J82" s="7"/>
      <c r="K82" s="7">
        <v>0</v>
      </c>
      <c r="L82" s="7"/>
      <c r="M82" s="7">
        <v>0</v>
      </c>
      <c r="N82" s="7"/>
      <c r="O82" s="7">
        <v>0</v>
      </c>
      <c r="P82" s="3"/>
      <c r="Q82" s="6">
        <v>51203715</v>
      </c>
      <c r="R82" s="4"/>
      <c r="S82" s="6">
        <v>23270</v>
      </c>
      <c r="T82" s="4"/>
      <c r="U82" s="6">
        <v>598432408031</v>
      </c>
      <c r="V82" s="4"/>
      <c r="W82" s="6">
        <v>1184420960884.1001</v>
      </c>
      <c r="Y82" s="11">
        <v>4.5822669427776352E-2</v>
      </c>
    </row>
    <row r="83" spans="1:25">
      <c r="A83" s="1" t="s">
        <v>89</v>
      </c>
      <c r="C83" s="3">
        <v>37400000</v>
      </c>
      <c r="E83" s="7">
        <v>435132389649</v>
      </c>
      <c r="F83" s="7"/>
      <c r="G83" s="7">
        <v>246486626100</v>
      </c>
      <c r="H83" s="7"/>
      <c r="I83" s="7">
        <v>958889</v>
      </c>
      <c r="J83" s="7"/>
      <c r="K83" s="7">
        <v>5609935095</v>
      </c>
      <c r="L83" s="7"/>
      <c r="M83" s="7">
        <v>0</v>
      </c>
      <c r="N83" s="7"/>
      <c r="O83" s="7">
        <v>0</v>
      </c>
      <c r="P83" s="3"/>
      <c r="Q83" s="6">
        <v>38358889</v>
      </c>
      <c r="R83" s="4"/>
      <c r="S83" s="6">
        <v>5750</v>
      </c>
      <c r="T83" s="4"/>
      <c r="U83" s="6">
        <v>440742324744</v>
      </c>
      <c r="V83" s="4"/>
      <c r="W83" s="6">
        <v>219251258260.08701</v>
      </c>
      <c r="Y83" s="11">
        <v>8.482354045285332E-3</v>
      </c>
    </row>
    <row r="84" spans="1:25">
      <c r="A84" s="1" t="s">
        <v>90</v>
      </c>
      <c r="C84" s="3">
        <v>539285</v>
      </c>
      <c r="E84" s="7">
        <v>5950402039</v>
      </c>
      <c r="F84" s="7"/>
      <c r="G84" s="7">
        <v>7006516643.0474997</v>
      </c>
      <c r="H84" s="7"/>
      <c r="I84" s="7">
        <v>0</v>
      </c>
      <c r="J84" s="7"/>
      <c r="K84" s="7">
        <v>0</v>
      </c>
      <c r="L84" s="7"/>
      <c r="M84" s="7">
        <v>0</v>
      </c>
      <c r="N84" s="7"/>
      <c r="O84" s="7">
        <v>0</v>
      </c>
      <c r="P84" s="3"/>
      <c r="Q84" s="6">
        <v>539285</v>
      </c>
      <c r="R84" s="4"/>
      <c r="S84" s="6">
        <v>13220</v>
      </c>
      <c r="T84" s="4"/>
      <c r="U84" s="6">
        <v>5950402039</v>
      </c>
      <c r="V84" s="4"/>
      <c r="W84" s="6">
        <v>7086928081.1850004</v>
      </c>
      <c r="Y84" s="11">
        <v>2.7417782481674844E-4</v>
      </c>
    </row>
    <row r="85" spans="1:25">
      <c r="A85" s="1" t="s">
        <v>91</v>
      </c>
      <c r="C85" s="3">
        <v>43139781</v>
      </c>
      <c r="E85" s="7">
        <v>238990364133</v>
      </c>
      <c r="F85" s="7"/>
      <c r="G85" s="7">
        <v>453274359633.23901</v>
      </c>
      <c r="H85" s="7"/>
      <c r="I85" s="7">
        <v>0</v>
      </c>
      <c r="J85" s="7"/>
      <c r="K85" s="7">
        <v>0</v>
      </c>
      <c r="L85" s="7"/>
      <c r="M85" s="7">
        <v>0</v>
      </c>
      <c r="N85" s="7"/>
      <c r="O85" s="7">
        <v>0</v>
      </c>
      <c r="P85" s="3"/>
      <c r="Q85" s="6">
        <v>43139781</v>
      </c>
      <c r="R85" s="4"/>
      <c r="S85" s="6">
        <v>9230</v>
      </c>
      <c r="T85" s="4"/>
      <c r="U85" s="6">
        <v>238990364133</v>
      </c>
      <c r="V85" s="4"/>
      <c r="W85" s="6">
        <v>395811006567.151</v>
      </c>
      <c r="Y85" s="11">
        <v>1.531306647618233E-2</v>
      </c>
    </row>
    <row r="86" spans="1:25">
      <c r="A86" s="1" t="s">
        <v>92</v>
      </c>
      <c r="C86" s="3">
        <v>80101063</v>
      </c>
      <c r="E86" s="7">
        <v>228724369280</v>
      </c>
      <c r="F86" s="7"/>
      <c r="G86" s="7">
        <v>399714797609.25299</v>
      </c>
      <c r="H86" s="7"/>
      <c r="I86" s="7">
        <v>0</v>
      </c>
      <c r="J86" s="7"/>
      <c r="K86" s="7">
        <v>0</v>
      </c>
      <c r="L86" s="7"/>
      <c r="M86" s="7">
        <v>0</v>
      </c>
      <c r="N86" s="7"/>
      <c r="O86" s="7">
        <v>0</v>
      </c>
      <c r="P86" s="3"/>
      <c r="Q86" s="6">
        <v>80101063</v>
      </c>
      <c r="R86" s="4"/>
      <c r="S86" s="6">
        <v>4854</v>
      </c>
      <c r="T86" s="4"/>
      <c r="U86" s="6">
        <v>228724369280</v>
      </c>
      <c r="V86" s="4"/>
      <c r="W86" s="6">
        <v>386497136971.17798</v>
      </c>
      <c r="Y86" s="11">
        <v>1.4952733130450997E-2</v>
      </c>
    </row>
    <row r="87" spans="1:25">
      <c r="A87" s="1" t="s">
        <v>93</v>
      </c>
      <c r="C87" s="3">
        <v>17620000</v>
      </c>
      <c r="E87" s="7">
        <v>565155071916</v>
      </c>
      <c r="F87" s="7"/>
      <c r="G87" s="7">
        <v>818833776750</v>
      </c>
      <c r="H87" s="7"/>
      <c r="I87" s="7">
        <v>0</v>
      </c>
      <c r="J87" s="7"/>
      <c r="K87" s="7">
        <v>0</v>
      </c>
      <c r="L87" s="7"/>
      <c r="M87" s="7">
        <v>0</v>
      </c>
      <c r="N87" s="7"/>
      <c r="O87" s="7">
        <v>0</v>
      </c>
      <c r="P87" s="3"/>
      <c r="Q87" s="6">
        <v>17620000</v>
      </c>
      <c r="R87" s="4"/>
      <c r="S87" s="6">
        <v>45600</v>
      </c>
      <c r="T87" s="4"/>
      <c r="U87" s="6">
        <v>565155071916</v>
      </c>
      <c r="V87" s="4"/>
      <c r="W87" s="6">
        <v>798691341600</v>
      </c>
      <c r="Y87" s="11">
        <v>3.0899629886358675E-2</v>
      </c>
    </row>
    <row r="88" spans="1:25">
      <c r="A88" s="1" t="s">
        <v>94</v>
      </c>
      <c r="C88" s="3">
        <v>1903762</v>
      </c>
      <c r="E88" s="7">
        <v>35226040997</v>
      </c>
      <c r="F88" s="7"/>
      <c r="G88" s="7">
        <v>26172370740.662998</v>
      </c>
      <c r="H88" s="7"/>
      <c r="I88" s="7">
        <v>0</v>
      </c>
      <c r="J88" s="7"/>
      <c r="K88" s="7">
        <v>0</v>
      </c>
      <c r="L88" s="7"/>
      <c r="M88" s="7">
        <v>0</v>
      </c>
      <c r="N88" s="7"/>
      <c r="O88" s="7">
        <v>0</v>
      </c>
      <c r="P88" s="3"/>
      <c r="Q88" s="6">
        <v>1903762</v>
      </c>
      <c r="R88" s="4"/>
      <c r="S88" s="6">
        <v>13240</v>
      </c>
      <c r="T88" s="4"/>
      <c r="U88" s="6">
        <v>35226040997</v>
      </c>
      <c r="V88" s="4"/>
      <c r="W88" s="6">
        <v>25055834317.164001</v>
      </c>
      <c r="Y88" s="11">
        <v>9.6935570297196783E-4</v>
      </c>
    </row>
    <row r="89" spans="1:25">
      <c r="A89" s="1" t="s">
        <v>95</v>
      </c>
      <c r="C89" s="3">
        <v>67095601</v>
      </c>
      <c r="E89" s="7">
        <v>80195397925</v>
      </c>
      <c r="F89" s="7"/>
      <c r="G89" s="7">
        <v>164073100148.16299</v>
      </c>
      <c r="H89" s="7"/>
      <c r="I89" s="7">
        <v>0</v>
      </c>
      <c r="J89" s="7"/>
      <c r="K89" s="7">
        <v>0</v>
      </c>
      <c r="L89" s="7"/>
      <c r="M89" s="7">
        <v>-13605000</v>
      </c>
      <c r="N89" s="7"/>
      <c r="O89" s="7">
        <v>34410252731</v>
      </c>
      <c r="P89" s="3"/>
      <c r="Q89" s="6">
        <v>53490601</v>
      </c>
      <c r="R89" s="4"/>
      <c r="S89" s="6">
        <v>2594</v>
      </c>
      <c r="T89" s="4"/>
      <c r="U89" s="6">
        <v>63934147223</v>
      </c>
      <c r="V89" s="4"/>
      <c r="W89" s="6">
        <v>137929029010.98599</v>
      </c>
      <c r="Y89" s="11">
        <v>5.3361739698923206E-3</v>
      </c>
    </row>
    <row r="90" spans="1:25">
      <c r="A90" s="1" t="s">
        <v>96</v>
      </c>
      <c r="C90" s="3">
        <v>663903</v>
      </c>
      <c r="E90" s="7">
        <v>2212110205</v>
      </c>
      <c r="F90" s="7"/>
      <c r="G90" s="7">
        <v>2329633303.3395</v>
      </c>
      <c r="H90" s="7"/>
      <c r="I90" s="7">
        <v>0</v>
      </c>
      <c r="J90" s="7"/>
      <c r="K90" s="7">
        <v>0</v>
      </c>
      <c r="L90" s="7"/>
      <c r="M90" s="7">
        <v>0</v>
      </c>
      <c r="N90" s="7"/>
      <c r="O90" s="7">
        <v>0</v>
      </c>
      <c r="P90" s="3"/>
      <c r="Q90" s="6">
        <v>663903</v>
      </c>
      <c r="R90" s="4"/>
      <c r="S90" s="6">
        <v>2964</v>
      </c>
      <c r="T90" s="4"/>
      <c r="U90" s="6">
        <v>2212110205</v>
      </c>
      <c r="V90" s="4"/>
      <c r="W90" s="6">
        <v>1956100031.4726</v>
      </c>
      <c r="Y90" s="11">
        <v>7.5677253333076441E-5</v>
      </c>
    </row>
    <row r="91" spans="1:25">
      <c r="A91" s="1" t="s">
        <v>97</v>
      </c>
      <c r="C91" s="3">
        <v>2611358</v>
      </c>
      <c r="E91" s="7">
        <v>22083899515</v>
      </c>
      <c r="F91" s="7"/>
      <c r="G91" s="7">
        <v>35848279998.819</v>
      </c>
      <c r="H91" s="7"/>
      <c r="I91" s="7">
        <v>0</v>
      </c>
      <c r="J91" s="7"/>
      <c r="K91" s="7">
        <v>0</v>
      </c>
      <c r="L91" s="7"/>
      <c r="M91" s="7">
        <v>0</v>
      </c>
      <c r="N91" s="7"/>
      <c r="O91" s="7">
        <v>0</v>
      </c>
      <c r="P91" s="3"/>
      <c r="Q91" s="6">
        <v>2611358</v>
      </c>
      <c r="R91" s="4"/>
      <c r="S91" s="6">
        <v>13000</v>
      </c>
      <c r="T91" s="4"/>
      <c r="U91" s="6">
        <v>22083899515</v>
      </c>
      <c r="V91" s="4"/>
      <c r="W91" s="6">
        <v>33745665458.700001</v>
      </c>
      <c r="Y91" s="11">
        <v>1.3055463589399055E-3</v>
      </c>
    </row>
    <row r="92" spans="1:25">
      <c r="A92" s="1" t="s">
        <v>98</v>
      </c>
      <c r="C92" s="3">
        <v>2000000</v>
      </c>
      <c r="E92" s="7">
        <v>31825854787</v>
      </c>
      <c r="F92" s="7"/>
      <c r="G92" s="7">
        <v>33837462000</v>
      </c>
      <c r="H92" s="7"/>
      <c r="I92" s="7">
        <v>0</v>
      </c>
      <c r="J92" s="7"/>
      <c r="K92" s="7">
        <v>0</v>
      </c>
      <c r="L92" s="7"/>
      <c r="M92" s="7">
        <v>0</v>
      </c>
      <c r="N92" s="7"/>
      <c r="O92" s="7">
        <v>0</v>
      </c>
      <c r="P92" s="3"/>
      <c r="Q92" s="6">
        <v>2000000</v>
      </c>
      <c r="R92" s="4"/>
      <c r="S92" s="6">
        <v>16100</v>
      </c>
      <c r="T92" s="4"/>
      <c r="U92" s="6">
        <v>31825854787</v>
      </c>
      <c r="V92" s="4"/>
      <c r="W92" s="6">
        <v>32008410000</v>
      </c>
      <c r="Y92" s="11">
        <v>1.2383357258756364E-3</v>
      </c>
    </row>
    <row r="93" spans="1:25">
      <c r="A93" s="1" t="s">
        <v>99</v>
      </c>
      <c r="C93" s="3">
        <v>19080224</v>
      </c>
      <c r="E93" s="7">
        <v>42491658848</v>
      </c>
      <c r="F93" s="7"/>
      <c r="G93" s="7">
        <v>78427290718.871994</v>
      </c>
      <c r="H93" s="7"/>
      <c r="I93" s="7">
        <v>0</v>
      </c>
      <c r="J93" s="7"/>
      <c r="K93" s="7">
        <v>0</v>
      </c>
      <c r="L93" s="7"/>
      <c r="M93" s="7">
        <v>0</v>
      </c>
      <c r="N93" s="7"/>
      <c r="O93" s="7">
        <v>0</v>
      </c>
      <c r="P93" s="3"/>
      <c r="Q93" s="6">
        <v>19080224</v>
      </c>
      <c r="R93" s="4"/>
      <c r="S93" s="6">
        <v>4201</v>
      </c>
      <c r="T93" s="4"/>
      <c r="U93" s="6">
        <v>42491658848</v>
      </c>
      <c r="V93" s="4"/>
      <c r="W93" s="6">
        <v>79679092698.907196</v>
      </c>
      <c r="Y93" s="11">
        <v>3.0826106980763293E-3</v>
      </c>
    </row>
    <row r="94" spans="1:25">
      <c r="A94" s="1" t="s">
        <v>100</v>
      </c>
      <c r="C94" s="3">
        <v>0</v>
      </c>
      <c r="E94" s="7">
        <v>0</v>
      </c>
      <c r="F94" s="7"/>
      <c r="G94" s="7">
        <v>0</v>
      </c>
      <c r="H94" s="7"/>
      <c r="I94" s="7">
        <v>3591684</v>
      </c>
      <c r="J94" s="7"/>
      <c r="K94" s="7">
        <v>39584771866</v>
      </c>
      <c r="L94" s="7"/>
      <c r="M94" s="7">
        <v>0</v>
      </c>
      <c r="N94" s="7"/>
      <c r="O94" s="7">
        <v>0</v>
      </c>
      <c r="P94" s="3"/>
      <c r="Q94" s="6">
        <v>3591684</v>
      </c>
      <c r="R94" s="4"/>
      <c r="S94" s="6">
        <v>10920</v>
      </c>
      <c r="T94" s="4"/>
      <c r="U94" s="6">
        <v>39584771866</v>
      </c>
      <c r="V94" s="4"/>
      <c r="W94" s="6">
        <v>38987823203.783997</v>
      </c>
      <c r="Y94" s="11">
        <v>1.5083540340606995E-3</v>
      </c>
    </row>
    <row r="95" spans="1:25">
      <c r="A95" s="1" t="s">
        <v>101</v>
      </c>
      <c r="C95" s="3">
        <v>0</v>
      </c>
      <c r="E95" s="7">
        <v>0</v>
      </c>
      <c r="F95" s="7"/>
      <c r="G95" s="7">
        <v>0</v>
      </c>
      <c r="H95" s="7"/>
      <c r="I95" s="7">
        <v>2505455</v>
      </c>
      <c r="J95" s="7"/>
      <c r="K95" s="7">
        <v>35268340412</v>
      </c>
      <c r="L95" s="7"/>
      <c r="M95" s="7">
        <v>0</v>
      </c>
      <c r="N95" s="7"/>
      <c r="O95" s="7">
        <v>0</v>
      </c>
      <c r="P95" s="3"/>
      <c r="Q95" s="6">
        <v>2505455</v>
      </c>
      <c r="R95" s="4"/>
      <c r="S95" s="6">
        <v>14630</v>
      </c>
      <c r="T95" s="4"/>
      <c r="U95" s="6">
        <v>35268340412</v>
      </c>
      <c r="V95" s="4"/>
      <c r="W95" s="6">
        <v>36436710550.432503</v>
      </c>
      <c r="Y95" s="11">
        <v>1.4096570372595918E-3</v>
      </c>
    </row>
    <row r="96" spans="1:25">
      <c r="A96" s="1" t="s">
        <v>102</v>
      </c>
      <c r="C96" s="3">
        <v>0</v>
      </c>
      <c r="E96" s="7">
        <v>0</v>
      </c>
      <c r="F96" s="7"/>
      <c r="G96" s="7">
        <v>0</v>
      </c>
      <c r="H96" s="7"/>
      <c r="I96" s="7">
        <v>32415850</v>
      </c>
      <c r="J96" s="7"/>
      <c r="K96" s="7">
        <v>102871039334</v>
      </c>
      <c r="L96" s="7"/>
      <c r="M96" s="7">
        <v>0</v>
      </c>
      <c r="N96" s="7"/>
      <c r="O96" s="7">
        <v>0</v>
      </c>
      <c r="P96" s="3"/>
      <c r="Q96" s="6">
        <v>32415850</v>
      </c>
      <c r="R96" s="4"/>
      <c r="S96" s="6">
        <v>3160</v>
      </c>
      <c r="T96" s="4"/>
      <c r="U96" s="6">
        <v>102871039334</v>
      </c>
      <c r="V96" s="4"/>
      <c r="W96" s="6">
        <v>101824603188.3</v>
      </c>
      <c r="Y96" s="11">
        <v>3.9393723056278685E-3</v>
      </c>
    </row>
    <row r="97" spans="5:25" ht="24.75" thickBot="1">
      <c r="E97" s="8">
        <f>SUM(E9:E96)</f>
        <v>15938474707862</v>
      </c>
      <c r="F97" s="9"/>
      <c r="G97" s="8">
        <f>SUM(G9:G96)</f>
        <v>22926637046822.738</v>
      </c>
      <c r="H97" s="9"/>
      <c r="I97" s="9"/>
      <c r="J97" s="9"/>
      <c r="K97" s="8">
        <f>SUM(K9:K96)</f>
        <v>394205373139</v>
      </c>
      <c r="L97" s="9"/>
      <c r="M97" s="8">
        <f>SUM(M9:M96)</f>
        <v>-65612273</v>
      </c>
      <c r="N97" s="9"/>
      <c r="O97" s="8">
        <f>SUM(O9:O96)</f>
        <v>362314398329</v>
      </c>
      <c r="Q97" s="4"/>
      <c r="R97" s="4"/>
      <c r="S97" s="4"/>
      <c r="T97" s="4"/>
      <c r="U97" s="10">
        <f>SUM(U9:U96)</f>
        <v>16058787565394</v>
      </c>
      <c r="V97" s="4"/>
      <c r="W97" s="10">
        <f>SUM(W9:W96)</f>
        <v>22438066806914.297</v>
      </c>
      <c r="Y97" s="12">
        <f>SUM(Y9:Y96)</f>
        <v>0.86807997481243948</v>
      </c>
    </row>
    <row r="98" spans="5:25" ht="24.75" thickTop="1"/>
    <row r="99" spans="5:25">
      <c r="Y99" s="3"/>
    </row>
    <row r="101" spans="5:25">
      <c r="Y101" s="15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5"/>
  <sheetViews>
    <sheetView rightToLeft="1" topLeftCell="J1" workbookViewId="0">
      <selection activeCell="S13" sqref="S13:AJ16"/>
    </sheetView>
  </sheetViews>
  <sheetFormatPr defaultRowHeight="24"/>
  <cols>
    <col min="1" max="1" width="34.8554687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5703125" style="1" bestFit="1" customWidth="1"/>
    <col min="22" max="22" width="1" style="1" customWidth="1"/>
    <col min="23" max="23" width="18.7109375" style="1" bestFit="1" customWidth="1"/>
    <col min="24" max="24" width="1" style="1" customWidth="1"/>
    <col min="25" max="25" width="9.5703125" style="1" bestFit="1" customWidth="1"/>
    <col min="26" max="26" width="1" style="1" customWidth="1"/>
    <col min="27" max="27" width="18.710937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18.710937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6" spans="1:37" ht="24.75">
      <c r="A6" s="20" t="s">
        <v>104</v>
      </c>
      <c r="B6" s="20" t="s">
        <v>104</v>
      </c>
      <c r="C6" s="20" t="s">
        <v>104</v>
      </c>
      <c r="D6" s="20" t="s">
        <v>104</v>
      </c>
      <c r="E6" s="20" t="s">
        <v>104</v>
      </c>
      <c r="F6" s="20" t="s">
        <v>104</v>
      </c>
      <c r="G6" s="20" t="s">
        <v>104</v>
      </c>
      <c r="H6" s="20" t="s">
        <v>104</v>
      </c>
      <c r="I6" s="20" t="s">
        <v>104</v>
      </c>
      <c r="J6" s="20" t="s">
        <v>104</v>
      </c>
      <c r="K6" s="20" t="s">
        <v>104</v>
      </c>
      <c r="L6" s="20" t="s">
        <v>104</v>
      </c>
      <c r="M6" s="20" t="s">
        <v>104</v>
      </c>
      <c r="O6" s="20" t="s">
        <v>301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ht="24.75">
      <c r="A7" s="18" t="s">
        <v>105</v>
      </c>
      <c r="C7" s="18" t="s">
        <v>106</v>
      </c>
      <c r="E7" s="18" t="s">
        <v>107</v>
      </c>
      <c r="G7" s="18" t="s">
        <v>108</v>
      </c>
      <c r="I7" s="18" t="s">
        <v>109</v>
      </c>
      <c r="K7" s="18" t="s">
        <v>110</v>
      </c>
      <c r="M7" s="18" t="s">
        <v>103</v>
      </c>
      <c r="O7" s="18" t="s">
        <v>7</v>
      </c>
      <c r="Q7" s="18" t="s">
        <v>8</v>
      </c>
      <c r="S7" s="18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18" t="s">
        <v>7</v>
      </c>
      <c r="AE7" s="18" t="s">
        <v>111</v>
      </c>
      <c r="AG7" s="18" t="s">
        <v>8</v>
      </c>
      <c r="AI7" s="18" t="s">
        <v>9</v>
      </c>
      <c r="AK7" s="18" t="s">
        <v>13</v>
      </c>
    </row>
    <row r="8" spans="1:37" ht="24.75">
      <c r="A8" s="20" t="s">
        <v>105</v>
      </c>
      <c r="C8" s="20" t="s">
        <v>106</v>
      </c>
      <c r="E8" s="20" t="s">
        <v>107</v>
      </c>
      <c r="G8" s="20" t="s">
        <v>108</v>
      </c>
      <c r="I8" s="20" t="s">
        <v>109</v>
      </c>
      <c r="K8" s="20" t="s">
        <v>110</v>
      </c>
      <c r="M8" s="20" t="s">
        <v>103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18" t="s">
        <v>14</v>
      </c>
      <c r="AC8" s="20" t="s">
        <v>7</v>
      </c>
      <c r="AE8" s="20" t="s">
        <v>111</v>
      </c>
      <c r="AG8" s="20" t="s">
        <v>8</v>
      </c>
      <c r="AI8" s="20" t="s">
        <v>9</v>
      </c>
      <c r="AK8" s="20" t="s">
        <v>13</v>
      </c>
    </row>
    <row r="9" spans="1:37">
      <c r="A9" s="1" t="s">
        <v>112</v>
      </c>
      <c r="C9" s="4" t="s">
        <v>113</v>
      </c>
      <c r="D9" s="4"/>
      <c r="E9" s="4" t="s">
        <v>113</v>
      </c>
      <c r="F9" s="4"/>
      <c r="G9" s="4" t="s">
        <v>114</v>
      </c>
      <c r="H9" s="4"/>
      <c r="I9" s="4" t="s">
        <v>115</v>
      </c>
      <c r="J9" s="4"/>
      <c r="K9" s="6">
        <v>0</v>
      </c>
      <c r="L9" s="4"/>
      <c r="M9" s="6">
        <v>0</v>
      </c>
      <c r="N9" s="4"/>
      <c r="O9" s="6">
        <v>900</v>
      </c>
      <c r="P9" s="4"/>
      <c r="Q9" s="6">
        <v>529160890</v>
      </c>
      <c r="R9" s="4"/>
      <c r="S9" s="6">
        <v>556494217</v>
      </c>
      <c r="T9" s="4"/>
      <c r="U9" s="6">
        <v>0</v>
      </c>
      <c r="V9" s="4"/>
      <c r="W9" s="6">
        <v>0</v>
      </c>
      <c r="X9" s="4"/>
      <c r="Y9" s="6">
        <v>0</v>
      </c>
      <c r="Z9" s="4"/>
      <c r="AA9" s="6">
        <v>0</v>
      </c>
      <c r="AB9" s="4"/>
      <c r="AC9" s="6">
        <v>900</v>
      </c>
      <c r="AD9" s="4"/>
      <c r="AE9" s="6">
        <v>614141</v>
      </c>
      <c r="AF9" s="4"/>
      <c r="AG9" s="6">
        <v>529160890</v>
      </c>
      <c r="AH9" s="4"/>
      <c r="AI9" s="6">
        <v>552626718</v>
      </c>
      <c r="AJ9" s="4"/>
      <c r="AK9" s="11">
        <v>2.1379925087587937E-5</v>
      </c>
    </row>
    <row r="10" spans="1:37">
      <c r="A10" s="1" t="s">
        <v>116</v>
      </c>
      <c r="C10" s="4" t="s">
        <v>113</v>
      </c>
      <c r="D10" s="4"/>
      <c r="E10" s="4" t="s">
        <v>113</v>
      </c>
      <c r="F10" s="4"/>
      <c r="G10" s="4" t="s">
        <v>117</v>
      </c>
      <c r="H10" s="4"/>
      <c r="I10" s="4" t="s">
        <v>118</v>
      </c>
      <c r="J10" s="4"/>
      <c r="K10" s="6">
        <v>0</v>
      </c>
      <c r="L10" s="4"/>
      <c r="M10" s="6">
        <v>0</v>
      </c>
      <c r="N10" s="4"/>
      <c r="O10" s="6">
        <v>92400</v>
      </c>
      <c r="P10" s="4"/>
      <c r="Q10" s="6">
        <v>54770529334</v>
      </c>
      <c r="R10" s="4"/>
      <c r="S10" s="6">
        <v>57676712200</v>
      </c>
      <c r="T10" s="4"/>
      <c r="U10" s="6">
        <v>0</v>
      </c>
      <c r="V10" s="4"/>
      <c r="W10" s="6">
        <v>0</v>
      </c>
      <c r="X10" s="4"/>
      <c r="Y10" s="6">
        <v>0</v>
      </c>
      <c r="Z10" s="4"/>
      <c r="AA10" s="6">
        <v>0</v>
      </c>
      <c r="AB10" s="4"/>
      <c r="AC10" s="6">
        <v>92400</v>
      </c>
      <c r="AD10" s="4"/>
      <c r="AE10" s="6">
        <v>618970</v>
      </c>
      <c r="AF10" s="4"/>
      <c r="AG10" s="6">
        <v>54770529334</v>
      </c>
      <c r="AH10" s="4"/>
      <c r="AI10" s="6">
        <v>57182461799</v>
      </c>
      <c r="AJ10" s="4"/>
      <c r="AK10" s="11">
        <v>2.2122650059537641E-3</v>
      </c>
    </row>
    <row r="11" spans="1:37">
      <c r="A11" s="1" t="s">
        <v>119</v>
      </c>
      <c r="C11" s="4" t="s">
        <v>113</v>
      </c>
      <c r="D11" s="4"/>
      <c r="E11" s="4" t="s">
        <v>113</v>
      </c>
      <c r="F11" s="4"/>
      <c r="G11" s="4" t="s">
        <v>120</v>
      </c>
      <c r="H11" s="4"/>
      <c r="I11" s="4" t="s">
        <v>121</v>
      </c>
      <c r="J11" s="4"/>
      <c r="K11" s="6">
        <v>0</v>
      </c>
      <c r="L11" s="4"/>
      <c r="M11" s="6">
        <v>0</v>
      </c>
      <c r="N11" s="4"/>
      <c r="O11" s="6">
        <v>61893</v>
      </c>
      <c r="P11" s="4"/>
      <c r="Q11" s="6">
        <v>39407069413</v>
      </c>
      <c r="R11" s="4"/>
      <c r="S11" s="6">
        <v>49749239735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4"/>
      <c r="AC11" s="6">
        <v>61893</v>
      </c>
      <c r="AD11" s="4"/>
      <c r="AE11" s="6">
        <v>806400</v>
      </c>
      <c r="AF11" s="4"/>
      <c r="AG11" s="6">
        <v>39407069413</v>
      </c>
      <c r="AH11" s="4"/>
      <c r="AI11" s="6">
        <v>49901468919</v>
      </c>
      <c r="AJ11" s="4"/>
      <c r="AK11" s="11">
        <v>1.9305792363966338E-3</v>
      </c>
    </row>
    <row r="12" spans="1:37">
      <c r="A12" s="1" t="s">
        <v>122</v>
      </c>
      <c r="C12" s="4" t="s">
        <v>113</v>
      </c>
      <c r="D12" s="4"/>
      <c r="E12" s="4" t="s">
        <v>113</v>
      </c>
      <c r="F12" s="4"/>
      <c r="G12" s="4" t="s">
        <v>123</v>
      </c>
      <c r="H12" s="4"/>
      <c r="I12" s="4" t="s">
        <v>124</v>
      </c>
      <c r="J12" s="4"/>
      <c r="K12" s="6">
        <v>0</v>
      </c>
      <c r="L12" s="4"/>
      <c r="M12" s="6">
        <v>0</v>
      </c>
      <c r="N12" s="4"/>
      <c r="O12" s="6">
        <v>85000</v>
      </c>
      <c r="P12" s="4"/>
      <c r="Q12" s="6">
        <v>52387928558</v>
      </c>
      <c r="R12" s="4"/>
      <c r="S12" s="6">
        <v>54967185391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4"/>
      <c r="AC12" s="6">
        <v>85000</v>
      </c>
      <c r="AD12" s="4"/>
      <c r="AE12" s="6">
        <v>644120</v>
      </c>
      <c r="AF12" s="4"/>
      <c r="AG12" s="6">
        <v>52387928558</v>
      </c>
      <c r="AH12" s="4"/>
      <c r="AI12" s="6">
        <v>54740276526</v>
      </c>
      <c r="AJ12" s="4"/>
      <c r="AK12" s="11">
        <v>2.1177821724495927E-3</v>
      </c>
    </row>
    <row r="13" spans="1:37">
      <c r="A13" s="1" t="s">
        <v>125</v>
      </c>
      <c r="C13" s="4" t="s">
        <v>113</v>
      </c>
      <c r="D13" s="4"/>
      <c r="E13" s="4" t="s">
        <v>113</v>
      </c>
      <c r="F13" s="4"/>
      <c r="G13" s="4" t="s">
        <v>123</v>
      </c>
      <c r="H13" s="4"/>
      <c r="I13" s="4" t="s">
        <v>126</v>
      </c>
      <c r="J13" s="4"/>
      <c r="K13" s="6">
        <v>0</v>
      </c>
      <c r="L13" s="4"/>
      <c r="M13" s="6">
        <v>0</v>
      </c>
      <c r="N13" s="4"/>
      <c r="O13" s="6">
        <v>56600</v>
      </c>
      <c r="P13" s="4"/>
      <c r="Q13" s="6">
        <v>33672872053</v>
      </c>
      <c r="R13" s="4"/>
      <c r="S13" s="6">
        <v>35306339565</v>
      </c>
      <c r="T13" s="4"/>
      <c r="U13" s="6">
        <v>0</v>
      </c>
      <c r="V13" s="4"/>
      <c r="W13" s="6">
        <v>0</v>
      </c>
      <c r="X13" s="4"/>
      <c r="Y13" s="6">
        <v>0</v>
      </c>
      <c r="Z13" s="4"/>
      <c r="AA13" s="6">
        <v>0</v>
      </c>
      <c r="AB13" s="4"/>
      <c r="AC13" s="6">
        <v>56600</v>
      </c>
      <c r="AD13" s="4"/>
      <c r="AE13" s="6">
        <v>621500</v>
      </c>
      <c r="AF13" s="4"/>
      <c r="AG13" s="6">
        <v>33672872053</v>
      </c>
      <c r="AH13" s="4"/>
      <c r="AI13" s="6">
        <v>35170524186</v>
      </c>
      <c r="AJ13" s="4"/>
      <c r="AK13" s="11">
        <v>1.360671042307223E-3</v>
      </c>
    </row>
    <row r="14" spans="1:37">
      <c r="A14" s="1" t="s">
        <v>127</v>
      </c>
      <c r="C14" s="4" t="s">
        <v>113</v>
      </c>
      <c r="D14" s="4"/>
      <c r="E14" s="4" t="s">
        <v>113</v>
      </c>
      <c r="F14" s="4"/>
      <c r="G14" s="4" t="s">
        <v>128</v>
      </c>
      <c r="H14" s="4"/>
      <c r="I14" s="4" t="s">
        <v>129</v>
      </c>
      <c r="J14" s="4"/>
      <c r="K14" s="6">
        <v>0</v>
      </c>
      <c r="L14" s="4"/>
      <c r="M14" s="6">
        <v>0</v>
      </c>
      <c r="N14" s="4"/>
      <c r="O14" s="6">
        <v>23124</v>
      </c>
      <c r="P14" s="4"/>
      <c r="Q14" s="6">
        <v>17793681112</v>
      </c>
      <c r="R14" s="4"/>
      <c r="S14" s="6">
        <v>21739324993</v>
      </c>
      <c r="T14" s="4"/>
      <c r="U14" s="6">
        <v>0</v>
      </c>
      <c r="V14" s="4"/>
      <c r="W14" s="6">
        <v>0</v>
      </c>
      <c r="X14" s="4"/>
      <c r="Y14" s="6">
        <v>0</v>
      </c>
      <c r="Z14" s="4"/>
      <c r="AA14" s="6">
        <v>0</v>
      </c>
      <c r="AB14" s="4"/>
      <c r="AC14" s="6">
        <v>23124</v>
      </c>
      <c r="AD14" s="4"/>
      <c r="AE14" s="6">
        <v>955370</v>
      </c>
      <c r="AF14" s="4"/>
      <c r="AG14" s="6">
        <v>17793681112</v>
      </c>
      <c r="AH14" s="4"/>
      <c r="AI14" s="6">
        <v>22087971709</v>
      </c>
      <c r="AJ14" s="4"/>
      <c r="AK14" s="11">
        <v>8.5453555735461517E-4</v>
      </c>
    </row>
    <row r="15" spans="1:37">
      <c r="A15" s="1" t="s">
        <v>130</v>
      </c>
      <c r="C15" s="4" t="s">
        <v>113</v>
      </c>
      <c r="D15" s="4"/>
      <c r="E15" s="4" t="s">
        <v>113</v>
      </c>
      <c r="F15" s="4"/>
      <c r="G15" s="4" t="s">
        <v>123</v>
      </c>
      <c r="H15" s="4"/>
      <c r="I15" s="4" t="s">
        <v>131</v>
      </c>
      <c r="J15" s="4"/>
      <c r="K15" s="6">
        <v>0</v>
      </c>
      <c r="L15" s="4"/>
      <c r="M15" s="6">
        <v>0</v>
      </c>
      <c r="N15" s="4"/>
      <c r="O15" s="6">
        <v>900</v>
      </c>
      <c r="P15" s="4"/>
      <c r="Q15" s="6">
        <v>595491909</v>
      </c>
      <c r="R15" s="4"/>
      <c r="S15" s="6">
        <v>624927711</v>
      </c>
      <c r="T15" s="4"/>
      <c r="U15" s="6">
        <v>0</v>
      </c>
      <c r="V15" s="4"/>
      <c r="W15" s="6">
        <v>0</v>
      </c>
      <c r="X15" s="4"/>
      <c r="Y15" s="6">
        <v>0</v>
      </c>
      <c r="Z15" s="4"/>
      <c r="AA15" s="6">
        <v>0</v>
      </c>
      <c r="AB15" s="4"/>
      <c r="AC15" s="6">
        <v>900</v>
      </c>
      <c r="AD15" s="4"/>
      <c r="AE15" s="6">
        <v>693920</v>
      </c>
      <c r="AF15" s="4"/>
      <c r="AG15" s="6">
        <v>595491909</v>
      </c>
      <c r="AH15" s="4"/>
      <c r="AI15" s="6">
        <v>624414804</v>
      </c>
      <c r="AJ15" s="4"/>
      <c r="AK15" s="11">
        <v>2.4157249908971839E-5</v>
      </c>
    </row>
    <row r="16" spans="1:37">
      <c r="A16" s="1" t="s">
        <v>132</v>
      </c>
      <c r="C16" s="4" t="s">
        <v>113</v>
      </c>
      <c r="D16" s="4"/>
      <c r="E16" s="4" t="s">
        <v>113</v>
      </c>
      <c r="F16" s="4"/>
      <c r="G16" s="4" t="s">
        <v>133</v>
      </c>
      <c r="H16" s="4"/>
      <c r="I16" s="4" t="s">
        <v>134</v>
      </c>
      <c r="J16" s="4"/>
      <c r="K16" s="6">
        <v>0</v>
      </c>
      <c r="L16" s="4"/>
      <c r="M16" s="6">
        <v>0</v>
      </c>
      <c r="N16" s="4"/>
      <c r="O16" s="6">
        <v>162910</v>
      </c>
      <c r="P16" s="4"/>
      <c r="Q16" s="6">
        <v>142378181366</v>
      </c>
      <c r="R16" s="4"/>
      <c r="S16" s="6">
        <v>151589598204</v>
      </c>
      <c r="T16" s="4"/>
      <c r="U16" s="6">
        <v>0</v>
      </c>
      <c r="V16" s="4"/>
      <c r="W16" s="6">
        <v>0</v>
      </c>
      <c r="X16" s="4"/>
      <c r="Y16" s="6">
        <v>0</v>
      </c>
      <c r="Z16" s="4"/>
      <c r="AA16" s="6">
        <v>0</v>
      </c>
      <c r="AB16" s="4"/>
      <c r="AC16" s="6">
        <v>162910</v>
      </c>
      <c r="AD16" s="4"/>
      <c r="AE16" s="6">
        <v>944850</v>
      </c>
      <c r="AF16" s="4"/>
      <c r="AG16" s="6">
        <v>142378181366</v>
      </c>
      <c r="AH16" s="4"/>
      <c r="AI16" s="6">
        <v>153897614500</v>
      </c>
      <c r="AJ16" s="4"/>
      <c r="AK16" s="11">
        <v>5.9539637914656296E-3</v>
      </c>
    </row>
    <row r="17" spans="1:37">
      <c r="A17" s="1" t="s">
        <v>135</v>
      </c>
      <c r="C17" s="4" t="s">
        <v>113</v>
      </c>
      <c r="D17" s="4"/>
      <c r="E17" s="4" t="s">
        <v>113</v>
      </c>
      <c r="F17" s="4"/>
      <c r="G17" s="4" t="s">
        <v>136</v>
      </c>
      <c r="H17" s="4"/>
      <c r="I17" s="4" t="s">
        <v>137</v>
      </c>
      <c r="J17" s="4"/>
      <c r="K17" s="6">
        <v>0</v>
      </c>
      <c r="L17" s="4"/>
      <c r="M17" s="6">
        <v>0</v>
      </c>
      <c r="N17" s="4"/>
      <c r="O17" s="6">
        <v>37648</v>
      </c>
      <c r="P17" s="4"/>
      <c r="Q17" s="6">
        <v>24433999239</v>
      </c>
      <c r="R17" s="4"/>
      <c r="S17" s="6">
        <v>25647944707</v>
      </c>
      <c r="T17" s="4"/>
      <c r="U17" s="6">
        <v>0</v>
      </c>
      <c r="V17" s="4"/>
      <c r="W17" s="6">
        <v>0</v>
      </c>
      <c r="X17" s="4"/>
      <c r="Y17" s="6">
        <v>0</v>
      </c>
      <c r="Z17" s="4"/>
      <c r="AA17" s="6">
        <v>0</v>
      </c>
      <c r="AB17" s="4"/>
      <c r="AC17" s="6">
        <v>37648</v>
      </c>
      <c r="AD17" s="4"/>
      <c r="AE17" s="6">
        <v>679840</v>
      </c>
      <c r="AF17" s="4"/>
      <c r="AG17" s="6">
        <v>24433999239</v>
      </c>
      <c r="AH17" s="4"/>
      <c r="AI17" s="6">
        <v>25589977295</v>
      </c>
      <c r="AJ17" s="4"/>
      <c r="AK17" s="11">
        <v>9.9002053237711211E-4</v>
      </c>
    </row>
    <row r="18" spans="1:37">
      <c r="A18" s="1" t="s">
        <v>138</v>
      </c>
      <c r="C18" s="4" t="s">
        <v>113</v>
      </c>
      <c r="D18" s="4"/>
      <c r="E18" s="4" t="s">
        <v>113</v>
      </c>
      <c r="F18" s="4"/>
      <c r="G18" s="4" t="s">
        <v>123</v>
      </c>
      <c r="H18" s="4"/>
      <c r="I18" s="4" t="s">
        <v>126</v>
      </c>
      <c r="J18" s="4"/>
      <c r="K18" s="6">
        <v>0</v>
      </c>
      <c r="L18" s="4"/>
      <c r="M18" s="6">
        <v>0</v>
      </c>
      <c r="N18" s="4"/>
      <c r="O18" s="6">
        <v>53900</v>
      </c>
      <c r="P18" s="4"/>
      <c r="Q18" s="6">
        <v>34285186023</v>
      </c>
      <c r="R18" s="4"/>
      <c r="S18" s="6">
        <v>35995440643</v>
      </c>
      <c r="T18" s="4"/>
      <c r="U18" s="6">
        <v>0</v>
      </c>
      <c r="V18" s="4"/>
      <c r="W18" s="6">
        <v>0</v>
      </c>
      <c r="X18" s="4"/>
      <c r="Y18" s="6">
        <v>0</v>
      </c>
      <c r="Z18" s="4"/>
      <c r="AA18" s="6">
        <v>0</v>
      </c>
      <c r="AB18" s="4"/>
      <c r="AC18" s="6">
        <v>53900</v>
      </c>
      <c r="AD18" s="4"/>
      <c r="AE18" s="6">
        <v>665650</v>
      </c>
      <c r="AF18" s="4"/>
      <c r="AG18" s="6">
        <v>34285186023</v>
      </c>
      <c r="AH18" s="4"/>
      <c r="AI18" s="6">
        <v>35872032015</v>
      </c>
      <c r="AJ18" s="4"/>
      <c r="AK18" s="11">
        <v>1.387810853582827E-3</v>
      </c>
    </row>
    <row r="19" spans="1:37">
      <c r="A19" s="1" t="s">
        <v>139</v>
      </c>
      <c r="C19" s="4" t="s">
        <v>113</v>
      </c>
      <c r="D19" s="4"/>
      <c r="E19" s="4" t="s">
        <v>113</v>
      </c>
      <c r="F19" s="4"/>
      <c r="G19" s="4" t="s">
        <v>140</v>
      </c>
      <c r="H19" s="4"/>
      <c r="I19" s="4" t="s">
        <v>141</v>
      </c>
      <c r="J19" s="4"/>
      <c r="K19" s="6">
        <v>0</v>
      </c>
      <c r="L19" s="4"/>
      <c r="M19" s="6">
        <v>0</v>
      </c>
      <c r="N19" s="4"/>
      <c r="O19" s="6">
        <v>51600</v>
      </c>
      <c r="P19" s="4"/>
      <c r="Q19" s="6">
        <v>31437863057</v>
      </c>
      <c r="R19" s="4"/>
      <c r="S19" s="6">
        <v>32978805507</v>
      </c>
      <c r="T19" s="4"/>
      <c r="U19" s="6">
        <v>0</v>
      </c>
      <c r="V19" s="4"/>
      <c r="W19" s="6">
        <v>0</v>
      </c>
      <c r="X19" s="4"/>
      <c r="Y19" s="6">
        <v>0</v>
      </c>
      <c r="Z19" s="4"/>
      <c r="AA19" s="6">
        <v>0</v>
      </c>
      <c r="AB19" s="4"/>
      <c r="AC19" s="6">
        <v>51600</v>
      </c>
      <c r="AD19" s="4"/>
      <c r="AE19" s="6">
        <v>636780</v>
      </c>
      <c r="AF19" s="4"/>
      <c r="AG19" s="6">
        <v>31437863057</v>
      </c>
      <c r="AH19" s="4"/>
      <c r="AI19" s="6">
        <v>32851892515</v>
      </c>
      <c r="AJ19" s="4"/>
      <c r="AK19" s="11">
        <v>1.2709682287858383E-3</v>
      </c>
    </row>
    <row r="20" spans="1:37">
      <c r="A20" s="1" t="s">
        <v>142</v>
      </c>
      <c r="C20" s="4" t="s">
        <v>113</v>
      </c>
      <c r="D20" s="4"/>
      <c r="E20" s="4" t="s">
        <v>113</v>
      </c>
      <c r="F20" s="4"/>
      <c r="G20" s="4" t="s">
        <v>143</v>
      </c>
      <c r="H20" s="4"/>
      <c r="I20" s="4" t="s">
        <v>144</v>
      </c>
      <c r="J20" s="4"/>
      <c r="K20" s="6">
        <v>0</v>
      </c>
      <c r="L20" s="4"/>
      <c r="M20" s="6">
        <v>0</v>
      </c>
      <c r="N20" s="4"/>
      <c r="O20" s="6">
        <v>800</v>
      </c>
      <c r="P20" s="4"/>
      <c r="Q20" s="6">
        <v>485352950</v>
      </c>
      <c r="R20" s="4"/>
      <c r="S20" s="6">
        <v>509371659</v>
      </c>
      <c r="T20" s="4"/>
      <c r="U20" s="6">
        <v>0</v>
      </c>
      <c r="V20" s="4"/>
      <c r="W20" s="6">
        <v>0</v>
      </c>
      <c r="X20" s="4"/>
      <c r="Y20" s="6">
        <v>0</v>
      </c>
      <c r="Z20" s="4"/>
      <c r="AA20" s="6">
        <v>0</v>
      </c>
      <c r="AB20" s="4"/>
      <c r="AC20" s="6">
        <v>800</v>
      </c>
      <c r="AD20" s="4"/>
      <c r="AE20" s="6">
        <v>633510</v>
      </c>
      <c r="AF20" s="4"/>
      <c r="AG20" s="6">
        <v>485352950</v>
      </c>
      <c r="AH20" s="4"/>
      <c r="AI20" s="6">
        <v>506716141</v>
      </c>
      <c r="AJ20" s="4"/>
      <c r="AK20" s="11">
        <v>1.9603744774518206E-5</v>
      </c>
    </row>
    <row r="21" spans="1:37">
      <c r="A21" s="1" t="s">
        <v>145</v>
      </c>
      <c r="C21" s="4" t="s">
        <v>113</v>
      </c>
      <c r="D21" s="4"/>
      <c r="E21" s="4" t="s">
        <v>113</v>
      </c>
      <c r="F21" s="4"/>
      <c r="G21" s="4" t="s">
        <v>146</v>
      </c>
      <c r="H21" s="4"/>
      <c r="I21" s="4" t="s">
        <v>147</v>
      </c>
      <c r="J21" s="4"/>
      <c r="K21" s="6">
        <v>0</v>
      </c>
      <c r="L21" s="4"/>
      <c r="M21" s="6">
        <v>0</v>
      </c>
      <c r="N21" s="4"/>
      <c r="O21" s="6">
        <v>336830</v>
      </c>
      <c r="P21" s="4"/>
      <c r="Q21" s="6">
        <v>279991989722</v>
      </c>
      <c r="R21" s="4"/>
      <c r="S21" s="6">
        <v>280141250693</v>
      </c>
      <c r="T21" s="4"/>
      <c r="U21" s="6">
        <v>0</v>
      </c>
      <c r="V21" s="4"/>
      <c r="W21" s="6">
        <v>0</v>
      </c>
      <c r="X21" s="4"/>
      <c r="Y21" s="6">
        <v>0</v>
      </c>
      <c r="Z21" s="4"/>
      <c r="AA21" s="6">
        <v>0</v>
      </c>
      <c r="AB21" s="4"/>
      <c r="AC21" s="6">
        <v>336830</v>
      </c>
      <c r="AD21" s="4"/>
      <c r="AE21" s="6">
        <v>839000</v>
      </c>
      <c r="AF21" s="4"/>
      <c r="AG21" s="6">
        <v>279991989722</v>
      </c>
      <c r="AH21" s="4"/>
      <c r="AI21" s="6">
        <v>282549148682</v>
      </c>
      <c r="AJ21" s="4"/>
      <c r="AK21" s="11">
        <v>1.093121167620221E-2</v>
      </c>
    </row>
    <row r="22" spans="1:37">
      <c r="A22" s="1" t="s">
        <v>148</v>
      </c>
      <c r="C22" s="4" t="s">
        <v>113</v>
      </c>
      <c r="D22" s="4"/>
      <c r="E22" s="4" t="s">
        <v>113</v>
      </c>
      <c r="F22" s="4"/>
      <c r="G22" s="4" t="s">
        <v>149</v>
      </c>
      <c r="H22" s="4"/>
      <c r="I22" s="4" t="s">
        <v>150</v>
      </c>
      <c r="J22" s="4"/>
      <c r="K22" s="6">
        <v>18</v>
      </c>
      <c r="L22" s="4"/>
      <c r="M22" s="6">
        <v>18</v>
      </c>
      <c r="N22" s="4"/>
      <c r="O22" s="6">
        <v>400000</v>
      </c>
      <c r="P22" s="4"/>
      <c r="Q22" s="6">
        <v>391520000000</v>
      </c>
      <c r="R22" s="4"/>
      <c r="S22" s="6">
        <v>392328877500</v>
      </c>
      <c r="T22" s="4"/>
      <c r="U22" s="6">
        <v>0</v>
      </c>
      <c r="V22" s="4"/>
      <c r="W22" s="6">
        <v>0</v>
      </c>
      <c r="X22" s="4"/>
      <c r="Y22" s="6">
        <v>0</v>
      </c>
      <c r="Z22" s="4"/>
      <c r="AA22" s="6">
        <v>0</v>
      </c>
      <c r="AB22" s="4"/>
      <c r="AC22" s="6">
        <v>400000</v>
      </c>
      <c r="AD22" s="4"/>
      <c r="AE22" s="6">
        <v>988360</v>
      </c>
      <c r="AF22" s="4"/>
      <c r="AG22" s="6">
        <v>391520000000</v>
      </c>
      <c r="AH22" s="4"/>
      <c r="AI22" s="6">
        <v>395272343900</v>
      </c>
      <c r="AJ22" s="4"/>
      <c r="AK22" s="11">
        <v>1.5292226789833382E-2</v>
      </c>
    </row>
    <row r="23" spans="1:37">
      <c r="A23" s="1" t="s">
        <v>151</v>
      </c>
      <c r="C23" s="4" t="s">
        <v>113</v>
      </c>
      <c r="D23" s="4"/>
      <c r="E23" s="4" t="s">
        <v>113</v>
      </c>
      <c r="F23" s="4"/>
      <c r="G23" s="4" t="s">
        <v>152</v>
      </c>
      <c r="H23" s="4"/>
      <c r="I23" s="4" t="s">
        <v>153</v>
      </c>
      <c r="J23" s="4"/>
      <c r="K23" s="6">
        <v>18</v>
      </c>
      <c r="L23" s="4"/>
      <c r="M23" s="6">
        <v>18</v>
      </c>
      <c r="N23" s="4"/>
      <c r="O23" s="6">
        <v>300000</v>
      </c>
      <c r="P23" s="4"/>
      <c r="Q23" s="6">
        <v>285493000000</v>
      </c>
      <c r="R23" s="4"/>
      <c r="S23" s="6">
        <v>299945625000</v>
      </c>
      <c r="T23" s="4"/>
      <c r="U23" s="6">
        <v>0</v>
      </c>
      <c r="V23" s="4"/>
      <c r="W23" s="6">
        <v>0</v>
      </c>
      <c r="X23" s="4"/>
      <c r="Y23" s="6">
        <v>0</v>
      </c>
      <c r="Z23" s="4"/>
      <c r="AA23" s="6">
        <v>0</v>
      </c>
      <c r="AB23" s="4"/>
      <c r="AC23" s="6">
        <v>300000</v>
      </c>
      <c r="AD23" s="4"/>
      <c r="AE23" s="6">
        <v>1010000</v>
      </c>
      <c r="AF23" s="4"/>
      <c r="AG23" s="6">
        <v>285493000000</v>
      </c>
      <c r="AH23" s="4"/>
      <c r="AI23" s="6">
        <v>302945081250</v>
      </c>
      <c r="AJ23" s="4"/>
      <c r="AK23" s="11">
        <v>1.1720285921424163E-2</v>
      </c>
    </row>
    <row r="24" spans="1:37">
      <c r="A24" s="1" t="s">
        <v>154</v>
      </c>
      <c r="C24" s="4" t="s">
        <v>113</v>
      </c>
      <c r="D24" s="4"/>
      <c r="E24" s="4" t="s">
        <v>113</v>
      </c>
      <c r="F24" s="4"/>
      <c r="G24" s="4" t="s">
        <v>155</v>
      </c>
      <c r="H24" s="4"/>
      <c r="I24" s="4" t="s">
        <v>156</v>
      </c>
      <c r="J24" s="4"/>
      <c r="K24" s="6">
        <v>15</v>
      </c>
      <c r="L24" s="4"/>
      <c r="M24" s="6">
        <v>15</v>
      </c>
      <c r="N24" s="4"/>
      <c r="O24" s="6">
        <v>200000</v>
      </c>
      <c r="P24" s="4"/>
      <c r="Q24" s="6">
        <v>187778367500</v>
      </c>
      <c r="R24" s="4"/>
      <c r="S24" s="6">
        <v>185966287500</v>
      </c>
      <c r="T24" s="4"/>
      <c r="U24" s="6">
        <v>0</v>
      </c>
      <c r="V24" s="4"/>
      <c r="W24" s="6">
        <v>0</v>
      </c>
      <c r="X24" s="4"/>
      <c r="Y24" s="6">
        <v>0</v>
      </c>
      <c r="Z24" s="4"/>
      <c r="AA24" s="6">
        <v>0</v>
      </c>
      <c r="AB24" s="4"/>
      <c r="AC24" s="6">
        <v>200000</v>
      </c>
      <c r="AD24" s="4"/>
      <c r="AE24" s="6">
        <v>985000</v>
      </c>
      <c r="AF24" s="4"/>
      <c r="AG24" s="6">
        <v>187778367500</v>
      </c>
      <c r="AH24" s="4"/>
      <c r="AI24" s="6">
        <v>196964293750</v>
      </c>
      <c r="AJ24" s="4"/>
      <c r="AK24" s="11">
        <v>7.6201198895067997E-3</v>
      </c>
    </row>
    <row r="25" spans="1:37">
      <c r="A25" s="1" t="s">
        <v>157</v>
      </c>
      <c r="C25" s="4" t="s">
        <v>113</v>
      </c>
      <c r="D25" s="4"/>
      <c r="E25" s="4" t="s">
        <v>113</v>
      </c>
      <c r="F25" s="4"/>
      <c r="G25" s="4" t="s">
        <v>158</v>
      </c>
      <c r="H25" s="4"/>
      <c r="I25" s="4" t="s">
        <v>159</v>
      </c>
      <c r="J25" s="4"/>
      <c r="K25" s="6">
        <v>16</v>
      </c>
      <c r="L25" s="4"/>
      <c r="M25" s="6">
        <v>16</v>
      </c>
      <c r="N25" s="4"/>
      <c r="O25" s="6">
        <v>135000</v>
      </c>
      <c r="P25" s="4"/>
      <c r="Q25" s="6">
        <v>133062920082</v>
      </c>
      <c r="R25" s="4"/>
      <c r="S25" s="6">
        <v>134975531250</v>
      </c>
      <c r="T25" s="4"/>
      <c r="U25" s="6">
        <v>0</v>
      </c>
      <c r="V25" s="4"/>
      <c r="W25" s="6">
        <v>0</v>
      </c>
      <c r="X25" s="4"/>
      <c r="Y25" s="6">
        <v>135000</v>
      </c>
      <c r="Z25" s="4"/>
      <c r="AA25" s="6">
        <v>135000000000</v>
      </c>
      <c r="AB25" s="4"/>
      <c r="AC25" s="6">
        <v>0</v>
      </c>
      <c r="AD25" s="4"/>
      <c r="AE25" s="6">
        <v>0</v>
      </c>
      <c r="AF25" s="4"/>
      <c r="AG25" s="6">
        <v>0</v>
      </c>
      <c r="AH25" s="4"/>
      <c r="AI25" s="6">
        <v>0</v>
      </c>
      <c r="AJ25" s="4"/>
      <c r="AK25" s="11">
        <v>0</v>
      </c>
    </row>
    <row r="26" spans="1:37">
      <c r="A26" s="1" t="s">
        <v>160</v>
      </c>
      <c r="C26" s="4" t="s">
        <v>113</v>
      </c>
      <c r="D26" s="4"/>
      <c r="E26" s="4" t="s">
        <v>113</v>
      </c>
      <c r="F26" s="4"/>
      <c r="G26" s="4" t="s">
        <v>161</v>
      </c>
      <c r="H26" s="4"/>
      <c r="I26" s="4" t="s">
        <v>162</v>
      </c>
      <c r="J26" s="4"/>
      <c r="K26" s="6">
        <v>16</v>
      </c>
      <c r="L26" s="4"/>
      <c r="M26" s="6">
        <v>16</v>
      </c>
      <c r="N26" s="4"/>
      <c r="O26" s="6">
        <v>100000</v>
      </c>
      <c r="P26" s="4"/>
      <c r="Q26" s="6">
        <v>94164000000</v>
      </c>
      <c r="R26" s="4"/>
      <c r="S26" s="6">
        <v>97787272843</v>
      </c>
      <c r="T26" s="4"/>
      <c r="U26" s="6">
        <v>0</v>
      </c>
      <c r="V26" s="4"/>
      <c r="W26" s="6">
        <v>0</v>
      </c>
      <c r="X26" s="4"/>
      <c r="Y26" s="6">
        <v>0</v>
      </c>
      <c r="Z26" s="4"/>
      <c r="AA26" s="6">
        <v>0</v>
      </c>
      <c r="AB26" s="4"/>
      <c r="AC26" s="6">
        <v>100000</v>
      </c>
      <c r="AD26" s="4"/>
      <c r="AE26" s="6">
        <v>978050</v>
      </c>
      <c r="AF26" s="4"/>
      <c r="AG26" s="6">
        <v>94164000000</v>
      </c>
      <c r="AH26" s="4"/>
      <c r="AI26" s="6">
        <v>97787272843</v>
      </c>
      <c r="AJ26" s="4"/>
      <c r="AK26" s="11">
        <v>3.7831767806471898E-3</v>
      </c>
    </row>
    <row r="27" spans="1:37">
      <c r="A27" s="1" t="s">
        <v>163</v>
      </c>
      <c r="C27" s="4" t="s">
        <v>113</v>
      </c>
      <c r="D27" s="4"/>
      <c r="E27" s="4" t="s">
        <v>113</v>
      </c>
      <c r="F27" s="4"/>
      <c r="G27" s="4" t="s">
        <v>164</v>
      </c>
      <c r="H27" s="4"/>
      <c r="I27" s="4" t="s">
        <v>165</v>
      </c>
      <c r="J27" s="4"/>
      <c r="K27" s="6">
        <v>16</v>
      </c>
      <c r="L27" s="4"/>
      <c r="M27" s="6">
        <v>16</v>
      </c>
      <c r="N27" s="4"/>
      <c r="O27" s="6">
        <v>300500</v>
      </c>
      <c r="P27" s="4"/>
      <c r="Q27" s="6">
        <v>281113683918</v>
      </c>
      <c r="R27" s="4"/>
      <c r="S27" s="6">
        <v>291681538137</v>
      </c>
      <c r="T27" s="4"/>
      <c r="U27" s="6">
        <v>0</v>
      </c>
      <c r="V27" s="4"/>
      <c r="W27" s="6">
        <v>0</v>
      </c>
      <c r="X27" s="4"/>
      <c r="Y27" s="6">
        <v>0</v>
      </c>
      <c r="Z27" s="4"/>
      <c r="AA27" s="6">
        <v>0</v>
      </c>
      <c r="AB27" s="4"/>
      <c r="AC27" s="6">
        <v>300500</v>
      </c>
      <c r="AD27" s="4"/>
      <c r="AE27" s="6">
        <v>960990</v>
      </c>
      <c r="AF27" s="4"/>
      <c r="AG27" s="6">
        <v>281113683918</v>
      </c>
      <c r="AH27" s="4"/>
      <c r="AI27" s="6">
        <v>288725154079</v>
      </c>
      <c r="AJ27" s="4"/>
      <c r="AK27" s="11">
        <v>1.1170147884726965E-2</v>
      </c>
    </row>
    <row r="28" spans="1:37">
      <c r="A28" s="1" t="s">
        <v>166</v>
      </c>
      <c r="C28" s="4" t="s">
        <v>113</v>
      </c>
      <c r="D28" s="4"/>
      <c r="E28" s="4" t="s">
        <v>113</v>
      </c>
      <c r="F28" s="4"/>
      <c r="G28" s="4" t="s">
        <v>167</v>
      </c>
      <c r="H28" s="4"/>
      <c r="I28" s="4" t="s">
        <v>168</v>
      </c>
      <c r="J28" s="4"/>
      <c r="K28" s="6">
        <v>16</v>
      </c>
      <c r="L28" s="4"/>
      <c r="M28" s="6">
        <v>16</v>
      </c>
      <c r="N28" s="4"/>
      <c r="O28" s="6">
        <v>100000</v>
      </c>
      <c r="P28" s="4"/>
      <c r="Q28" s="6">
        <v>94368000000</v>
      </c>
      <c r="R28" s="4"/>
      <c r="S28" s="6">
        <v>97982237500</v>
      </c>
      <c r="T28" s="4"/>
      <c r="U28" s="6">
        <v>0</v>
      </c>
      <c r="V28" s="4"/>
      <c r="W28" s="6">
        <v>0</v>
      </c>
      <c r="X28" s="4"/>
      <c r="Y28" s="6">
        <v>0</v>
      </c>
      <c r="Z28" s="4"/>
      <c r="AA28" s="6">
        <v>0</v>
      </c>
      <c r="AB28" s="4"/>
      <c r="AC28" s="6">
        <v>100000</v>
      </c>
      <c r="AD28" s="4"/>
      <c r="AE28" s="6">
        <v>980000</v>
      </c>
      <c r="AF28" s="4"/>
      <c r="AG28" s="6">
        <v>94368000000</v>
      </c>
      <c r="AH28" s="4"/>
      <c r="AI28" s="6">
        <v>97982237500</v>
      </c>
      <c r="AJ28" s="4"/>
      <c r="AK28" s="11">
        <v>3.7907195389424685E-3</v>
      </c>
    </row>
    <row r="29" spans="1:37">
      <c r="A29" s="1" t="s">
        <v>169</v>
      </c>
      <c r="C29" s="4" t="s">
        <v>113</v>
      </c>
      <c r="D29" s="4"/>
      <c r="E29" s="4" t="s">
        <v>113</v>
      </c>
      <c r="F29" s="4"/>
      <c r="G29" s="4" t="s">
        <v>170</v>
      </c>
      <c r="H29" s="4"/>
      <c r="I29" s="4" t="s">
        <v>171</v>
      </c>
      <c r="J29" s="4"/>
      <c r="K29" s="6">
        <v>18</v>
      </c>
      <c r="L29" s="4"/>
      <c r="M29" s="6">
        <v>18</v>
      </c>
      <c r="N29" s="4"/>
      <c r="O29" s="6">
        <v>50000</v>
      </c>
      <c r="P29" s="4"/>
      <c r="Q29" s="6">
        <v>50009012486</v>
      </c>
      <c r="R29" s="4"/>
      <c r="S29" s="6">
        <v>49990887509</v>
      </c>
      <c r="T29" s="4"/>
      <c r="U29" s="6">
        <v>0</v>
      </c>
      <c r="V29" s="4"/>
      <c r="W29" s="6">
        <v>0</v>
      </c>
      <c r="X29" s="4"/>
      <c r="Y29" s="6">
        <v>0</v>
      </c>
      <c r="Z29" s="4"/>
      <c r="AA29" s="6">
        <v>0</v>
      </c>
      <c r="AB29" s="4"/>
      <c r="AC29" s="6">
        <v>50000</v>
      </c>
      <c r="AD29" s="4"/>
      <c r="AE29" s="6">
        <v>999999</v>
      </c>
      <c r="AF29" s="4"/>
      <c r="AG29" s="6">
        <v>50009012486</v>
      </c>
      <c r="AH29" s="4"/>
      <c r="AI29" s="6">
        <v>49990887509</v>
      </c>
      <c r="AJ29" s="4"/>
      <c r="AK29" s="11">
        <v>1.9340386470500972E-3</v>
      </c>
    </row>
    <row r="30" spans="1:37">
      <c r="A30" s="1" t="s">
        <v>172</v>
      </c>
      <c r="C30" s="4" t="s">
        <v>113</v>
      </c>
      <c r="D30" s="4"/>
      <c r="E30" s="4" t="s">
        <v>113</v>
      </c>
      <c r="F30" s="4"/>
      <c r="G30" s="4" t="s">
        <v>170</v>
      </c>
      <c r="H30" s="4"/>
      <c r="I30" s="4" t="s">
        <v>171</v>
      </c>
      <c r="J30" s="4"/>
      <c r="K30" s="6">
        <v>18</v>
      </c>
      <c r="L30" s="4"/>
      <c r="M30" s="6">
        <v>18</v>
      </c>
      <c r="N30" s="4"/>
      <c r="O30" s="6">
        <v>25000</v>
      </c>
      <c r="P30" s="4"/>
      <c r="Q30" s="6">
        <v>24996704830</v>
      </c>
      <c r="R30" s="4"/>
      <c r="S30" s="6">
        <v>24995468750</v>
      </c>
      <c r="T30" s="4"/>
      <c r="U30" s="6">
        <v>0</v>
      </c>
      <c r="V30" s="4"/>
      <c r="W30" s="6">
        <v>0</v>
      </c>
      <c r="X30" s="4"/>
      <c r="Y30" s="6">
        <v>0</v>
      </c>
      <c r="Z30" s="4"/>
      <c r="AA30" s="6">
        <v>0</v>
      </c>
      <c r="AB30" s="4"/>
      <c r="AC30" s="6">
        <v>25000</v>
      </c>
      <c r="AD30" s="4"/>
      <c r="AE30" s="6">
        <v>1000000</v>
      </c>
      <c r="AF30" s="4"/>
      <c r="AG30" s="6">
        <v>24996704830</v>
      </c>
      <c r="AH30" s="4"/>
      <c r="AI30" s="6">
        <v>24995468750</v>
      </c>
      <c r="AJ30" s="4"/>
      <c r="AK30" s="11">
        <v>9.6702029054654816E-4</v>
      </c>
    </row>
    <row r="31" spans="1:37">
      <c r="A31" s="1" t="s">
        <v>173</v>
      </c>
      <c r="C31" s="4" t="s">
        <v>113</v>
      </c>
      <c r="D31" s="4"/>
      <c r="E31" s="4" t="s">
        <v>113</v>
      </c>
      <c r="F31" s="4"/>
      <c r="G31" s="4" t="s">
        <v>174</v>
      </c>
      <c r="H31" s="4"/>
      <c r="I31" s="4" t="s">
        <v>175</v>
      </c>
      <c r="J31" s="4"/>
      <c r="K31" s="6">
        <v>18</v>
      </c>
      <c r="L31" s="4"/>
      <c r="M31" s="6">
        <v>18</v>
      </c>
      <c r="N31" s="4"/>
      <c r="O31" s="6">
        <v>100000</v>
      </c>
      <c r="P31" s="4"/>
      <c r="Q31" s="6">
        <v>99652613655</v>
      </c>
      <c r="R31" s="4"/>
      <c r="S31" s="6">
        <v>99496962906</v>
      </c>
      <c r="T31" s="4"/>
      <c r="U31" s="6">
        <v>0</v>
      </c>
      <c r="V31" s="4"/>
      <c r="W31" s="6">
        <v>0</v>
      </c>
      <c r="X31" s="4"/>
      <c r="Y31" s="6">
        <v>100000</v>
      </c>
      <c r="Z31" s="4"/>
      <c r="AA31" s="6">
        <v>100000000000</v>
      </c>
      <c r="AB31" s="4"/>
      <c r="AC31" s="6">
        <v>0</v>
      </c>
      <c r="AD31" s="4"/>
      <c r="AE31" s="6">
        <v>0</v>
      </c>
      <c r="AF31" s="4"/>
      <c r="AG31" s="6">
        <v>0</v>
      </c>
      <c r="AH31" s="4"/>
      <c r="AI31" s="6">
        <v>0</v>
      </c>
      <c r="AJ31" s="4"/>
      <c r="AK31" s="11">
        <v>0</v>
      </c>
    </row>
    <row r="32" spans="1:37">
      <c r="A32" s="1" t="s">
        <v>176</v>
      </c>
      <c r="C32" s="4" t="s">
        <v>113</v>
      </c>
      <c r="D32" s="4"/>
      <c r="E32" s="4" t="s">
        <v>113</v>
      </c>
      <c r="F32" s="4"/>
      <c r="G32" s="4" t="s">
        <v>177</v>
      </c>
      <c r="H32" s="4"/>
      <c r="I32" s="4" t="s">
        <v>178</v>
      </c>
      <c r="J32" s="4"/>
      <c r="K32" s="6">
        <v>0</v>
      </c>
      <c r="L32" s="4"/>
      <c r="M32" s="6">
        <v>0</v>
      </c>
      <c r="N32" s="4"/>
      <c r="O32" s="6">
        <v>0</v>
      </c>
      <c r="P32" s="4"/>
      <c r="Q32" s="6">
        <v>0</v>
      </c>
      <c r="R32" s="4"/>
      <c r="S32" s="6">
        <v>0</v>
      </c>
      <c r="T32" s="4"/>
      <c r="U32" s="6">
        <v>23700</v>
      </c>
      <c r="V32" s="4"/>
      <c r="W32" s="6">
        <v>18892323612</v>
      </c>
      <c r="X32" s="4"/>
      <c r="Y32" s="6">
        <v>0</v>
      </c>
      <c r="Z32" s="4"/>
      <c r="AA32" s="6">
        <v>0</v>
      </c>
      <c r="AB32" s="4"/>
      <c r="AC32" s="6">
        <v>23700</v>
      </c>
      <c r="AD32" s="4"/>
      <c r="AE32" s="6">
        <v>795190</v>
      </c>
      <c r="AF32" s="4"/>
      <c r="AG32" s="6">
        <v>18892323612</v>
      </c>
      <c r="AH32" s="4"/>
      <c r="AI32" s="6">
        <v>18842587161</v>
      </c>
      <c r="AJ32" s="4"/>
      <c r="AK32" s="11">
        <v>7.2897869183104951E-4</v>
      </c>
    </row>
    <row r="33" spans="1:37">
      <c r="A33" s="1" t="s">
        <v>179</v>
      </c>
      <c r="C33" s="4" t="s">
        <v>113</v>
      </c>
      <c r="D33" s="4"/>
      <c r="E33" s="4" t="s">
        <v>113</v>
      </c>
      <c r="F33" s="4"/>
      <c r="G33" s="4" t="s">
        <v>180</v>
      </c>
      <c r="H33" s="4"/>
      <c r="I33" s="4" t="s">
        <v>181</v>
      </c>
      <c r="J33" s="4"/>
      <c r="K33" s="6">
        <v>17</v>
      </c>
      <c r="L33" s="4"/>
      <c r="M33" s="6">
        <v>17</v>
      </c>
      <c r="N33" s="4"/>
      <c r="O33" s="6">
        <v>0</v>
      </c>
      <c r="P33" s="4"/>
      <c r="Q33" s="6">
        <v>0</v>
      </c>
      <c r="R33" s="4"/>
      <c r="S33" s="6">
        <v>0</v>
      </c>
      <c r="T33" s="4"/>
      <c r="U33" s="6">
        <v>102660</v>
      </c>
      <c r="V33" s="4"/>
      <c r="W33" s="6">
        <v>100015996626</v>
      </c>
      <c r="X33" s="4"/>
      <c r="Y33" s="6">
        <v>0</v>
      </c>
      <c r="Z33" s="4"/>
      <c r="AA33" s="6">
        <v>0</v>
      </c>
      <c r="AB33" s="4"/>
      <c r="AC33" s="6">
        <v>102660</v>
      </c>
      <c r="AD33" s="4"/>
      <c r="AE33" s="6">
        <v>970000</v>
      </c>
      <c r="AF33" s="4"/>
      <c r="AG33" s="6">
        <v>100015996626</v>
      </c>
      <c r="AH33" s="4"/>
      <c r="AI33" s="6">
        <v>99562151088</v>
      </c>
      <c r="AJ33" s="4"/>
      <c r="AK33" s="11">
        <v>3.851842957438319E-3</v>
      </c>
    </row>
    <row r="34" spans="1:37" ht="24.75" thickBot="1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0">
        <f>SUM(Q9:Q33)</f>
        <v>2354327608097</v>
      </c>
      <c r="R34" s="4"/>
      <c r="S34" s="10">
        <f>SUM(S9:S33)</f>
        <v>2422633324120</v>
      </c>
      <c r="T34" s="4"/>
      <c r="U34" s="4"/>
      <c r="V34" s="4"/>
      <c r="W34" s="10">
        <f>SUM(W9:W33)</f>
        <v>118908320238</v>
      </c>
      <c r="X34" s="4"/>
      <c r="Y34" s="4"/>
      <c r="Z34" s="4"/>
      <c r="AA34" s="10">
        <f>SUM(AA9:AA33)</f>
        <v>235000000000</v>
      </c>
      <c r="AB34" s="4"/>
      <c r="AC34" s="4"/>
      <c r="AD34" s="4"/>
      <c r="AE34" s="4"/>
      <c r="AF34" s="4"/>
      <c r="AG34" s="10">
        <f>SUM(AG9:AG33)</f>
        <v>2240520394598</v>
      </c>
      <c r="AH34" s="4"/>
      <c r="AI34" s="10">
        <f>SUM(AI9:AI33)</f>
        <v>2324594603639</v>
      </c>
      <c r="AJ34" s="4"/>
      <c r="AK34" s="12">
        <f>SUM(AK9:AK33)</f>
        <v>8.9933506408593503E-2</v>
      </c>
    </row>
    <row r="35" spans="1:37" ht="24.75" thickTop="1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Q6" sqref="Q6:S6"/>
    </sheetView>
  </sheetViews>
  <sheetFormatPr defaultRowHeight="24"/>
  <cols>
    <col min="1" max="1" width="26.28515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8" t="s">
        <v>183</v>
      </c>
      <c r="C6" s="20" t="s">
        <v>184</v>
      </c>
      <c r="D6" s="20" t="s">
        <v>184</v>
      </c>
      <c r="E6" s="20" t="s">
        <v>184</v>
      </c>
      <c r="F6" s="20" t="s">
        <v>184</v>
      </c>
      <c r="G6" s="20" t="s">
        <v>184</v>
      </c>
      <c r="H6" s="20" t="s">
        <v>184</v>
      </c>
      <c r="I6" s="20" t="s">
        <v>184</v>
      </c>
      <c r="K6" s="20" t="s">
        <v>301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>
      <c r="A7" s="20" t="s">
        <v>183</v>
      </c>
      <c r="C7" s="20" t="s">
        <v>185</v>
      </c>
      <c r="E7" s="20" t="s">
        <v>186</v>
      </c>
      <c r="G7" s="20" t="s">
        <v>187</v>
      </c>
      <c r="I7" s="20" t="s">
        <v>110</v>
      </c>
      <c r="K7" s="20" t="s">
        <v>188</v>
      </c>
      <c r="M7" s="20" t="s">
        <v>189</v>
      </c>
      <c r="O7" s="20" t="s">
        <v>190</v>
      </c>
      <c r="Q7" s="20" t="s">
        <v>188</v>
      </c>
      <c r="S7" s="21" t="s">
        <v>182</v>
      </c>
    </row>
    <row r="8" spans="1:19">
      <c r="A8" s="1" t="s">
        <v>191</v>
      </c>
      <c r="C8" s="1" t="s">
        <v>192</v>
      </c>
      <c r="E8" s="4" t="s">
        <v>193</v>
      </c>
      <c r="F8" s="4"/>
      <c r="G8" s="4" t="s">
        <v>194</v>
      </c>
      <c r="H8" s="4"/>
      <c r="I8" s="6">
        <v>8</v>
      </c>
      <c r="J8" s="4"/>
      <c r="K8" s="6">
        <v>210161075969</v>
      </c>
      <c r="L8" s="4"/>
      <c r="M8" s="6">
        <v>379794729358</v>
      </c>
      <c r="N8" s="4"/>
      <c r="O8" s="6">
        <v>470151232817</v>
      </c>
      <c r="P8" s="4"/>
      <c r="Q8" s="6">
        <v>119804572510</v>
      </c>
      <c r="R8" s="4"/>
      <c r="S8" s="11">
        <v>4.6349781904940351E-3</v>
      </c>
    </row>
    <row r="9" spans="1:19">
      <c r="A9" s="1" t="s">
        <v>195</v>
      </c>
      <c r="C9" s="1" t="s">
        <v>196</v>
      </c>
      <c r="E9" s="4" t="s">
        <v>193</v>
      </c>
      <c r="F9" s="4"/>
      <c r="G9" s="4" t="s">
        <v>197</v>
      </c>
      <c r="H9" s="4"/>
      <c r="I9" s="6">
        <v>8</v>
      </c>
      <c r="J9" s="4"/>
      <c r="K9" s="6">
        <v>373452577838</v>
      </c>
      <c r="L9" s="4"/>
      <c r="M9" s="6">
        <v>224686546344</v>
      </c>
      <c r="N9" s="4"/>
      <c r="O9" s="6">
        <v>581248795014</v>
      </c>
      <c r="P9" s="4"/>
      <c r="Q9" s="6">
        <v>16890329168</v>
      </c>
      <c r="R9" s="4"/>
      <c r="S9" s="11">
        <v>6.5345007860539506E-4</v>
      </c>
    </row>
    <row r="10" spans="1:19">
      <c r="A10" s="1" t="s">
        <v>198</v>
      </c>
      <c r="C10" s="1" t="s">
        <v>199</v>
      </c>
      <c r="E10" s="4" t="s">
        <v>193</v>
      </c>
      <c r="F10" s="4"/>
      <c r="G10" s="4" t="s">
        <v>200</v>
      </c>
      <c r="H10" s="4"/>
      <c r="I10" s="6">
        <v>8</v>
      </c>
      <c r="J10" s="4"/>
      <c r="K10" s="6">
        <v>95836000000</v>
      </c>
      <c r="L10" s="4"/>
      <c r="M10" s="6">
        <v>268202091324</v>
      </c>
      <c r="N10" s="4"/>
      <c r="O10" s="6">
        <v>233438915271</v>
      </c>
      <c r="P10" s="4"/>
      <c r="Q10" s="6">
        <v>130599176053</v>
      </c>
      <c r="R10" s="4"/>
      <c r="S10" s="11">
        <v>5.052597910247706E-3</v>
      </c>
    </row>
    <row r="11" spans="1:19" ht="24.75" thickBot="1">
      <c r="E11" s="4"/>
      <c r="F11" s="4"/>
      <c r="G11" s="4"/>
      <c r="H11" s="4"/>
      <c r="I11" s="4"/>
      <c r="J11" s="4"/>
      <c r="K11" s="10">
        <f>SUM(K8:K10)</f>
        <v>679449653807</v>
      </c>
      <c r="L11" s="4"/>
      <c r="M11" s="10">
        <f>SUM(M8:M10)</f>
        <v>872683367026</v>
      </c>
      <c r="N11" s="4"/>
      <c r="O11" s="10">
        <f>SUM(O8:O10)</f>
        <v>1284838943102</v>
      </c>
      <c r="P11" s="4"/>
      <c r="Q11" s="10">
        <f>SUM(Q8:Q10)</f>
        <v>267294077731</v>
      </c>
      <c r="R11" s="4"/>
      <c r="S11" s="12">
        <f>SUM(S8:S10)</f>
        <v>1.0341026179347136E-2</v>
      </c>
    </row>
    <row r="12" spans="1:19" ht="24.75" thickTop="1"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9"/>
  <sheetViews>
    <sheetView rightToLeft="1" workbookViewId="0">
      <selection activeCell="M15" sqref="A15:M15"/>
    </sheetView>
  </sheetViews>
  <sheetFormatPr defaultRowHeight="24"/>
  <cols>
    <col min="1" max="1" width="34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201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20" t="s">
        <v>202</v>
      </c>
      <c r="B6" s="20" t="s">
        <v>202</v>
      </c>
      <c r="C6" s="20" t="s">
        <v>202</v>
      </c>
      <c r="D6" s="20" t="s">
        <v>202</v>
      </c>
      <c r="E6" s="20" t="s">
        <v>202</v>
      </c>
      <c r="F6" s="20" t="s">
        <v>202</v>
      </c>
      <c r="G6" s="20" t="s">
        <v>202</v>
      </c>
      <c r="I6" s="20" t="s">
        <v>203</v>
      </c>
      <c r="J6" s="20" t="s">
        <v>203</v>
      </c>
      <c r="K6" s="20" t="s">
        <v>203</v>
      </c>
      <c r="L6" s="20" t="s">
        <v>203</v>
      </c>
      <c r="M6" s="20" t="s">
        <v>203</v>
      </c>
      <c r="O6" s="20" t="s">
        <v>204</v>
      </c>
      <c r="P6" s="20" t="s">
        <v>204</v>
      </c>
      <c r="Q6" s="20" t="s">
        <v>204</v>
      </c>
      <c r="R6" s="20" t="s">
        <v>204</v>
      </c>
      <c r="S6" s="20" t="s">
        <v>204</v>
      </c>
    </row>
    <row r="7" spans="1:19" ht="24.75">
      <c r="A7" s="20" t="s">
        <v>205</v>
      </c>
      <c r="C7" s="20" t="s">
        <v>206</v>
      </c>
      <c r="E7" s="20" t="s">
        <v>109</v>
      </c>
      <c r="G7" s="20" t="s">
        <v>110</v>
      </c>
      <c r="I7" s="20" t="s">
        <v>207</v>
      </c>
      <c r="K7" s="20" t="s">
        <v>208</v>
      </c>
      <c r="M7" s="20" t="s">
        <v>209</v>
      </c>
      <c r="O7" s="20" t="s">
        <v>207</v>
      </c>
      <c r="Q7" s="20" t="s">
        <v>208</v>
      </c>
      <c r="S7" s="21" t="s">
        <v>209</v>
      </c>
    </row>
    <row r="8" spans="1:19">
      <c r="A8" s="1" t="s">
        <v>151</v>
      </c>
      <c r="C8" s="4">
        <v>0</v>
      </c>
      <c r="D8" s="4"/>
      <c r="E8" s="4" t="s">
        <v>153</v>
      </c>
      <c r="F8" s="4"/>
      <c r="G8" s="6">
        <v>18</v>
      </c>
      <c r="H8" s="4"/>
      <c r="I8" s="6">
        <v>4538764878</v>
      </c>
      <c r="J8" s="4"/>
      <c r="K8" s="6">
        <v>0</v>
      </c>
      <c r="L8" s="4"/>
      <c r="M8" s="6">
        <v>4538764878</v>
      </c>
      <c r="N8" s="4"/>
      <c r="O8" s="6">
        <v>12818635528</v>
      </c>
      <c r="P8" s="4"/>
      <c r="Q8" s="6">
        <v>0</v>
      </c>
      <c r="R8" s="4"/>
      <c r="S8" s="6">
        <v>12818635528</v>
      </c>
    </row>
    <row r="9" spans="1:19">
      <c r="A9" s="1" t="s">
        <v>148</v>
      </c>
      <c r="C9" s="4">
        <v>0</v>
      </c>
      <c r="D9" s="4"/>
      <c r="E9" s="4" t="s">
        <v>150</v>
      </c>
      <c r="F9" s="4"/>
      <c r="G9" s="6">
        <v>18</v>
      </c>
      <c r="H9" s="4"/>
      <c r="I9" s="6">
        <v>6173923200</v>
      </c>
      <c r="J9" s="4"/>
      <c r="K9" s="6">
        <v>0</v>
      </c>
      <c r="L9" s="4"/>
      <c r="M9" s="6">
        <v>6173923200</v>
      </c>
      <c r="N9" s="4"/>
      <c r="O9" s="6">
        <v>29302884332</v>
      </c>
      <c r="P9" s="4"/>
      <c r="Q9" s="6">
        <v>0</v>
      </c>
      <c r="R9" s="4"/>
      <c r="S9" s="6">
        <v>29302884332</v>
      </c>
    </row>
    <row r="10" spans="1:19">
      <c r="A10" s="1" t="s">
        <v>154</v>
      </c>
      <c r="C10" s="4">
        <v>0</v>
      </c>
      <c r="D10" s="4"/>
      <c r="E10" s="4" t="s">
        <v>156</v>
      </c>
      <c r="F10" s="4"/>
      <c r="G10" s="6">
        <v>15</v>
      </c>
      <c r="H10" s="4"/>
      <c r="I10" s="6">
        <v>2534471143</v>
      </c>
      <c r="J10" s="4"/>
      <c r="K10" s="6">
        <v>0</v>
      </c>
      <c r="L10" s="4"/>
      <c r="M10" s="6">
        <v>2534471143</v>
      </c>
      <c r="N10" s="4"/>
      <c r="O10" s="6">
        <v>5819447563</v>
      </c>
      <c r="P10" s="4"/>
      <c r="Q10" s="6">
        <v>0</v>
      </c>
      <c r="R10" s="4"/>
      <c r="S10" s="6">
        <v>5819447563</v>
      </c>
    </row>
    <row r="11" spans="1:19">
      <c r="A11" s="1" t="s">
        <v>163</v>
      </c>
      <c r="C11" s="4">
        <v>0</v>
      </c>
      <c r="D11" s="4"/>
      <c r="E11" s="4" t="s">
        <v>165</v>
      </c>
      <c r="F11" s="4"/>
      <c r="G11" s="6">
        <v>16</v>
      </c>
      <c r="H11" s="4"/>
      <c r="I11" s="6">
        <v>4100350505</v>
      </c>
      <c r="J11" s="4"/>
      <c r="K11" s="6">
        <v>0</v>
      </c>
      <c r="L11" s="4"/>
      <c r="M11" s="6">
        <v>4100350505</v>
      </c>
      <c r="N11" s="4"/>
      <c r="O11" s="6">
        <v>24512961224</v>
      </c>
      <c r="P11" s="4"/>
      <c r="Q11" s="6">
        <v>0</v>
      </c>
      <c r="R11" s="4"/>
      <c r="S11" s="6">
        <v>24512961224</v>
      </c>
    </row>
    <row r="12" spans="1:19">
      <c r="A12" s="1" t="s">
        <v>160</v>
      </c>
      <c r="C12" s="4">
        <v>0</v>
      </c>
      <c r="D12" s="4"/>
      <c r="E12" s="4" t="s">
        <v>162</v>
      </c>
      <c r="F12" s="4"/>
      <c r="G12" s="6">
        <v>16</v>
      </c>
      <c r="H12" s="4"/>
      <c r="I12" s="6">
        <v>1290656173</v>
      </c>
      <c r="J12" s="4"/>
      <c r="K12" s="6">
        <v>0</v>
      </c>
      <c r="L12" s="4"/>
      <c r="M12" s="6">
        <v>1290656173</v>
      </c>
      <c r="N12" s="4"/>
      <c r="O12" s="6">
        <v>8153259865</v>
      </c>
      <c r="P12" s="4"/>
      <c r="Q12" s="6">
        <v>0</v>
      </c>
      <c r="R12" s="4"/>
      <c r="S12" s="6">
        <v>8153259865</v>
      </c>
    </row>
    <row r="13" spans="1:19">
      <c r="A13" s="1" t="s">
        <v>166</v>
      </c>
      <c r="C13" s="4">
        <v>0</v>
      </c>
      <c r="D13" s="4"/>
      <c r="E13" s="4" t="s">
        <v>168</v>
      </c>
      <c r="F13" s="4"/>
      <c r="G13" s="6">
        <v>16</v>
      </c>
      <c r="H13" s="4"/>
      <c r="I13" s="6">
        <v>1323739274</v>
      </c>
      <c r="J13" s="4"/>
      <c r="K13" s="6">
        <v>0</v>
      </c>
      <c r="L13" s="4"/>
      <c r="M13" s="6">
        <v>1323739274</v>
      </c>
      <c r="N13" s="4"/>
      <c r="O13" s="6">
        <v>8155308276</v>
      </c>
      <c r="P13" s="4"/>
      <c r="Q13" s="6">
        <v>0</v>
      </c>
      <c r="R13" s="4"/>
      <c r="S13" s="6">
        <v>8155308276</v>
      </c>
    </row>
    <row r="14" spans="1:19">
      <c r="A14" s="1" t="s">
        <v>179</v>
      </c>
      <c r="C14" s="4">
        <v>0</v>
      </c>
      <c r="D14" s="4"/>
      <c r="E14" s="4" t="s">
        <v>181</v>
      </c>
      <c r="F14" s="4"/>
      <c r="G14" s="6">
        <v>17</v>
      </c>
      <c r="H14" s="4"/>
      <c r="I14" s="6">
        <v>954786752</v>
      </c>
      <c r="J14" s="4"/>
      <c r="K14" s="6">
        <v>0</v>
      </c>
      <c r="L14" s="4"/>
      <c r="M14" s="6">
        <v>954786752</v>
      </c>
      <c r="N14" s="4"/>
      <c r="O14" s="6">
        <v>954786752</v>
      </c>
      <c r="P14" s="4"/>
      <c r="Q14" s="6">
        <v>0</v>
      </c>
      <c r="R14" s="4"/>
      <c r="S14" s="6">
        <v>954786752</v>
      </c>
    </row>
    <row r="15" spans="1:19">
      <c r="A15" s="1" t="s">
        <v>157</v>
      </c>
      <c r="C15" s="4">
        <v>0</v>
      </c>
      <c r="D15" s="4"/>
      <c r="E15" s="4" t="s">
        <v>159</v>
      </c>
      <c r="F15" s="4"/>
      <c r="G15" s="6">
        <v>16</v>
      </c>
      <c r="H15" s="4"/>
      <c r="I15" s="6">
        <v>1265013967</v>
      </c>
      <c r="J15" s="4"/>
      <c r="K15" s="6">
        <v>0</v>
      </c>
      <c r="L15" s="4"/>
      <c r="M15" s="6">
        <v>1265013967</v>
      </c>
      <c r="N15" s="4"/>
      <c r="O15" s="6">
        <v>5485844349</v>
      </c>
      <c r="P15" s="4"/>
      <c r="Q15" s="6">
        <v>0</v>
      </c>
      <c r="R15" s="4"/>
      <c r="S15" s="6">
        <v>5485844349</v>
      </c>
    </row>
    <row r="16" spans="1:19">
      <c r="A16" s="1" t="s">
        <v>211</v>
      </c>
      <c r="C16" s="4">
        <v>0</v>
      </c>
      <c r="D16" s="4"/>
      <c r="E16" s="4" t="s">
        <v>212</v>
      </c>
      <c r="F16" s="4"/>
      <c r="G16" s="6">
        <v>15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22741602967</v>
      </c>
      <c r="P16" s="4"/>
      <c r="Q16" s="6">
        <v>0</v>
      </c>
      <c r="R16" s="4"/>
      <c r="S16" s="6">
        <v>22741602967</v>
      </c>
    </row>
    <row r="17" spans="1:19">
      <c r="A17" s="1" t="s">
        <v>213</v>
      </c>
      <c r="C17" s="4">
        <v>0</v>
      </c>
      <c r="D17" s="4"/>
      <c r="E17" s="4" t="s">
        <v>149</v>
      </c>
      <c r="F17" s="4"/>
      <c r="G17" s="6">
        <v>15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7539383563</v>
      </c>
      <c r="P17" s="4"/>
      <c r="Q17" s="6">
        <v>0</v>
      </c>
      <c r="R17" s="4"/>
      <c r="S17" s="6">
        <v>7539383563</v>
      </c>
    </row>
    <row r="18" spans="1:19">
      <c r="A18" s="1" t="s">
        <v>172</v>
      </c>
      <c r="C18" s="4">
        <v>0</v>
      </c>
      <c r="D18" s="4"/>
      <c r="E18" s="4" t="s">
        <v>171</v>
      </c>
      <c r="F18" s="4"/>
      <c r="G18" s="6">
        <v>18</v>
      </c>
      <c r="H18" s="4"/>
      <c r="I18" s="6">
        <v>389098117</v>
      </c>
      <c r="J18" s="4"/>
      <c r="K18" s="6">
        <v>0</v>
      </c>
      <c r="L18" s="4"/>
      <c r="M18" s="6">
        <v>389098117</v>
      </c>
      <c r="N18" s="4"/>
      <c r="O18" s="6">
        <v>2281236594</v>
      </c>
      <c r="P18" s="4"/>
      <c r="Q18" s="6">
        <v>0</v>
      </c>
      <c r="R18" s="4"/>
      <c r="S18" s="6">
        <v>2281236594</v>
      </c>
    </row>
    <row r="19" spans="1:19">
      <c r="A19" s="1" t="s">
        <v>169</v>
      </c>
      <c r="C19" s="4">
        <v>0</v>
      </c>
      <c r="D19" s="4"/>
      <c r="E19" s="4" t="s">
        <v>171</v>
      </c>
      <c r="F19" s="4"/>
      <c r="G19" s="6">
        <v>18</v>
      </c>
      <c r="H19" s="4"/>
      <c r="I19" s="6">
        <v>778196236</v>
      </c>
      <c r="J19" s="4"/>
      <c r="K19" s="6">
        <v>0</v>
      </c>
      <c r="L19" s="4"/>
      <c r="M19" s="6">
        <v>778196236</v>
      </c>
      <c r="N19" s="4"/>
      <c r="O19" s="6">
        <v>4562473190</v>
      </c>
      <c r="P19" s="4"/>
      <c r="Q19" s="6">
        <v>0</v>
      </c>
      <c r="R19" s="4"/>
      <c r="S19" s="6">
        <v>4562473190</v>
      </c>
    </row>
    <row r="20" spans="1:19">
      <c r="A20" s="1" t="s">
        <v>173</v>
      </c>
      <c r="C20" s="4">
        <v>0</v>
      </c>
      <c r="D20" s="4"/>
      <c r="E20" s="4" t="s">
        <v>175</v>
      </c>
      <c r="F20" s="4"/>
      <c r="G20" s="6">
        <v>18</v>
      </c>
      <c r="H20" s="4"/>
      <c r="I20" s="6">
        <v>1530213011</v>
      </c>
      <c r="J20" s="4"/>
      <c r="K20" s="6">
        <v>0</v>
      </c>
      <c r="L20" s="4"/>
      <c r="M20" s="6">
        <v>1530213011</v>
      </c>
      <c r="N20" s="4"/>
      <c r="O20" s="6">
        <v>3525166222</v>
      </c>
      <c r="P20" s="4"/>
      <c r="Q20" s="6">
        <v>0</v>
      </c>
      <c r="R20" s="4"/>
      <c r="S20" s="6">
        <v>3525166222</v>
      </c>
    </row>
    <row r="21" spans="1:19">
      <c r="A21" s="1" t="s">
        <v>214</v>
      </c>
      <c r="C21" s="4">
        <v>0</v>
      </c>
      <c r="D21" s="4"/>
      <c r="E21" s="4" t="s">
        <v>215</v>
      </c>
      <c r="F21" s="4"/>
      <c r="G21" s="6">
        <v>16</v>
      </c>
      <c r="H21" s="4"/>
      <c r="I21" s="6">
        <v>0</v>
      </c>
      <c r="J21" s="4"/>
      <c r="K21" s="6">
        <v>0</v>
      </c>
      <c r="L21" s="4"/>
      <c r="M21" s="6">
        <v>0</v>
      </c>
      <c r="N21" s="4"/>
      <c r="O21" s="6">
        <v>1464684872</v>
      </c>
      <c r="P21" s="4"/>
      <c r="Q21" s="6">
        <v>0</v>
      </c>
      <c r="R21" s="4"/>
      <c r="S21" s="6">
        <v>1464684872</v>
      </c>
    </row>
    <row r="22" spans="1:19">
      <c r="A22" s="1" t="s">
        <v>191</v>
      </c>
      <c r="C22" s="6">
        <v>1</v>
      </c>
      <c r="D22" s="4"/>
      <c r="E22" s="4" t="s">
        <v>302</v>
      </c>
      <c r="F22" s="4"/>
      <c r="G22" s="6">
        <v>8</v>
      </c>
      <c r="H22" s="4"/>
      <c r="I22" s="6">
        <v>702898848</v>
      </c>
      <c r="J22" s="4"/>
      <c r="K22" s="6">
        <v>0</v>
      </c>
      <c r="L22" s="4"/>
      <c r="M22" s="6">
        <v>702898848</v>
      </c>
      <c r="N22" s="4"/>
      <c r="O22" s="6">
        <v>4491531463</v>
      </c>
      <c r="P22" s="4"/>
      <c r="Q22" s="6">
        <v>0</v>
      </c>
      <c r="R22" s="4"/>
      <c r="S22" s="6">
        <v>4491531463</v>
      </c>
    </row>
    <row r="23" spans="1:19">
      <c r="A23" s="1" t="s">
        <v>195</v>
      </c>
      <c r="C23" s="6">
        <v>17</v>
      </c>
      <c r="D23" s="4"/>
      <c r="E23" s="4" t="s">
        <v>302</v>
      </c>
      <c r="F23" s="4"/>
      <c r="G23" s="6">
        <v>8</v>
      </c>
      <c r="H23" s="4"/>
      <c r="I23" s="6">
        <v>543344005</v>
      </c>
      <c r="J23" s="4"/>
      <c r="K23" s="6">
        <v>0</v>
      </c>
      <c r="L23" s="4"/>
      <c r="M23" s="6">
        <v>543344005</v>
      </c>
      <c r="N23" s="4"/>
      <c r="O23" s="6">
        <v>5167527850</v>
      </c>
      <c r="P23" s="4"/>
      <c r="Q23" s="6">
        <v>0</v>
      </c>
      <c r="R23" s="4"/>
      <c r="S23" s="6">
        <v>5167527850</v>
      </c>
    </row>
    <row r="24" spans="1:19">
      <c r="A24" s="1" t="s">
        <v>198</v>
      </c>
      <c r="C24" s="6">
        <v>1</v>
      </c>
      <c r="D24" s="4"/>
      <c r="E24" s="4" t="s">
        <v>302</v>
      </c>
      <c r="F24" s="4"/>
      <c r="G24" s="6">
        <v>8</v>
      </c>
      <c r="H24" s="4"/>
      <c r="I24" s="6">
        <v>155296388</v>
      </c>
      <c r="J24" s="4"/>
      <c r="K24" s="6">
        <v>0</v>
      </c>
      <c r="L24" s="4"/>
      <c r="M24" s="6">
        <v>155296388</v>
      </c>
      <c r="N24" s="4"/>
      <c r="O24" s="6">
        <v>155296388</v>
      </c>
      <c r="P24" s="4"/>
      <c r="Q24" s="6">
        <v>0</v>
      </c>
      <c r="R24" s="4"/>
      <c r="S24" s="6">
        <v>155296388</v>
      </c>
    </row>
    <row r="25" spans="1:19" ht="24.75" thickBot="1">
      <c r="C25" s="4"/>
      <c r="D25" s="4"/>
      <c r="E25" s="4"/>
      <c r="F25" s="4"/>
      <c r="G25" s="4"/>
      <c r="H25" s="4"/>
      <c r="I25" s="10">
        <f>SUM(I8:I24)</f>
        <v>26280752497</v>
      </c>
      <c r="J25" s="4"/>
      <c r="K25" s="10">
        <f>SUM(K8:K24)</f>
        <v>0</v>
      </c>
      <c r="L25" s="4"/>
      <c r="M25" s="10">
        <f>SUM(M8:M24)</f>
        <v>26280752497</v>
      </c>
      <c r="N25" s="4"/>
      <c r="O25" s="10">
        <f>SUM(O8:O24)</f>
        <v>147132030998</v>
      </c>
      <c r="P25" s="4"/>
      <c r="Q25" s="10">
        <f>SUM(Q8:Q24)</f>
        <v>0</v>
      </c>
      <c r="R25" s="4"/>
      <c r="S25" s="10">
        <f>SUM(S8:S24)</f>
        <v>147132030998</v>
      </c>
    </row>
    <row r="26" spans="1:19" ht="24.75" thickTop="1">
      <c r="C26" s="4"/>
      <c r="D26" s="4"/>
      <c r="E26" s="4"/>
      <c r="F26" s="4"/>
      <c r="G26" s="4"/>
      <c r="H26" s="4"/>
      <c r="I26" s="4"/>
      <c r="J26" s="4"/>
      <c r="K26" s="4"/>
      <c r="L26" s="4"/>
      <c r="M26" s="6"/>
      <c r="N26" s="6"/>
      <c r="O26" s="6"/>
      <c r="P26" s="6"/>
      <c r="Q26" s="6"/>
      <c r="R26" s="6"/>
      <c r="S26" s="6"/>
    </row>
    <row r="29" spans="1:19">
      <c r="M29" s="3"/>
      <c r="N29" s="3"/>
      <c r="O29" s="3"/>
      <c r="P29" s="3"/>
      <c r="Q29" s="3"/>
      <c r="R29" s="3"/>
      <c r="S29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E13" sqref="E13"/>
    </sheetView>
  </sheetViews>
  <sheetFormatPr defaultRowHeight="24"/>
  <cols>
    <col min="1" max="1" width="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8" t="s">
        <v>0</v>
      </c>
      <c r="B2" s="18"/>
      <c r="C2" s="18"/>
      <c r="D2" s="18"/>
      <c r="E2" s="18"/>
      <c r="F2" s="18"/>
      <c r="G2" s="18"/>
    </row>
    <row r="3" spans="1:7" ht="24.75">
      <c r="A3" s="18" t="s">
        <v>201</v>
      </c>
      <c r="B3" s="18"/>
      <c r="C3" s="18"/>
      <c r="D3" s="18"/>
      <c r="E3" s="18"/>
      <c r="F3" s="18"/>
      <c r="G3" s="18"/>
    </row>
    <row r="4" spans="1:7" ht="24.75">
      <c r="A4" s="18" t="s">
        <v>2</v>
      </c>
      <c r="B4" s="18"/>
      <c r="C4" s="18"/>
      <c r="D4" s="18"/>
      <c r="E4" s="18"/>
      <c r="F4" s="18"/>
      <c r="G4" s="18"/>
    </row>
    <row r="6" spans="1:7" ht="24.75">
      <c r="A6" s="20" t="s">
        <v>205</v>
      </c>
      <c r="C6" s="20" t="s">
        <v>188</v>
      </c>
      <c r="E6" s="20" t="s">
        <v>289</v>
      </c>
      <c r="G6" s="20" t="s">
        <v>13</v>
      </c>
    </row>
    <row r="7" spans="1:7">
      <c r="A7" s="1" t="s">
        <v>298</v>
      </c>
      <c r="C7" s="7">
        <v>-515800589840</v>
      </c>
      <c r="E7" s="11">
        <f>C7/$C$11</f>
        <v>1.0976943142715787</v>
      </c>
      <c r="F7" s="4"/>
      <c r="G7" s="11">
        <v>-1.9955202330468706E-2</v>
      </c>
    </row>
    <row r="8" spans="1:7">
      <c r="A8" s="1" t="s">
        <v>299</v>
      </c>
      <c r="C8" s="7">
        <v>43949128042</v>
      </c>
      <c r="E8" s="11">
        <f t="shared" ref="E8:E10" si="0">C8/$C$11</f>
        <v>-9.3529765027724698E-2</v>
      </c>
      <c r="F8" s="4"/>
      <c r="G8" s="11">
        <v>1.700296121409697E-3</v>
      </c>
    </row>
    <row r="9" spans="1:7">
      <c r="A9" s="1" t="s">
        <v>300</v>
      </c>
      <c r="C9" s="7">
        <v>1401539241</v>
      </c>
      <c r="E9" s="11">
        <f t="shared" si="0"/>
        <v>-2.9826675005382038E-3</v>
      </c>
      <c r="F9" s="4"/>
      <c r="G9" s="11">
        <v>5.4222503190471614E-5</v>
      </c>
    </row>
    <row r="10" spans="1:7">
      <c r="A10" s="1" t="s">
        <v>305</v>
      </c>
      <c r="C10" s="7">
        <v>555359805</v>
      </c>
      <c r="E10" s="11">
        <f t="shared" si="0"/>
        <v>-1.1818817433159078E-3</v>
      </c>
      <c r="F10" s="4"/>
      <c r="G10" s="11">
        <v>2.148566227584647E-5</v>
      </c>
    </row>
    <row r="11" spans="1:7" ht="24.75" thickBot="1">
      <c r="C11" s="13">
        <f>SUM(C7:C10)</f>
        <v>-469894562752</v>
      </c>
      <c r="E11" s="12">
        <f>SUM(E7:E10)</f>
        <v>0.99999999999999989</v>
      </c>
      <c r="F11" s="4"/>
      <c r="G11" s="12">
        <f>SUM(G7:G10)</f>
        <v>-1.8179198043592689E-2</v>
      </c>
    </row>
    <row r="12" spans="1:7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6"/>
  <sheetViews>
    <sheetView rightToLeft="1" workbookViewId="0">
      <selection activeCell="E19" sqref="E19"/>
    </sheetView>
  </sheetViews>
  <sheetFormatPr defaultRowHeight="24"/>
  <cols>
    <col min="1" max="1" width="29.140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7.57031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201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8" t="s">
        <v>3</v>
      </c>
      <c r="C6" s="20" t="s">
        <v>216</v>
      </c>
      <c r="D6" s="20" t="s">
        <v>216</v>
      </c>
      <c r="E6" s="20" t="s">
        <v>216</v>
      </c>
      <c r="F6" s="20" t="s">
        <v>216</v>
      </c>
      <c r="G6" s="20" t="s">
        <v>216</v>
      </c>
      <c r="I6" s="20" t="s">
        <v>203</v>
      </c>
      <c r="J6" s="20" t="s">
        <v>203</v>
      </c>
      <c r="K6" s="20" t="s">
        <v>203</v>
      </c>
      <c r="L6" s="20" t="s">
        <v>203</v>
      </c>
      <c r="M6" s="20" t="s">
        <v>203</v>
      </c>
      <c r="O6" s="20" t="s">
        <v>204</v>
      </c>
      <c r="P6" s="20" t="s">
        <v>204</v>
      </c>
      <c r="Q6" s="20" t="s">
        <v>204</v>
      </c>
      <c r="R6" s="20" t="s">
        <v>204</v>
      </c>
      <c r="S6" s="20" t="s">
        <v>204</v>
      </c>
    </row>
    <row r="7" spans="1:19" ht="24.75">
      <c r="A7" s="20" t="s">
        <v>3</v>
      </c>
      <c r="C7" s="20" t="s">
        <v>217</v>
      </c>
      <c r="E7" s="20" t="s">
        <v>218</v>
      </c>
      <c r="G7" s="20" t="s">
        <v>219</v>
      </c>
      <c r="I7" s="20" t="s">
        <v>220</v>
      </c>
      <c r="K7" s="20" t="s">
        <v>208</v>
      </c>
      <c r="M7" s="21" t="s">
        <v>221</v>
      </c>
      <c r="O7" s="21" t="s">
        <v>220</v>
      </c>
      <c r="Q7" s="20" t="s">
        <v>208</v>
      </c>
      <c r="S7" s="20" t="s">
        <v>221</v>
      </c>
    </row>
    <row r="8" spans="1:19">
      <c r="A8" s="1" t="s">
        <v>81</v>
      </c>
      <c r="C8" s="4" t="s">
        <v>222</v>
      </c>
      <c r="D8" s="4"/>
      <c r="E8" s="6">
        <v>44223800</v>
      </c>
      <c r="F8" s="4"/>
      <c r="G8" s="6">
        <v>1300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57490940000</v>
      </c>
      <c r="P8" s="4"/>
      <c r="Q8" s="6">
        <v>0</v>
      </c>
      <c r="R8" s="4"/>
      <c r="S8" s="6">
        <v>57490940000</v>
      </c>
    </row>
    <row r="9" spans="1:19">
      <c r="A9" s="1" t="s">
        <v>223</v>
      </c>
      <c r="C9" s="4" t="s">
        <v>224</v>
      </c>
      <c r="D9" s="4"/>
      <c r="E9" s="6">
        <v>6000000</v>
      </c>
      <c r="F9" s="4"/>
      <c r="G9" s="6">
        <v>320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1920000000</v>
      </c>
      <c r="P9" s="4"/>
      <c r="Q9" s="6">
        <v>143574144</v>
      </c>
      <c r="R9" s="4"/>
      <c r="S9" s="6">
        <v>1776425856</v>
      </c>
    </row>
    <row r="10" spans="1:19">
      <c r="A10" s="1" t="s">
        <v>41</v>
      </c>
      <c r="C10" s="4" t="s">
        <v>225</v>
      </c>
      <c r="D10" s="4"/>
      <c r="E10" s="6">
        <v>35800000</v>
      </c>
      <c r="F10" s="4"/>
      <c r="G10" s="6">
        <v>500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17900000000</v>
      </c>
      <c r="P10" s="4"/>
      <c r="Q10" s="6">
        <v>1359493671</v>
      </c>
      <c r="R10" s="4"/>
      <c r="S10" s="6">
        <v>16540506329</v>
      </c>
    </row>
    <row r="11" spans="1:19">
      <c r="A11" s="1" t="s">
        <v>89</v>
      </c>
      <c r="C11" s="4" t="s">
        <v>226</v>
      </c>
      <c r="D11" s="4"/>
      <c r="E11" s="6">
        <v>37706987</v>
      </c>
      <c r="F11" s="4"/>
      <c r="G11" s="6">
        <v>79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2978851973</v>
      </c>
      <c r="P11" s="4"/>
      <c r="Q11" s="6">
        <v>125096146</v>
      </c>
      <c r="R11" s="4"/>
      <c r="S11" s="6">
        <v>2853755827</v>
      </c>
    </row>
    <row r="12" spans="1:19">
      <c r="A12" s="1" t="s">
        <v>63</v>
      </c>
      <c r="C12" s="4" t="s">
        <v>225</v>
      </c>
      <c r="D12" s="4"/>
      <c r="E12" s="6">
        <v>27848000</v>
      </c>
      <c r="F12" s="4"/>
      <c r="G12" s="6">
        <v>500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13924000000</v>
      </c>
      <c r="P12" s="4"/>
      <c r="Q12" s="6">
        <v>0</v>
      </c>
      <c r="R12" s="4"/>
      <c r="S12" s="6">
        <v>13924000000</v>
      </c>
    </row>
    <row r="13" spans="1:19">
      <c r="A13" s="1" t="s">
        <v>16</v>
      </c>
      <c r="C13" s="4" t="s">
        <v>227</v>
      </c>
      <c r="D13" s="4"/>
      <c r="E13" s="6">
        <v>61983512</v>
      </c>
      <c r="F13" s="4"/>
      <c r="G13" s="6">
        <v>29</v>
      </c>
      <c r="H13" s="4"/>
      <c r="I13" s="6">
        <v>0</v>
      </c>
      <c r="J13" s="4"/>
      <c r="K13" s="6">
        <v>0</v>
      </c>
      <c r="L13" s="4"/>
      <c r="M13" s="6">
        <v>0</v>
      </c>
      <c r="N13" s="4"/>
      <c r="O13" s="6">
        <v>1797521848</v>
      </c>
      <c r="P13" s="4"/>
      <c r="Q13" s="6">
        <v>0</v>
      </c>
      <c r="R13" s="4"/>
      <c r="S13" s="6">
        <v>1797521848</v>
      </c>
    </row>
    <row r="14" spans="1:19">
      <c r="A14" s="1" t="s">
        <v>18</v>
      </c>
      <c r="C14" s="4" t="s">
        <v>228</v>
      </c>
      <c r="D14" s="4"/>
      <c r="E14" s="6">
        <v>16471867</v>
      </c>
      <c r="F14" s="4"/>
      <c r="G14" s="6">
        <v>63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1037727621</v>
      </c>
      <c r="P14" s="4"/>
      <c r="Q14" s="6">
        <v>0</v>
      </c>
      <c r="R14" s="4"/>
      <c r="S14" s="6">
        <v>1037727621</v>
      </c>
    </row>
    <row r="15" spans="1:19">
      <c r="A15" s="1" t="s">
        <v>61</v>
      </c>
      <c r="C15" s="4" t="s">
        <v>229</v>
      </c>
      <c r="D15" s="4"/>
      <c r="E15" s="6">
        <v>97100998</v>
      </c>
      <c r="F15" s="4"/>
      <c r="G15" s="6">
        <v>150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14565149700</v>
      </c>
      <c r="P15" s="4"/>
      <c r="Q15" s="6">
        <v>1348792607</v>
      </c>
      <c r="R15" s="4"/>
      <c r="S15" s="6">
        <v>13216357093</v>
      </c>
    </row>
    <row r="16" spans="1:19">
      <c r="A16" s="1" t="s">
        <v>64</v>
      </c>
      <c r="C16" s="4" t="s">
        <v>228</v>
      </c>
      <c r="D16" s="4"/>
      <c r="E16" s="6">
        <v>60596200</v>
      </c>
      <c r="F16" s="4"/>
      <c r="G16" s="6">
        <v>2400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145430880000</v>
      </c>
      <c r="P16" s="4"/>
      <c r="Q16" s="6">
        <v>0</v>
      </c>
      <c r="R16" s="4"/>
      <c r="S16" s="6">
        <v>145430880000</v>
      </c>
    </row>
    <row r="17" spans="1:19">
      <c r="A17" s="1" t="s">
        <v>79</v>
      </c>
      <c r="C17" s="4" t="s">
        <v>225</v>
      </c>
      <c r="D17" s="4"/>
      <c r="E17" s="6">
        <v>2390004</v>
      </c>
      <c r="F17" s="4"/>
      <c r="G17" s="6">
        <v>700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1673002800</v>
      </c>
      <c r="P17" s="4"/>
      <c r="Q17" s="6">
        <v>0</v>
      </c>
      <c r="R17" s="4"/>
      <c r="S17" s="6">
        <v>1673002800</v>
      </c>
    </row>
    <row r="18" spans="1:19">
      <c r="A18" s="1" t="s">
        <v>92</v>
      </c>
      <c r="C18" s="4" t="s">
        <v>228</v>
      </c>
      <c r="D18" s="4"/>
      <c r="E18" s="6">
        <v>80101063</v>
      </c>
      <c r="F18" s="4"/>
      <c r="G18" s="6">
        <v>700</v>
      </c>
      <c r="H18" s="4"/>
      <c r="I18" s="6">
        <v>0</v>
      </c>
      <c r="J18" s="4"/>
      <c r="K18" s="6">
        <v>0</v>
      </c>
      <c r="L18" s="4"/>
      <c r="M18" s="6">
        <v>0</v>
      </c>
      <c r="N18" s="4"/>
      <c r="O18" s="6">
        <v>56070744100</v>
      </c>
      <c r="P18" s="4"/>
      <c r="Q18" s="6">
        <v>0</v>
      </c>
      <c r="R18" s="4"/>
      <c r="S18" s="6">
        <v>56070744100</v>
      </c>
    </row>
    <row r="19" spans="1:19">
      <c r="A19" s="1" t="s">
        <v>42</v>
      </c>
      <c r="C19" s="4" t="s">
        <v>230</v>
      </c>
      <c r="D19" s="4"/>
      <c r="E19" s="6">
        <v>8700000</v>
      </c>
      <c r="F19" s="4"/>
      <c r="G19" s="6">
        <v>700</v>
      </c>
      <c r="H19" s="4"/>
      <c r="I19" s="6">
        <v>0</v>
      </c>
      <c r="J19" s="4"/>
      <c r="K19" s="6">
        <v>0</v>
      </c>
      <c r="L19" s="4"/>
      <c r="M19" s="6">
        <v>0</v>
      </c>
      <c r="N19" s="4"/>
      <c r="O19" s="6">
        <v>6090000000</v>
      </c>
      <c r="P19" s="4"/>
      <c r="Q19" s="6">
        <v>539812734</v>
      </c>
      <c r="R19" s="4"/>
      <c r="S19" s="6">
        <v>5550187266</v>
      </c>
    </row>
    <row r="20" spans="1:19">
      <c r="A20" s="1" t="s">
        <v>95</v>
      </c>
      <c r="C20" s="4" t="s">
        <v>231</v>
      </c>
      <c r="D20" s="4"/>
      <c r="E20" s="6">
        <v>67095601</v>
      </c>
      <c r="F20" s="4"/>
      <c r="G20" s="6">
        <v>91</v>
      </c>
      <c r="H20" s="4"/>
      <c r="I20" s="6">
        <v>0</v>
      </c>
      <c r="J20" s="4"/>
      <c r="K20" s="6">
        <v>0</v>
      </c>
      <c r="L20" s="4"/>
      <c r="M20" s="6">
        <v>0</v>
      </c>
      <c r="N20" s="4"/>
      <c r="O20" s="6">
        <v>6105699691</v>
      </c>
      <c r="P20" s="4"/>
      <c r="Q20" s="6">
        <v>0</v>
      </c>
      <c r="R20" s="4"/>
      <c r="S20" s="6">
        <v>6105699691</v>
      </c>
    </row>
    <row r="21" spans="1:19">
      <c r="A21" s="1" t="s">
        <v>85</v>
      </c>
      <c r="C21" s="4" t="s">
        <v>232</v>
      </c>
      <c r="D21" s="4"/>
      <c r="E21" s="6">
        <v>46021621</v>
      </c>
      <c r="F21" s="4"/>
      <c r="G21" s="6">
        <v>1030</v>
      </c>
      <c r="H21" s="4"/>
      <c r="I21" s="6">
        <v>0</v>
      </c>
      <c r="J21" s="4"/>
      <c r="K21" s="6">
        <v>0</v>
      </c>
      <c r="L21" s="4"/>
      <c r="M21" s="6">
        <v>0</v>
      </c>
      <c r="N21" s="4"/>
      <c r="O21" s="6">
        <v>47402269630</v>
      </c>
      <c r="P21" s="4"/>
      <c r="Q21" s="6">
        <v>0</v>
      </c>
      <c r="R21" s="4"/>
      <c r="S21" s="6">
        <v>47402269630</v>
      </c>
    </row>
    <row r="22" spans="1:19">
      <c r="A22" s="1" t="s">
        <v>48</v>
      </c>
      <c r="C22" s="4" t="s">
        <v>230</v>
      </c>
      <c r="D22" s="4"/>
      <c r="E22" s="6">
        <v>56847848</v>
      </c>
      <c r="F22" s="4"/>
      <c r="G22" s="6">
        <v>400</v>
      </c>
      <c r="H22" s="4"/>
      <c r="I22" s="6">
        <v>0</v>
      </c>
      <c r="J22" s="4"/>
      <c r="K22" s="6">
        <v>0</v>
      </c>
      <c r="L22" s="4"/>
      <c r="M22" s="6">
        <v>0</v>
      </c>
      <c r="N22" s="4"/>
      <c r="O22" s="6">
        <v>22739139200</v>
      </c>
      <c r="P22" s="4"/>
      <c r="Q22" s="6">
        <v>2015579130</v>
      </c>
      <c r="R22" s="4"/>
      <c r="S22" s="6">
        <v>20723560070</v>
      </c>
    </row>
    <row r="23" spans="1:19">
      <c r="A23" s="1" t="s">
        <v>35</v>
      </c>
      <c r="C23" s="4" t="s">
        <v>233</v>
      </c>
      <c r="D23" s="4"/>
      <c r="E23" s="6">
        <v>10544769</v>
      </c>
      <c r="F23" s="4"/>
      <c r="G23" s="6">
        <v>3750</v>
      </c>
      <c r="H23" s="4"/>
      <c r="I23" s="6">
        <v>0</v>
      </c>
      <c r="J23" s="4"/>
      <c r="K23" s="6">
        <v>0</v>
      </c>
      <c r="L23" s="4"/>
      <c r="M23" s="6">
        <v>0</v>
      </c>
      <c r="N23" s="4"/>
      <c r="O23" s="6">
        <v>39542883750</v>
      </c>
      <c r="P23" s="4"/>
      <c r="Q23" s="6">
        <v>0</v>
      </c>
      <c r="R23" s="4"/>
      <c r="S23" s="6">
        <v>39542883750</v>
      </c>
    </row>
    <row r="24" spans="1:19">
      <c r="A24" s="1" t="s">
        <v>97</v>
      </c>
      <c r="C24" s="4" t="s">
        <v>234</v>
      </c>
      <c r="D24" s="4"/>
      <c r="E24" s="6">
        <v>1506553</v>
      </c>
      <c r="F24" s="4"/>
      <c r="G24" s="6">
        <v>3840</v>
      </c>
      <c r="H24" s="4"/>
      <c r="I24" s="6">
        <v>0</v>
      </c>
      <c r="J24" s="4"/>
      <c r="K24" s="6">
        <v>0</v>
      </c>
      <c r="L24" s="4"/>
      <c r="M24" s="6">
        <v>0</v>
      </c>
      <c r="N24" s="4"/>
      <c r="O24" s="6">
        <v>5785163520</v>
      </c>
      <c r="P24" s="4"/>
      <c r="Q24" s="6">
        <v>257454921</v>
      </c>
      <c r="R24" s="4"/>
      <c r="S24" s="6">
        <v>5527708599</v>
      </c>
    </row>
    <row r="25" spans="1:19">
      <c r="A25" s="1" t="s">
        <v>70</v>
      </c>
      <c r="C25" s="4" t="s">
        <v>235</v>
      </c>
      <c r="D25" s="4"/>
      <c r="E25" s="6">
        <v>5820926</v>
      </c>
      <c r="F25" s="4"/>
      <c r="G25" s="6">
        <v>3850</v>
      </c>
      <c r="H25" s="4"/>
      <c r="I25" s="6">
        <v>0</v>
      </c>
      <c r="J25" s="4"/>
      <c r="K25" s="6">
        <v>0</v>
      </c>
      <c r="L25" s="4"/>
      <c r="M25" s="6">
        <v>0</v>
      </c>
      <c r="N25" s="4"/>
      <c r="O25" s="6">
        <v>22410565100</v>
      </c>
      <c r="P25" s="4"/>
      <c r="Q25" s="6">
        <v>884627570</v>
      </c>
      <c r="R25" s="4"/>
      <c r="S25" s="6">
        <v>21525937530</v>
      </c>
    </row>
    <row r="26" spans="1:19">
      <c r="A26" s="1" t="s">
        <v>236</v>
      </c>
      <c r="C26" s="4" t="s">
        <v>237</v>
      </c>
      <c r="D26" s="4"/>
      <c r="E26" s="6">
        <v>108185</v>
      </c>
      <c r="F26" s="4"/>
      <c r="G26" s="6">
        <v>200</v>
      </c>
      <c r="H26" s="4"/>
      <c r="I26" s="6">
        <v>0</v>
      </c>
      <c r="J26" s="4"/>
      <c r="K26" s="6">
        <v>0</v>
      </c>
      <c r="L26" s="4"/>
      <c r="M26" s="6">
        <v>0</v>
      </c>
      <c r="N26" s="4"/>
      <c r="O26" s="6">
        <v>21637000</v>
      </c>
      <c r="P26" s="4"/>
      <c r="Q26" s="6">
        <v>0</v>
      </c>
      <c r="R26" s="4"/>
      <c r="S26" s="6">
        <v>21637000</v>
      </c>
    </row>
    <row r="27" spans="1:19">
      <c r="A27" s="1" t="s">
        <v>68</v>
      </c>
      <c r="C27" s="4" t="s">
        <v>238</v>
      </c>
      <c r="D27" s="4"/>
      <c r="E27" s="6">
        <v>2426064</v>
      </c>
      <c r="F27" s="4"/>
      <c r="G27" s="6">
        <v>6130</v>
      </c>
      <c r="H27" s="4"/>
      <c r="I27" s="6">
        <v>0</v>
      </c>
      <c r="J27" s="4"/>
      <c r="K27" s="6">
        <v>0</v>
      </c>
      <c r="L27" s="4"/>
      <c r="M27" s="6">
        <v>0</v>
      </c>
      <c r="N27" s="4"/>
      <c r="O27" s="6">
        <v>14871772320</v>
      </c>
      <c r="P27" s="4"/>
      <c r="Q27" s="6">
        <v>0</v>
      </c>
      <c r="R27" s="4"/>
      <c r="S27" s="6">
        <v>14871772320</v>
      </c>
    </row>
    <row r="28" spans="1:19">
      <c r="A28" s="1" t="s">
        <v>57</v>
      </c>
      <c r="C28" s="4" t="s">
        <v>230</v>
      </c>
      <c r="D28" s="4"/>
      <c r="E28" s="6">
        <v>538214</v>
      </c>
      <c r="F28" s="4"/>
      <c r="G28" s="6">
        <v>61000</v>
      </c>
      <c r="H28" s="4"/>
      <c r="I28" s="6">
        <v>0</v>
      </c>
      <c r="J28" s="4"/>
      <c r="K28" s="6">
        <v>0</v>
      </c>
      <c r="L28" s="4"/>
      <c r="M28" s="6">
        <v>0</v>
      </c>
      <c r="N28" s="4"/>
      <c r="O28" s="6">
        <v>32831054000</v>
      </c>
      <c r="P28" s="4"/>
      <c r="Q28" s="6">
        <v>2910118395</v>
      </c>
      <c r="R28" s="4"/>
      <c r="S28" s="6">
        <v>29920935605</v>
      </c>
    </row>
    <row r="29" spans="1:19">
      <c r="A29" s="1" t="s">
        <v>22</v>
      </c>
      <c r="C29" s="4" t="s">
        <v>228</v>
      </c>
      <c r="D29" s="4"/>
      <c r="E29" s="6">
        <v>7685668</v>
      </c>
      <c r="F29" s="4"/>
      <c r="G29" s="6">
        <v>5850</v>
      </c>
      <c r="H29" s="4"/>
      <c r="I29" s="6">
        <v>0</v>
      </c>
      <c r="J29" s="4"/>
      <c r="K29" s="6">
        <v>0</v>
      </c>
      <c r="L29" s="4"/>
      <c r="M29" s="6">
        <v>0</v>
      </c>
      <c r="N29" s="4"/>
      <c r="O29" s="6">
        <v>44961157800</v>
      </c>
      <c r="P29" s="4"/>
      <c r="Q29" s="6">
        <v>0</v>
      </c>
      <c r="R29" s="4"/>
      <c r="S29" s="6">
        <v>44961157800</v>
      </c>
    </row>
    <row r="30" spans="1:19">
      <c r="A30" s="1" t="s">
        <v>20</v>
      </c>
      <c r="C30" s="4" t="s">
        <v>228</v>
      </c>
      <c r="D30" s="4"/>
      <c r="E30" s="6">
        <v>19810000</v>
      </c>
      <c r="F30" s="4"/>
      <c r="G30" s="6">
        <v>650</v>
      </c>
      <c r="H30" s="4"/>
      <c r="I30" s="6">
        <v>0</v>
      </c>
      <c r="J30" s="4"/>
      <c r="K30" s="6">
        <v>0</v>
      </c>
      <c r="L30" s="4"/>
      <c r="M30" s="6">
        <v>0</v>
      </c>
      <c r="N30" s="4"/>
      <c r="O30" s="6">
        <v>12876500000</v>
      </c>
      <c r="P30" s="4"/>
      <c r="Q30" s="6">
        <v>0</v>
      </c>
      <c r="R30" s="4"/>
      <c r="S30" s="6">
        <v>12876500000</v>
      </c>
    </row>
    <row r="31" spans="1:19">
      <c r="A31" s="1" t="s">
        <v>91</v>
      </c>
      <c r="C31" s="4" t="s">
        <v>239</v>
      </c>
      <c r="D31" s="4"/>
      <c r="E31" s="6">
        <v>52991490</v>
      </c>
      <c r="F31" s="4"/>
      <c r="G31" s="6">
        <v>1590</v>
      </c>
      <c r="H31" s="4"/>
      <c r="I31" s="6">
        <v>0</v>
      </c>
      <c r="J31" s="4"/>
      <c r="K31" s="6">
        <v>0</v>
      </c>
      <c r="L31" s="4"/>
      <c r="M31" s="6">
        <v>0</v>
      </c>
      <c r="N31" s="4"/>
      <c r="O31" s="6">
        <v>84256469100</v>
      </c>
      <c r="P31" s="4"/>
      <c r="Q31" s="6">
        <v>0</v>
      </c>
      <c r="R31" s="4"/>
      <c r="S31" s="6">
        <v>84256469100</v>
      </c>
    </row>
    <row r="32" spans="1:19">
      <c r="A32" s="1" t="s">
        <v>82</v>
      </c>
      <c r="C32" s="4" t="s">
        <v>240</v>
      </c>
      <c r="D32" s="4"/>
      <c r="E32" s="6">
        <v>160749622</v>
      </c>
      <c r="F32" s="4"/>
      <c r="G32" s="6">
        <v>1700</v>
      </c>
      <c r="H32" s="4"/>
      <c r="I32" s="6">
        <v>0</v>
      </c>
      <c r="J32" s="4"/>
      <c r="K32" s="6">
        <v>0</v>
      </c>
      <c r="L32" s="4"/>
      <c r="M32" s="6">
        <v>0</v>
      </c>
      <c r="N32" s="4"/>
      <c r="O32" s="6">
        <v>273274357400</v>
      </c>
      <c r="P32" s="4"/>
      <c r="Q32" s="6">
        <v>0</v>
      </c>
      <c r="R32" s="4"/>
      <c r="S32" s="6">
        <v>273274357400</v>
      </c>
    </row>
    <row r="33" spans="1:19">
      <c r="A33" s="1" t="s">
        <v>80</v>
      </c>
      <c r="C33" s="4" t="s">
        <v>230</v>
      </c>
      <c r="D33" s="4"/>
      <c r="E33" s="6">
        <v>221500000</v>
      </c>
      <c r="F33" s="4"/>
      <c r="G33" s="6">
        <v>330</v>
      </c>
      <c r="H33" s="4"/>
      <c r="I33" s="6">
        <v>0</v>
      </c>
      <c r="J33" s="4"/>
      <c r="K33" s="6">
        <v>0</v>
      </c>
      <c r="L33" s="4"/>
      <c r="M33" s="6">
        <v>0</v>
      </c>
      <c r="N33" s="4"/>
      <c r="O33" s="6">
        <v>73095000000</v>
      </c>
      <c r="P33" s="4"/>
      <c r="Q33" s="6">
        <v>0</v>
      </c>
      <c r="R33" s="4"/>
      <c r="S33" s="6">
        <v>73095000000</v>
      </c>
    </row>
    <row r="34" spans="1:19">
      <c r="A34" s="1" t="s">
        <v>98</v>
      </c>
      <c r="C34" s="4" t="s">
        <v>229</v>
      </c>
      <c r="D34" s="4"/>
      <c r="E34" s="6">
        <v>2000000</v>
      </c>
      <c r="F34" s="4"/>
      <c r="G34" s="6">
        <v>2000</v>
      </c>
      <c r="H34" s="4"/>
      <c r="I34" s="6">
        <v>0</v>
      </c>
      <c r="J34" s="4"/>
      <c r="K34" s="6">
        <v>0</v>
      </c>
      <c r="L34" s="4"/>
      <c r="M34" s="6">
        <v>0</v>
      </c>
      <c r="N34" s="4"/>
      <c r="O34" s="6">
        <v>4000000000</v>
      </c>
      <c r="P34" s="4"/>
      <c r="Q34" s="6">
        <v>303797468</v>
      </c>
      <c r="R34" s="4"/>
      <c r="S34" s="6">
        <v>3696202532</v>
      </c>
    </row>
    <row r="35" spans="1:19">
      <c r="A35" s="1" t="s">
        <v>34</v>
      </c>
      <c r="C35" s="4" t="s">
        <v>241</v>
      </c>
      <c r="D35" s="4"/>
      <c r="E35" s="6">
        <v>1500876</v>
      </c>
      <c r="F35" s="4"/>
      <c r="G35" s="6">
        <v>5000</v>
      </c>
      <c r="H35" s="4"/>
      <c r="I35" s="6">
        <v>0</v>
      </c>
      <c r="J35" s="4"/>
      <c r="K35" s="6">
        <v>0</v>
      </c>
      <c r="L35" s="4"/>
      <c r="M35" s="6">
        <v>0</v>
      </c>
      <c r="N35" s="4"/>
      <c r="O35" s="6">
        <v>7504380000</v>
      </c>
      <c r="P35" s="4"/>
      <c r="Q35" s="6">
        <v>0</v>
      </c>
      <c r="R35" s="4"/>
      <c r="S35" s="6">
        <v>7504380000</v>
      </c>
    </row>
    <row r="36" spans="1:19">
      <c r="A36" s="1" t="s">
        <v>15</v>
      </c>
      <c r="C36" s="4" t="s">
        <v>242</v>
      </c>
      <c r="D36" s="4"/>
      <c r="E36" s="6">
        <v>246420000</v>
      </c>
      <c r="F36" s="4"/>
      <c r="G36" s="6">
        <v>20</v>
      </c>
      <c r="H36" s="4"/>
      <c r="I36" s="6">
        <v>0</v>
      </c>
      <c r="J36" s="4"/>
      <c r="K36" s="6">
        <v>0</v>
      </c>
      <c r="L36" s="4"/>
      <c r="M36" s="6">
        <v>0</v>
      </c>
      <c r="N36" s="4"/>
      <c r="O36" s="6">
        <v>4928400000</v>
      </c>
      <c r="P36" s="4"/>
      <c r="Q36" s="6">
        <v>0</v>
      </c>
      <c r="R36" s="4"/>
      <c r="S36" s="6">
        <v>4928400000</v>
      </c>
    </row>
    <row r="37" spans="1:19">
      <c r="A37" s="1" t="s">
        <v>17</v>
      </c>
      <c r="C37" s="4" t="s">
        <v>229</v>
      </c>
      <c r="D37" s="4"/>
      <c r="E37" s="6">
        <v>10311244</v>
      </c>
      <c r="F37" s="4"/>
      <c r="G37" s="6">
        <v>2</v>
      </c>
      <c r="H37" s="4"/>
      <c r="I37" s="6">
        <v>0</v>
      </c>
      <c r="J37" s="4"/>
      <c r="K37" s="6">
        <v>0</v>
      </c>
      <c r="L37" s="4"/>
      <c r="M37" s="6">
        <v>0</v>
      </c>
      <c r="N37" s="4"/>
      <c r="O37" s="6">
        <v>20622488</v>
      </c>
      <c r="P37" s="4"/>
      <c r="Q37" s="6">
        <v>0</v>
      </c>
      <c r="R37" s="4"/>
      <c r="S37" s="6">
        <v>20622488</v>
      </c>
    </row>
    <row r="38" spans="1:19">
      <c r="A38" s="1" t="s">
        <v>54</v>
      </c>
      <c r="C38" s="4" t="s">
        <v>243</v>
      </c>
      <c r="D38" s="4"/>
      <c r="E38" s="6">
        <v>71431606</v>
      </c>
      <c r="F38" s="4"/>
      <c r="G38" s="6">
        <v>190</v>
      </c>
      <c r="H38" s="4"/>
      <c r="I38" s="6">
        <v>0</v>
      </c>
      <c r="J38" s="4"/>
      <c r="K38" s="6">
        <v>0</v>
      </c>
      <c r="L38" s="4"/>
      <c r="M38" s="6">
        <v>0</v>
      </c>
      <c r="N38" s="4"/>
      <c r="O38" s="6">
        <v>13572005140</v>
      </c>
      <c r="P38" s="4"/>
      <c r="Q38" s="6">
        <v>0</v>
      </c>
      <c r="R38" s="4"/>
      <c r="S38" s="6">
        <v>13572005140</v>
      </c>
    </row>
    <row r="39" spans="1:19">
      <c r="A39" s="1" t="s">
        <v>25</v>
      </c>
      <c r="C39" s="4" t="s">
        <v>244</v>
      </c>
      <c r="D39" s="4"/>
      <c r="E39" s="6">
        <v>1100000</v>
      </c>
      <c r="F39" s="4"/>
      <c r="G39" s="6">
        <v>11000</v>
      </c>
      <c r="H39" s="4"/>
      <c r="I39" s="6">
        <v>0</v>
      </c>
      <c r="J39" s="4"/>
      <c r="K39" s="6">
        <v>0</v>
      </c>
      <c r="L39" s="4"/>
      <c r="M39" s="6">
        <v>0</v>
      </c>
      <c r="N39" s="4"/>
      <c r="O39" s="6">
        <v>12100000000</v>
      </c>
      <c r="P39" s="4"/>
      <c r="Q39" s="6">
        <v>0</v>
      </c>
      <c r="R39" s="4"/>
      <c r="S39" s="6">
        <v>12100000000</v>
      </c>
    </row>
    <row r="40" spans="1:19">
      <c r="A40" s="1" t="s">
        <v>31</v>
      </c>
      <c r="C40" s="4" t="s">
        <v>239</v>
      </c>
      <c r="D40" s="4"/>
      <c r="E40" s="6">
        <v>1600000</v>
      </c>
      <c r="F40" s="4"/>
      <c r="G40" s="6">
        <v>9000</v>
      </c>
      <c r="H40" s="4"/>
      <c r="I40" s="6">
        <v>0</v>
      </c>
      <c r="J40" s="4"/>
      <c r="K40" s="6">
        <v>0</v>
      </c>
      <c r="L40" s="4"/>
      <c r="M40" s="6">
        <v>0</v>
      </c>
      <c r="N40" s="4"/>
      <c r="O40" s="6">
        <v>14400000000</v>
      </c>
      <c r="P40" s="4"/>
      <c r="Q40" s="6">
        <v>0</v>
      </c>
      <c r="R40" s="4"/>
      <c r="S40" s="6">
        <v>14400000000</v>
      </c>
    </row>
    <row r="41" spans="1:19">
      <c r="A41" s="1" t="s">
        <v>75</v>
      </c>
      <c r="C41" s="4" t="s">
        <v>245</v>
      </c>
      <c r="D41" s="4"/>
      <c r="E41" s="6">
        <v>1359359</v>
      </c>
      <c r="F41" s="4"/>
      <c r="G41" s="6">
        <v>5700</v>
      </c>
      <c r="H41" s="4"/>
      <c r="I41" s="6">
        <v>0</v>
      </c>
      <c r="J41" s="4"/>
      <c r="K41" s="6">
        <v>0</v>
      </c>
      <c r="L41" s="4"/>
      <c r="M41" s="6">
        <v>0</v>
      </c>
      <c r="N41" s="4"/>
      <c r="O41" s="6">
        <v>7748346300</v>
      </c>
      <c r="P41" s="4"/>
      <c r="Q41" s="6">
        <v>0</v>
      </c>
      <c r="R41" s="4"/>
      <c r="S41" s="6">
        <v>7748346300</v>
      </c>
    </row>
    <row r="42" spans="1:19">
      <c r="A42" s="1" t="s">
        <v>21</v>
      </c>
      <c r="C42" s="4" t="s">
        <v>228</v>
      </c>
      <c r="D42" s="4"/>
      <c r="E42" s="6">
        <v>21077906</v>
      </c>
      <c r="F42" s="4"/>
      <c r="G42" s="6">
        <v>1350</v>
      </c>
      <c r="H42" s="4"/>
      <c r="I42" s="6">
        <v>0</v>
      </c>
      <c r="J42" s="4"/>
      <c r="K42" s="6">
        <v>0</v>
      </c>
      <c r="L42" s="4"/>
      <c r="M42" s="6">
        <v>0</v>
      </c>
      <c r="N42" s="4"/>
      <c r="O42" s="6">
        <v>28455173100</v>
      </c>
      <c r="P42" s="4"/>
      <c r="Q42" s="6">
        <v>38926365</v>
      </c>
      <c r="R42" s="4"/>
      <c r="S42" s="6">
        <v>28416246735</v>
      </c>
    </row>
    <row r="43" spans="1:19">
      <c r="A43" s="1" t="s">
        <v>24</v>
      </c>
      <c r="C43" s="4" t="s">
        <v>227</v>
      </c>
      <c r="D43" s="4"/>
      <c r="E43" s="6">
        <v>58410789</v>
      </c>
      <c r="F43" s="4"/>
      <c r="G43" s="6">
        <v>1850</v>
      </c>
      <c r="H43" s="4"/>
      <c r="I43" s="6">
        <v>0</v>
      </c>
      <c r="J43" s="4"/>
      <c r="K43" s="6">
        <v>0</v>
      </c>
      <c r="L43" s="4"/>
      <c r="M43" s="6">
        <v>0</v>
      </c>
      <c r="N43" s="4"/>
      <c r="O43" s="6">
        <v>108059959650</v>
      </c>
      <c r="P43" s="4"/>
      <c r="Q43" s="6">
        <v>1316021159</v>
      </c>
      <c r="R43" s="4"/>
      <c r="S43" s="6">
        <v>106743938491</v>
      </c>
    </row>
    <row r="44" spans="1:19">
      <c r="A44" s="1" t="s">
        <v>74</v>
      </c>
      <c r="C44" s="4" t="s">
        <v>246</v>
      </c>
      <c r="D44" s="4"/>
      <c r="E44" s="6">
        <v>24870228</v>
      </c>
      <c r="F44" s="4"/>
      <c r="G44" s="6">
        <v>500</v>
      </c>
      <c r="H44" s="4"/>
      <c r="I44" s="6">
        <v>12435114000</v>
      </c>
      <c r="J44" s="4"/>
      <c r="K44" s="6">
        <v>744665552</v>
      </c>
      <c r="L44" s="4"/>
      <c r="M44" s="6">
        <v>11690448448</v>
      </c>
      <c r="N44" s="4"/>
      <c r="O44" s="6">
        <v>12435114000</v>
      </c>
      <c r="P44" s="4"/>
      <c r="Q44" s="6">
        <v>744665552</v>
      </c>
      <c r="R44" s="4"/>
      <c r="S44" s="6">
        <v>11690448448</v>
      </c>
    </row>
    <row r="45" spans="1:19">
      <c r="A45" s="1" t="s">
        <v>94</v>
      </c>
      <c r="C45" s="4" t="s">
        <v>244</v>
      </c>
      <c r="D45" s="4"/>
      <c r="E45" s="6">
        <v>2350000</v>
      </c>
      <c r="F45" s="4"/>
      <c r="G45" s="6">
        <v>2200</v>
      </c>
      <c r="H45" s="4"/>
      <c r="I45" s="6">
        <v>0</v>
      </c>
      <c r="J45" s="4"/>
      <c r="K45" s="6">
        <v>0</v>
      </c>
      <c r="L45" s="4"/>
      <c r="M45" s="6">
        <v>0</v>
      </c>
      <c r="N45" s="4"/>
      <c r="O45" s="6">
        <v>5170000000</v>
      </c>
      <c r="P45" s="4"/>
      <c r="Q45" s="6">
        <v>452375000</v>
      </c>
      <c r="R45" s="4"/>
      <c r="S45" s="6">
        <v>4717625000</v>
      </c>
    </row>
    <row r="46" spans="1:19">
      <c r="A46" s="1" t="s">
        <v>93</v>
      </c>
      <c r="C46" s="4" t="s">
        <v>247</v>
      </c>
      <c r="D46" s="4"/>
      <c r="E46" s="6">
        <v>17700705</v>
      </c>
      <c r="F46" s="4"/>
      <c r="G46" s="6">
        <v>7650</v>
      </c>
      <c r="H46" s="4"/>
      <c r="I46" s="6">
        <v>0</v>
      </c>
      <c r="J46" s="4"/>
      <c r="K46" s="6">
        <v>0</v>
      </c>
      <c r="L46" s="4"/>
      <c r="M46" s="6">
        <v>0</v>
      </c>
      <c r="N46" s="4"/>
      <c r="O46" s="6">
        <v>135410393250</v>
      </c>
      <c r="P46" s="4"/>
      <c r="Q46" s="6">
        <v>0</v>
      </c>
      <c r="R46" s="4"/>
      <c r="S46" s="6">
        <v>135410393250</v>
      </c>
    </row>
    <row r="47" spans="1:19">
      <c r="A47" s="1" t="s">
        <v>72</v>
      </c>
      <c r="C47" s="4" t="s">
        <v>248</v>
      </c>
      <c r="D47" s="4"/>
      <c r="E47" s="6">
        <v>10148705</v>
      </c>
      <c r="F47" s="4"/>
      <c r="G47" s="6">
        <v>590</v>
      </c>
      <c r="H47" s="4"/>
      <c r="I47" s="6">
        <v>0</v>
      </c>
      <c r="J47" s="4"/>
      <c r="K47" s="6">
        <v>0</v>
      </c>
      <c r="L47" s="4"/>
      <c r="M47" s="6">
        <v>0</v>
      </c>
      <c r="N47" s="4"/>
      <c r="O47" s="6">
        <v>5987735950</v>
      </c>
      <c r="P47" s="4"/>
      <c r="Q47" s="6">
        <v>0</v>
      </c>
      <c r="R47" s="4"/>
      <c r="S47" s="6">
        <v>5987735950</v>
      </c>
    </row>
    <row r="48" spans="1:19">
      <c r="A48" s="1" t="s">
        <v>73</v>
      </c>
      <c r="C48" s="4" t="s">
        <v>249</v>
      </c>
      <c r="D48" s="4"/>
      <c r="E48" s="6">
        <v>1556647</v>
      </c>
      <c r="F48" s="4"/>
      <c r="G48" s="6">
        <v>1220</v>
      </c>
      <c r="H48" s="4"/>
      <c r="I48" s="6">
        <v>0</v>
      </c>
      <c r="J48" s="4"/>
      <c r="K48" s="6">
        <v>0</v>
      </c>
      <c r="L48" s="4"/>
      <c r="M48" s="6">
        <v>0</v>
      </c>
      <c r="N48" s="4"/>
      <c r="O48" s="6">
        <v>1899109340</v>
      </c>
      <c r="P48" s="4"/>
      <c r="Q48" s="6">
        <v>73763957</v>
      </c>
      <c r="R48" s="4"/>
      <c r="S48" s="6">
        <v>1825345383</v>
      </c>
    </row>
    <row r="49" spans="1:19">
      <c r="A49" s="1" t="s">
        <v>71</v>
      </c>
      <c r="C49" s="4" t="s">
        <v>235</v>
      </c>
      <c r="D49" s="4"/>
      <c r="E49" s="6">
        <v>45861974</v>
      </c>
      <c r="F49" s="4"/>
      <c r="G49" s="6">
        <v>1200</v>
      </c>
      <c r="H49" s="4"/>
      <c r="I49" s="6">
        <v>0</v>
      </c>
      <c r="J49" s="4"/>
      <c r="K49" s="6">
        <v>0</v>
      </c>
      <c r="L49" s="4"/>
      <c r="M49" s="6">
        <v>0</v>
      </c>
      <c r="N49" s="4"/>
      <c r="O49" s="6">
        <v>55034368800</v>
      </c>
      <c r="P49" s="4"/>
      <c r="Q49" s="6">
        <v>0</v>
      </c>
      <c r="R49" s="4"/>
      <c r="S49" s="6">
        <v>55034368800</v>
      </c>
    </row>
    <row r="50" spans="1:19">
      <c r="A50" s="1" t="s">
        <v>250</v>
      </c>
      <c r="C50" s="4" t="s">
        <v>251</v>
      </c>
      <c r="D50" s="4"/>
      <c r="E50" s="6">
        <v>629846</v>
      </c>
      <c r="F50" s="4"/>
      <c r="G50" s="6">
        <v>3456</v>
      </c>
      <c r="H50" s="4"/>
      <c r="I50" s="6">
        <v>0</v>
      </c>
      <c r="J50" s="4"/>
      <c r="K50" s="6">
        <v>0</v>
      </c>
      <c r="L50" s="4"/>
      <c r="M50" s="6">
        <v>0</v>
      </c>
      <c r="N50" s="4"/>
      <c r="O50" s="6">
        <v>2176747776</v>
      </c>
      <c r="P50" s="4"/>
      <c r="Q50" s="6">
        <v>0</v>
      </c>
      <c r="R50" s="4"/>
      <c r="S50" s="6">
        <v>2176747776</v>
      </c>
    </row>
    <row r="51" spans="1:19">
      <c r="A51" s="1" t="s">
        <v>56</v>
      </c>
      <c r="C51" s="4" t="s">
        <v>252</v>
      </c>
      <c r="D51" s="4"/>
      <c r="E51" s="6">
        <v>10944108</v>
      </c>
      <c r="F51" s="4"/>
      <c r="G51" s="6">
        <v>3000</v>
      </c>
      <c r="H51" s="4"/>
      <c r="I51" s="6">
        <v>0</v>
      </c>
      <c r="J51" s="4"/>
      <c r="K51" s="6">
        <v>0</v>
      </c>
      <c r="L51" s="4"/>
      <c r="M51" s="6">
        <v>0</v>
      </c>
      <c r="N51" s="4"/>
      <c r="O51" s="6">
        <v>32832324000</v>
      </c>
      <c r="P51" s="4"/>
      <c r="Q51" s="6">
        <v>1926332356</v>
      </c>
      <c r="R51" s="4"/>
      <c r="S51" s="6">
        <v>30905991644</v>
      </c>
    </row>
    <row r="52" spans="1:19">
      <c r="A52" s="1" t="s">
        <v>87</v>
      </c>
      <c r="C52" s="4" t="s">
        <v>6</v>
      </c>
      <c r="D52" s="4"/>
      <c r="E52" s="6">
        <v>7000000</v>
      </c>
      <c r="F52" s="4"/>
      <c r="G52" s="6">
        <v>1100</v>
      </c>
      <c r="H52" s="4"/>
      <c r="I52" s="6">
        <v>7700000000</v>
      </c>
      <c r="J52" s="4"/>
      <c r="K52" s="6">
        <v>447096774</v>
      </c>
      <c r="L52" s="4"/>
      <c r="M52" s="6">
        <v>7252903226</v>
      </c>
      <c r="N52" s="4"/>
      <c r="O52" s="6">
        <v>7700000000</v>
      </c>
      <c r="P52" s="4"/>
      <c r="Q52" s="6">
        <v>447096774</v>
      </c>
      <c r="R52" s="4"/>
      <c r="S52" s="6">
        <v>7252903226</v>
      </c>
    </row>
    <row r="53" spans="1:19">
      <c r="A53" s="1" t="s">
        <v>83</v>
      </c>
      <c r="C53" s="4" t="s">
        <v>228</v>
      </c>
      <c r="D53" s="4"/>
      <c r="E53" s="6">
        <v>26133395</v>
      </c>
      <c r="F53" s="4"/>
      <c r="G53" s="6">
        <v>640</v>
      </c>
      <c r="H53" s="4"/>
      <c r="I53" s="6">
        <v>0</v>
      </c>
      <c r="J53" s="4"/>
      <c r="K53" s="6">
        <v>0</v>
      </c>
      <c r="L53" s="4"/>
      <c r="M53" s="6">
        <v>0</v>
      </c>
      <c r="N53" s="4"/>
      <c r="O53" s="6">
        <v>16725372800</v>
      </c>
      <c r="P53" s="4"/>
      <c r="Q53" s="6">
        <v>0</v>
      </c>
      <c r="R53" s="4"/>
      <c r="S53" s="6">
        <v>16725372800</v>
      </c>
    </row>
    <row r="54" spans="1:19">
      <c r="A54" s="1" t="s">
        <v>88</v>
      </c>
      <c r="C54" s="4" t="s">
        <v>241</v>
      </c>
      <c r="D54" s="4"/>
      <c r="E54" s="6">
        <v>51203715</v>
      </c>
      <c r="F54" s="4"/>
      <c r="G54" s="6">
        <v>6500</v>
      </c>
      <c r="H54" s="4"/>
      <c r="I54" s="6">
        <v>0</v>
      </c>
      <c r="J54" s="4"/>
      <c r="K54" s="6">
        <v>0</v>
      </c>
      <c r="L54" s="4"/>
      <c r="M54" s="6">
        <v>0</v>
      </c>
      <c r="N54" s="4"/>
      <c r="O54" s="6">
        <v>332824147500</v>
      </c>
      <c r="P54" s="4"/>
      <c r="Q54" s="6">
        <v>0</v>
      </c>
      <c r="R54" s="4"/>
      <c r="S54" s="6">
        <v>332824147500</v>
      </c>
    </row>
    <row r="55" spans="1:19">
      <c r="A55" s="1" t="s">
        <v>49</v>
      </c>
      <c r="C55" s="4" t="s">
        <v>253</v>
      </c>
      <c r="D55" s="4"/>
      <c r="E55" s="6">
        <v>7178060</v>
      </c>
      <c r="F55" s="4"/>
      <c r="G55" s="6">
        <v>450</v>
      </c>
      <c r="H55" s="4"/>
      <c r="I55" s="6">
        <v>0</v>
      </c>
      <c r="J55" s="4"/>
      <c r="K55" s="6">
        <v>0</v>
      </c>
      <c r="L55" s="4"/>
      <c r="M55" s="6">
        <v>0</v>
      </c>
      <c r="N55" s="4"/>
      <c r="O55" s="6">
        <v>3230127000</v>
      </c>
      <c r="P55" s="4"/>
      <c r="Q55" s="6">
        <v>165808988</v>
      </c>
      <c r="R55" s="4"/>
      <c r="S55" s="6">
        <v>3064318012</v>
      </c>
    </row>
    <row r="56" spans="1:19">
      <c r="A56" s="1" t="s">
        <v>78</v>
      </c>
      <c r="C56" s="4" t="s">
        <v>228</v>
      </c>
      <c r="D56" s="4"/>
      <c r="E56" s="6">
        <v>22399700</v>
      </c>
      <c r="F56" s="4"/>
      <c r="G56" s="6">
        <v>4350</v>
      </c>
      <c r="H56" s="4"/>
      <c r="I56" s="6">
        <v>0</v>
      </c>
      <c r="J56" s="4"/>
      <c r="K56" s="6">
        <v>0</v>
      </c>
      <c r="L56" s="4"/>
      <c r="M56" s="6">
        <v>0</v>
      </c>
      <c r="N56" s="4"/>
      <c r="O56" s="6">
        <v>97438695000</v>
      </c>
      <c r="P56" s="4"/>
      <c r="Q56" s="6">
        <v>0</v>
      </c>
      <c r="R56" s="4"/>
      <c r="S56" s="6">
        <v>97438695000</v>
      </c>
    </row>
    <row r="57" spans="1:19">
      <c r="A57" s="1" t="s">
        <v>84</v>
      </c>
      <c r="C57" s="4" t="s">
        <v>254</v>
      </c>
      <c r="D57" s="4"/>
      <c r="E57" s="6">
        <v>91735821</v>
      </c>
      <c r="F57" s="4"/>
      <c r="G57" s="6">
        <v>20</v>
      </c>
      <c r="H57" s="4"/>
      <c r="I57" s="6">
        <v>0</v>
      </c>
      <c r="J57" s="4"/>
      <c r="K57" s="6">
        <v>0</v>
      </c>
      <c r="L57" s="4"/>
      <c r="M57" s="6">
        <v>0</v>
      </c>
      <c r="N57" s="4"/>
      <c r="O57" s="6">
        <v>1834716420</v>
      </c>
      <c r="P57" s="4"/>
      <c r="Q57" s="6">
        <v>217152427</v>
      </c>
      <c r="R57" s="4"/>
      <c r="S57" s="6">
        <v>1617563993</v>
      </c>
    </row>
    <row r="58" spans="1:19">
      <c r="A58" s="1" t="s">
        <v>23</v>
      </c>
      <c r="C58" s="4" t="s">
        <v>228</v>
      </c>
      <c r="D58" s="4"/>
      <c r="E58" s="6">
        <v>19557736</v>
      </c>
      <c r="F58" s="4"/>
      <c r="G58" s="6">
        <v>230</v>
      </c>
      <c r="H58" s="4"/>
      <c r="I58" s="6">
        <v>0</v>
      </c>
      <c r="J58" s="4"/>
      <c r="K58" s="6">
        <v>0</v>
      </c>
      <c r="L58" s="4"/>
      <c r="M58" s="6">
        <v>0</v>
      </c>
      <c r="N58" s="4"/>
      <c r="O58" s="6">
        <v>4498279280</v>
      </c>
      <c r="P58" s="4"/>
      <c r="Q58" s="6">
        <v>0</v>
      </c>
      <c r="R58" s="4"/>
      <c r="S58" s="6">
        <v>4498279280</v>
      </c>
    </row>
    <row r="59" spans="1:19">
      <c r="A59" s="1" t="s">
        <v>27</v>
      </c>
      <c r="C59" s="4" t="s">
        <v>242</v>
      </c>
      <c r="D59" s="4"/>
      <c r="E59" s="6">
        <v>185897164</v>
      </c>
      <c r="F59" s="4"/>
      <c r="G59" s="6">
        <v>270</v>
      </c>
      <c r="H59" s="4"/>
      <c r="I59" s="6">
        <v>0</v>
      </c>
      <c r="J59" s="4"/>
      <c r="K59" s="6">
        <v>0</v>
      </c>
      <c r="L59" s="4"/>
      <c r="M59" s="6">
        <v>0</v>
      </c>
      <c r="N59" s="4"/>
      <c r="O59" s="6">
        <v>50192234280</v>
      </c>
      <c r="P59" s="4"/>
      <c r="Q59" s="6">
        <v>0</v>
      </c>
      <c r="R59" s="4"/>
      <c r="S59" s="6">
        <v>50192234280</v>
      </c>
    </row>
    <row r="60" spans="1:19">
      <c r="A60" s="1" t="s">
        <v>39</v>
      </c>
      <c r="C60" s="4" t="s">
        <v>255</v>
      </c>
      <c r="D60" s="4"/>
      <c r="E60" s="6">
        <v>16103312</v>
      </c>
      <c r="F60" s="4"/>
      <c r="G60" s="6">
        <v>800</v>
      </c>
      <c r="H60" s="4"/>
      <c r="I60" s="6">
        <v>0</v>
      </c>
      <c r="J60" s="4"/>
      <c r="K60" s="6">
        <v>0</v>
      </c>
      <c r="L60" s="4"/>
      <c r="M60" s="6">
        <v>0</v>
      </c>
      <c r="N60" s="4"/>
      <c r="O60" s="6">
        <v>12882649600</v>
      </c>
      <c r="P60" s="4"/>
      <c r="Q60" s="6">
        <v>0</v>
      </c>
      <c r="R60" s="4"/>
      <c r="S60" s="6">
        <v>12882649600</v>
      </c>
    </row>
    <row r="61" spans="1:19">
      <c r="A61" s="1" t="s">
        <v>40</v>
      </c>
      <c r="C61" s="4" t="s">
        <v>238</v>
      </c>
      <c r="D61" s="4"/>
      <c r="E61" s="6">
        <v>12226369</v>
      </c>
      <c r="F61" s="4"/>
      <c r="G61" s="6">
        <v>650</v>
      </c>
      <c r="H61" s="4"/>
      <c r="I61" s="6">
        <v>0</v>
      </c>
      <c r="J61" s="4"/>
      <c r="K61" s="6">
        <v>0</v>
      </c>
      <c r="L61" s="4"/>
      <c r="M61" s="6">
        <v>0</v>
      </c>
      <c r="N61" s="4"/>
      <c r="O61" s="6">
        <v>7947139850</v>
      </c>
      <c r="P61" s="4"/>
      <c r="Q61" s="6">
        <v>340703085</v>
      </c>
      <c r="R61" s="4"/>
      <c r="S61" s="6">
        <v>7606436765</v>
      </c>
    </row>
    <row r="62" spans="1:19">
      <c r="A62" s="1" t="s">
        <v>33</v>
      </c>
      <c r="C62" s="4" t="s">
        <v>230</v>
      </c>
      <c r="D62" s="4"/>
      <c r="E62" s="6">
        <v>3255172</v>
      </c>
      <c r="F62" s="4"/>
      <c r="G62" s="6">
        <v>14000</v>
      </c>
      <c r="H62" s="4"/>
      <c r="I62" s="6">
        <v>0</v>
      </c>
      <c r="J62" s="4"/>
      <c r="K62" s="6">
        <v>0</v>
      </c>
      <c r="L62" s="4"/>
      <c r="M62" s="6">
        <v>0</v>
      </c>
      <c r="N62" s="4"/>
      <c r="O62" s="6">
        <v>45572408000</v>
      </c>
      <c r="P62" s="4"/>
      <c r="Q62" s="6">
        <v>0</v>
      </c>
      <c r="R62" s="4"/>
      <c r="S62" s="6">
        <v>45572408000</v>
      </c>
    </row>
    <row r="63" spans="1:19">
      <c r="A63" s="1" t="s">
        <v>37</v>
      </c>
      <c r="C63" s="4" t="s">
        <v>237</v>
      </c>
      <c r="D63" s="4"/>
      <c r="E63" s="6">
        <v>3872716</v>
      </c>
      <c r="F63" s="4"/>
      <c r="G63" s="6">
        <v>24750</v>
      </c>
      <c r="H63" s="4"/>
      <c r="I63" s="6">
        <v>0</v>
      </c>
      <c r="J63" s="4"/>
      <c r="K63" s="6">
        <v>0</v>
      </c>
      <c r="L63" s="4"/>
      <c r="M63" s="6">
        <v>0</v>
      </c>
      <c r="N63" s="4"/>
      <c r="O63" s="6">
        <v>95849721000</v>
      </c>
      <c r="P63" s="4"/>
      <c r="Q63" s="6">
        <v>0</v>
      </c>
      <c r="R63" s="4"/>
      <c r="S63" s="6">
        <v>95849721000</v>
      </c>
    </row>
    <row r="64" spans="1:19">
      <c r="A64" s="1" t="s">
        <v>36</v>
      </c>
      <c r="C64" s="4" t="s">
        <v>256</v>
      </c>
      <c r="D64" s="4"/>
      <c r="E64" s="6">
        <v>8769709</v>
      </c>
      <c r="F64" s="4"/>
      <c r="G64" s="6">
        <v>3910</v>
      </c>
      <c r="H64" s="4"/>
      <c r="I64" s="6">
        <v>0</v>
      </c>
      <c r="J64" s="4"/>
      <c r="K64" s="6">
        <v>0</v>
      </c>
      <c r="L64" s="4"/>
      <c r="M64" s="6">
        <v>0</v>
      </c>
      <c r="N64" s="4"/>
      <c r="O64" s="6">
        <v>34289562190</v>
      </c>
      <c r="P64" s="4"/>
      <c r="Q64" s="6">
        <v>1123616060</v>
      </c>
      <c r="R64" s="4"/>
      <c r="S64" s="6">
        <v>33165946130</v>
      </c>
    </row>
    <row r="65" spans="1:19">
      <c r="A65" s="1" t="s">
        <v>77</v>
      </c>
      <c r="C65" s="4" t="s">
        <v>257</v>
      </c>
      <c r="D65" s="4"/>
      <c r="E65" s="6">
        <v>561012</v>
      </c>
      <c r="F65" s="4"/>
      <c r="G65" s="6">
        <v>2150</v>
      </c>
      <c r="H65" s="4"/>
      <c r="I65" s="6">
        <v>0</v>
      </c>
      <c r="J65" s="4"/>
      <c r="K65" s="6">
        <v>0</v>
      </c>
      <c r="L65" s="4"/>
      <c r="M65" s="6">
        <v>0</v>
      </c>
      <c r="N65" s="4"/>
      <c r="O65" s="6">
        <v>1206175800</v>
      </c>
      <c r="P65" s="4"/>
      <c r="Q65" s="6">
        <v>126459878</v>
      </c>
      <c r="R65" s="4"/>
      <c r="S65" s="6">
        <v>1079715922</v>
      </c>
    </row>
    <row r="66" spans="1:19">
      <c r="A66" s="1" t="s">
        <v>66</v>
      </c>
      <c r="C66" s="4" t="s">
        <v>258</v>
      </c>
      <c r="D66" s="4"/>
      <c r="E66" s="6">
        <v>1750945</v>
      </c>
      <c r="F66" s="4"/>
      <c r="G66" s="6">
        <v>7554</v>
      </c>
      <c r="H66" s="4"/>
      <c r="I66" s="6">
        <v>0</v>
      </c>
      <c r="J66" s="4"/>
      <c r="K66" s="6">
        <v>0</v>
      </c>
      <c r="L66" s="4"/>
      <c r="M66" s="6">
        <v>0</v>
      </c>
      <c r="N66" s="4"/>
      <c r="O66" s="6">
        <v>13226644380</v>
      </c>
      <c r="P66" s="4"/>
      <c r="Q66" s="6">
        <v>0</v>
      </c>
      <c r="R66" s="4"/>
      <c r="S66" s="6">
        <v>13226638530</v>
      </c>
    </row>
    <row r="67" spans="1:19">
      <c r="A67" s="1" t="s">
        <v>259</v>
      </c>
      <c r="C67" s="4" t="s">
        <v>260</v>
      </c>
      <c r="D67" s="4"/>
      <c r="E67" s="6">
        <v>178047</v>
      </c>
      <c r="F67" s="4"/>
      <c r="G67" s="6">
        <v>350</v>
      </c>
      <c r="H67" s="4"/>
      <c r="I67" s="6">
        <v>0</v>
      </c>
      <c r="J67" s="4"/>
      <c r="K67" s="6">
        <v>0</v>
      </c>
      <c r="L67" s="4"/>
      <c r="M67" s="6">
        <v>0</v>
      </c>
      <c r="N67" s="4"/>
      <c r="O67" s="6">
        <v>62316450</v>
      </c>
      <c r="P67" s="4"/>
      <c r="Q67" s="6">
        <v>0</v>
      </c>
      <c r="R67" s="4"/>
      <c r="S67" s="6">
        <v>62316450</v>
      </c>
    </row>
    <row r="68" spans="1:19">
      <c r="A68" s="1" t="s">
        <v>29</v>
      </c>
      <c r="C68" s="4" t="s">
        <v>261</v>
      </c>
      <c r="D68" s="4"/>
      <c r="E68" s="6">
        <v>23864695</v>
      </c>
      <c r="F68" s="4"/>
      <c r="G68" s="6">
        <v>1250</v>
      </c>
      <c r="H68" s="4"/>
      <c r="I68" s="6">
        <v>0</v>
      </c>
      <c r="J68" s="4"/>
      <c r="K68" s="6">
        <v>0</v>
      </c>
      <c r="L68" s="4"/>
      <c r="M68" s="6">
        <v>0</v>
      </c>
      <c r="N68" s="4"/>
      <c r="O68" s="6">
        <v>29830868750</v>
      </c>
      <c r="P68" s="4"/>
      <c r="Q68" s="6">
        <v>0</v>
      </c>
      <c r="R68" s="4"/>
      <c r="S68" s="6">
        <v>29830868750</v>
      </c>
    </row>
    <row r="69" spans="1:19">
      <c r="A69" s="1" t="s">
        <v>60</v>
      </c>
      <c r="C69" s="4" t="s">
        <v>254</v>
      </c>
      <c r="D69" s="4"/>
      <c r="E69" s="6">
        <v>71100000</v>
      </c>
      <c r="F69" s="4"/>
      <c r="G69" s="6">
        <v>955</v>
      </c>
      <c r="H69" s="4"/>
      <c r="I69" s="6">
        <v>0</v>
      </c>
      <c r="J69" s="4"/>
      <c r="K69" s="6">
        <v>0</v>
      </c>
      <c r="L69" s="4"/>
      <c r="M69" s="6">
        <v>0</v>
      </c>
      <c r="N69" s="4"/>
      <c r="O69" s="6">
        <v>67900500000</v>
      </c>
      <c r="P69" s="4"/>
      <c r="Q69" s="6">
        <v>8036532609</v>
      </c>
      <c r="R69" s="4"/>
      <c r="S69" s="6">
        <v>59863967391</v>
      </c>
    </row>
    <row r="70" spans="1:19">
      <c r="A70" s="1" t="s">
        <v>26</v>
      </c>
      <c r="C70" s="4" t="s">
        <v>262</v>
      </c>
      <c r="D70" s="4"/>
      <c r="E70" s="6">
        <v>1030000</v>
      </c>
      <c r="F70" s="4"/>
      <c r="G70" s="6">
        <v>10000</v>
      </c>
      <c r="H70" s="4"/>
      <c r="I70" s="6">
        <v>0</v>
      </c>
      <c r="J70" s="4"/>
      <c r="K70" s="6">
        <v>0</v>
      </c>
      <c r="L70" s="4"/>
      <c r="M70" s="6">
        <v>0</v>
      </c>
      <c r="N70" s="4"/>
      <c r="O70" s="6">
        <v>10300000000</v>
      </c>
      <c r="P70" s="4"/>
      <c r="Q70" s="6">
        <v>0</v>
      </c>
      <c r="R70" s="4"/>
      <c r="S70" s="6">
        <v>10300000000</v>
      </c>
    </row>
    <row r="71" spans="1:19">
      <c r="A71" s="1" t="s">
        <v>32</v>
      </c>
      <c r="C71" s="4" t="s">
        <v>263</v>
      </c>
      <c r="D71" s="4"/>
      <c r="E71" s="6">
        <v>4900000</v>
      </c>
      <c r="F71" s="4"/>
      <c r="G71" s="6">
        <v>13600</v>
      </c>
      <c r="H71" s="4"/>
      <c r="I71" s="6">
        <v>0</v>
      </c>
      <c r="J71" s="4"/>
      <c r="K71" s="6">
        <v>0</v>
      </c>
      <c r="L71" s="4"/>
      <c r="M71" s="6">
        <v>0</v>
      </c>
      <c r="N71" s="4"/>
      <c r="O71" s="6">
        <v>66640000000</v>
      </c>
      <c r="P71" s="4"/>
      <c r="Q71" s="6">
        <v>0</v>
      </c>
      <c r="R71" s="4"/>
      <c r="S71" s="6">
        <v>66640000000</v>
      </c>
    </row>
    <row r="72" spans="1:19">
      <c r="A72" s="1" t="s">
        <v>55</v>
      </c>
      <c r="C72" s="4" t="s">
        <v>264</v>
      </c>
      <c r="D72" s="4"/>
      <c r="E72" s="6">
        <v>23640000</v>
      </c>
      <c r="F72" s="4"/>
      <c r="G72" s="6">
        <v>80</v>
      </c>
      <c r="H72" s="4"/>
      <c r="I72" s="6">
        <v>0</v>
      </c>
      <c r="J72" s="4"/>
      <c r="K72" s="6">
        <v>0</v>
      </c>
      <c r="L72" s="4"/>
      <c r="M72" s="6">
        <v>0</v>
      </c>
      <c r="N72" s="4"/>
      <c r="O72" s="6">
        <v>1891200000</v>
      </c>
      <c r="P72" s="4"/>
      <c r="Q72" s="6">
        <v>144740797</v>
      </c>
      <c r="R72" s="4"/>
      <c r="S72" s="6">
        <v>1746459203</v>
      </c>
    </row>
    <row r="73" spans="1:19" ht="24.75" thickBot="1">
      <c r="C73" s="4"/>
      <c r="D73" s="4"/>
      <c r="E73" s="4"/>
      <c r="F73" s="4"/>
      <c r="G73" s="4"/>
      <c r="H73" s="4"/>
      <c r="I73" s="17">
        <f>SUM(I8:I72)</f>
        <v>20135114000</v>
      </c>
      <c r="J73" s="4"/>
      <c r="K73" s="17">
        <f>SUM(K8:K72)</f>
        <v>1191762326</v>
      </c>
      <c r="L73" s="4"/>
      <c r="M73" s="17">
        <f>SUM(M8:M72)</f>
        <v>18943351674</v>
      </c>
      <c r="N73" s="4"/>
      <c r="O73" s="17">
        <f>SUM(O8:O72)</f>
        <v>2354829924647</v>
      </c>
      <c r="P73" s="4"/>
      <c r="Q73" s="17">
        <f>SUM(Q8:Q72)</f>
        <v>25042541793</v>
      </c>
      <c r="R73" s="4"/>
      <c r="S73" s="17">
        <f>SUM(S8:S72)</f>
        <v>2329787377004</v>
      </c>
    </row>
    <row r="74" spans="1:19" ht="24.75" thickTop="1">
      <c r="I74" s="6"/>
      <c r="O74" s="6"/>
      <c r="Q74" s="3"/>
    </row>
    <row r="75" spans="1:19">
      <c r="O75" s="3"/>
    </row>
    <row r="76" spans="1:19">
      <c r="O76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25"/>
  <sheetViews>
    <sheetView rightToLeft="1" workbookViewId="0">
      <selection activeCell="K122" sqref="K122"/>
    </sheetView>
  </sheetViews>
  <sheetFormatPr defaultRowHeight="24"/>
  <cols>
    <col min="1" max="1" width="33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201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3</v>
      </c>
      <c r="C6" s="20" t="s">
        <v>203</v>
      </c>
      <c r="D6" s="20" t="s">
        <v>203</v>
      </c>
      <c r="E6" s="20" t="s">
        <v>203</v>
      </c>
      <c r="F6" s="20" t="s">
        <v>203</v>
      </c>
      <c r="G6" s="20" t="s">
        <v>203</v>
      </c>
      <c r="H6" s="20" t="s">
        <v>203</v>
      </c>
      <c r="I6" s="20" t="s">
        <v>203</v>
      </c>
      <c r="K6" s="20" t="s">
        <v>204</v>
      </c>
      <c r="L6" s="20" t="s">
        <v>204</v>
      </c>
      <c r="M6" s="20" t="s">
        <v>204</v>
      </c>
      <c r="N6" s="20" t="s">
        <v>204</v>
      </c>
      <c r="O6" s="20" t="s">
        <v>204</v>
      </c>
      <c r="P6" s="20" t="s">
        <v>204</v>
      </c>
      <c r="Q6" s="20" t="s">
        <v>204</v>
      </c>
    </row>
    <row r="7" spans="1:17" ht="24.75">
      <c r="A7" s="20" t="s">
        <v>3</v>
      </c>
      <c r="C7" s="20" t="s">
        <v>7</v>
      </c>
      <c r="E7" s="20" t="s">
        <v>265</v>
      </c>
      <c r="G7" s="20" t="s">
        <v>266</v>
      </c>
      <c r="I7" s="20" t="s">
        <v>267</v>
      </c>
      <c r="K7" s="20" t="s">
        <v>7</v>
      </c>
      <c r="M7" s="20" t="s">
        <v>265</v>
      </c>
      <c r="O7" s="20" t="s">
        <v>266</v>
      </c>
      <c r="Q7" s="20" t="s">
        <v>267</v>
      </c>
    </row>
    <row r="8" spans="1:17">
      <c r="A8" s="1" t="s">
        <v>62</v>
      </c>
      <c r="C8" s="7">
        <v>111126431</v>
      </c>
      <c r="D8" s="7"/>
      <c r="E8" s="7">
        <v>416564377561</v>
      </c>
      <c r="F8" s="7"/>
      <c r="G8" s="7">
        <v>439430679910</v>
      </c>
      <c r="H8" s="7"/>
      <c r="I8" s="7">
        <f t="shared" ref="I8:I71" si="0">E8-G8</f>
        <v>-22866302349</v>
      </c>
      <c r="J8" s="7"/>
      <c r="K8" s="7">
        <v>111126431</v>
      </c>
      <c r="L8" s="7"/>
      <c r="M8" s="7">
        <v>416564377561</v>
      </c>
      <c r="N8" s="7"/>
      <c r="O8" s="7">
        <v>517615386875</v>
      </c>
      <c r="P8" s="7"/>
      <c r="Q8" s="7">
        <f>M8-O8</f>
        <v>-101051009314</v>
      </c>
    </row>
    <row r="9" spans="1:17">
      <c r="A9" s="1" t="s">
        <v>42</v>
      </c>
      <c r="C9" s="7">
        <v>8700000</v>
      </c>
      <c r="D9" s="7"/>
      <c r="E9" s="7">
        <v>155062853550</v>
      </c>
      <c r="F9" s="7"/>
      <c r="G9" s="7">
        <v>157484359350</v>
      </c>
      <c r="H9" s="7"/>
      <c r="I9" s="7">
        <f t="shared" si="0"/>
        <v>-2421505800</v>
      </c>
      <c r="J9" s="7"/>
      <c r="K9" s="7">
        <v>8700000</v>
      </c>
      <c r="L9" s="7"/>
      <c r="M9" s="7">
        <v>155062853550</v>
      </c>
      <c r="N9" s="7"/>
      <c r="O9" s="7">
        <v>145376830341</v>
      </c>
      <c r="P9" s="7"/>
      <c r="Q9" s="7">
        <f t="shared" ref="Q9:Q72" si="1">M9-O9</f>
        <v>9686023209</v>
      </c>
    </row>
    <row r="10" spans="1:17">
      <c r="A10" s="1" t="s">
        <v>68</v>
      </c>
      <c r="C10" s="7">
        <v>3465805</v>
      </c>
      <c r="D10" s="7"/>
      <c r="E10" s="7">
        <v>88472311259</v>
      </c>
      <c r="F10" s="7"/>
      <c r="G10" s="7">
        <v>95087063502</v>
      </c>
      <c r="H10" s="7"/>
      <c r="I10" s="7">
        <f t="shared" si="0"/>
        <v>-6614752243</v>
      </c>
      <c r="J10" s="7"/>
      <c r="K10" s="7">
        <v>3465805</v>
      </c>
      <c r="L10" s="7"/>
      <c r="M10" s="7">
        <v>88472311259</v>
      </c>
      <c r="N10" s="7"/>
      <c r="O10" s="7">
        <v>108472830265</v>
      </c>
      <c r="P10" s="7"/>
      <c r="Q10" s="7">
        <f t="shared" si="1"/>
        <v>-20000519006</v>
      </c>
    </row>
    <row r="11" spans="1:17">
      <c r="A11" s="1" t="s">
        <v>69</v>
      </c>
      <c r="C11" s="7">
        <v>11741531</v>
      </c>
      <c r="D11" s="7"/>
      <c r="E11" s="7">
        <v>147413178087</v>
      </c>
      <c r="F11" s="7"/>
      <c r="G11" s="7">
        <v>148580344976</v>
      </c>
      <c r="H11" s="7"/>
      <c r="I11" s="7">
        <f t="shared" si="0"/>
        <v>-1167166889</v>
      </c>
      <c r="J11" s="7"/>
      <c r="K11" s="7">
        <v>11741531</v>
      </c>
      <c r="L11" s="7"/>
      <c r="M11" s="7">
        <v>147413178087</v>
      </c>
      <c r="N11" s="7"/>
      <c r="O11" s="7">
        <v>136269999835</v>
      </c>
      <c r="P11" s="7"/>
      <c r="Q11" s="7">
        <f t="shared" si="1"/>
        <v>11143178252</v>
      </c>
    </row>
    <row r="12" spans="1:17">
      <c r="A12" s="1" t="s">
        <v>70</v>
      </c>
      <c r="C12" s="7">
        <v>11495373</v>
      </c>
      <c r="D12" s="7"/>
      <c r="E12" s="7">
        <v>332067908920</v>
      </c>
      <c r="F12" s="7"/>
      <c r="G12" s="7">
        <v>320152452398</v>
      </c>
      <c r="H12" s="7"/>
      <c r="I12" s="7">
        <f t="shared" si="0"/>
        <v>11915456522</v>
      </c>
      <c r="J12" s="7"/>
      <c r="K12" s="7">
        <v>11495373</v>
      </c>
      <c r="L12" s="7"/>
      <c r="M12" s="7">
        <v>332067908920</v>
      </c>
      <c r="N12" s="7"/>
      <c r="O12" s="7">
        <v>321847823292</v>
      </c>
      <c r="P12" s="7"/>
      <c r="Q12" s="7">
        <f t="shared" si="1"/>
        <v>10220085628</v>
      </c>
    </row>
    <row r="13" spans="1:17">
      <c r="A13" s="1" t="s">
        <v>97</v>
      </c>
      <c r="C13" s="7">
        <v>2611358</v>
      </c>
      <c r="D13" s="7"/>
      <c r="E13" s="7">
        <v>33745665458</v>
      </c>
      <c r="F13" s="7"/>
      <c r="G13" s="7">
        <v>35848279998</v>
      </c>
      <c r="H13" s="7"/>
      <c r="I13" s="7">
        <f t="shared" si="0"/>
        <v>-2102614540</v>
      </c>
      <c r="J13" s="7"/>
      <c r="K13" s="7">
        <v>2611358</v>
      </c>
      <c r="L13" s="7"/>
      <c r="M13" s="7">
        <v>33745665458</v>
      </c>
      <c r="N13" s="7"/>
      <c r="O13" s="7">
        <v>22083899515</v>
      </c>
      <c r="P13" s="7"/>
      <c r="Q13" s="7">
        <f t="shared" si="1"/>
        <v>11661765943</v>
      </c>
    </row>
    <row r="14" spans="1:17">
      <c r="A14" s="1" t="s">
        <v>35</v>
      </c>
      <c r="C14" s="7">
        <v>10539769</v>
      </c>
      <c r="D14" s="7"/>
      <c r="E14" s="7">
        <v>724383746869</v>
      </c>
      <c r="F14" s="7"/>
      <c r="G14" s="7">
        <v>721764482525</v>
      </c>
      <c r="H14" s="7"/>
      <c r="I14" s="7">
        <f t="shared" si="0"/>
        <v>2619264344</v>
      </c>
      <c r="J14" s="7"/>
      <c r="K14" s="7">
        <v>10539769</v>
      </c>
      <c r="L14" s="7"/>
      <c r="M14" s="7">
        <v>724383746869</v>
      </c>
      <c r="N14" s="7"/>
      <c r="O14" s="7">
        <v>786422897600</v>
      </c>
      <c r="P14" s="7"/>
      <c r="Q14" s="7">
        <f t="shared" si="1"/>
        <v>-62039150731</v>
      </c>
    </row>
    <row r="15" spans="1:17">
      <c r="A15" s="1" t="s">
        <v>48</v>
      </c>
      <c r="C15" s="7">
        <v>63287605</v>
      </c>
      <c r="D15" s="7"/>
      <c r="E15" s="7">
        <v>270832043344</v>
      </c>
      <c r="F15" s="7"/>
      <c r="G15" s="7">
        <v>270172629526</v>
      </c>
      <c r="H15" s="7"/>
      <c r="I15" s="7">
        <f t="shared" si="0"/>
        <v>659413818</v>
      </c>
      <c r="J15" s="7"/>
      <c r="K15" s="7">
        <v>63287605</v>
      </c>
      <c r="L15" s="7"/>
      <c r="M15" s="7">
        <v>270832043344</v>
      </c>
      <c r="N15" s="7"/>
      <c r="O15" s="7">
        <v>333277685939</v>
      </c>
      <c r="P15" s="7"/>
      <c r="Q15" s="7">
        <f t="shared" si="1"/>
        <v>-62445642595</v>
      </c>
    </row>
    <row r="16" spans="1:17">
      <c r="A16" s="1" t="s">
        <v>85</v>
      </c>
      <c r="C16" s="7">
        <v>8870000</v>
      </c>
      <c r="D16" s="7"/>
      <c r="E16" s="7">
        <v>102544309305</v>
      </c>
      <c r="F16" s="7"/>
      <c r="G16" s="7">
        <v>83490380731</v>
      </c>
      <c r="H16" s="7"/>
      <c r="I16" s="7">
        <f t="shared" si="0"/>
        <v>19053928574</v>
      </c>
      <c r="J16" s="7"/>
      <c r="K16" s="7">
        <v>8870000</v>
      </c>
      <c r="L16" s="7"/>
      <c r="M16" s="7">
        <v>102544309305</v>
      </c>
      <c r="N16" s="7"/>
      <c r="O16" s="7">
        <v>132554876612</v>
      </c>
      <c r="P16" s="7"/>
      <c r="Q16" s="7">
        <f t="shared" si="1"/>
        <v>-30010567307</v>
      </c>
    </row>
    <row r="17" spans="1:17">
      <c r="A17" s="1" t="s">
        <v>95</v>
      </c>
      <c r="C17" s="7">
        <v>53490601</v>
      </c>
      <c r="D17" s="7"/>
      <c r="E17" s="7">
        <v>137929029010</v>
      </c>
      <c r="F17" s="7"/>
      <c r="G17" s="7">
        <v>136281176885</v>
      </c>
      <c r="H17" s="7"/>
      <c r="I17" s="7">
        <f t="shared" si="0"/>
        <v>1647852125</v>
      </c>
      <c r="J17" s="7"/>
      <c r="K17" s="7">
        <v>53490601</v>
      </c>
      <c r="L17" s="7"/>
      <c r="M17" s="7">
        <v>137929029010</v>
      </c>
      <c r="N17" s="7"/>
      <c r="O17" s="7">
        <v>109269142104</v>
      </c>
      <c r="P17" s="7"/>
      <c r="Q17" s="7">
        <f t="shared" si="1"/>
        <v>28659886906</v>
      </c>
    </row>
    <row r="18" spans="1:17">
      <c r="A18" s="1" t="s">
        <v>92</v>
      </c>
      <c r="C18" s="7">
        <v>80101063</v>
      </c>
      <c r="D18" s="7"/>
      <c r="E18" s="7">
        <v>386497136971</v>
      </c>
      <c r="F18" s="7"/>
      <c r="G18" s="7">
        <v>399714797609</v>
      </c>
      <c r="H18" s="7"/>
      <c r="I18" s="7">
        <f t="shared" si="0"/>
        <v>-13217660638</v>
      </c>
      <c r="J18" s="7"/>
      <c r="K18" s="7">
        <v>80101063</v>
      </c>
      <c r="L18" s="7"/>
      <c r="M18" s="7">
        <v>386497136971</v>
      </c>
      <c r="N18" s="7"/>
      <c r="O18" s="7">
        <v>601917669896</v>
      </c>
      <c r="P18" s="7"/>
      <c r="Q18" s="7">
        <f t="shared" si="1"/>
        <v>-215420532925</v>
      </c>
    </row>
    <row r="19" spans="1:17">
      <c r="A19" s="1" t="s">
        <v>79</v>
      </c>
      <c r="C19" s="7">
        <v>1045073</v>
      </c>
      <c r="D19" s="7"/>
      <c r="E19" s="7">
        <v>5121554241</v>
      </c>
      <c r="F19" s="7"/>
      <c r="G19" s="7">
        <v>5412433589</v>
      </c>
      <c r="H19" s="7"/>
      <c r="I19" s="7">
        <f t="shared" si="0"/>
        <v>-290879348</v>
      </c>
      <c r="J19" s="7"/>
      <c r="K19" s="7">
        <v>1045073</v>
      </c>
      <c r="L19" s="7"/>
      <c r="M19" s="7">
        <v>5121554241</v>
      </c>
      <c r="N19" s="7"/>
      <c r="O19" s="7">
        <v>7594028699</v>
      </c>
      <c r="P19" s="7"/>
      <c r="Q19" s="7">
        <f t="shared" si="1"/>
        <v>-2472474458</v>
      </c>
    </row>
    <row r="20" spans="1:17">
      <c r="A20" s="1" t="s">
        <v>65</v>
      </c>
      <c r="C20" s="7">
        <v>86969812</v>
      </c>
      <c r="D20" s="7"/>
      <c r="E20" s="7">
        <v>1178345416261</v>
      </c>
      <c r="F20" s="7"/>
      <c r="G20" s="7">
        <v>1169700182099</v>
      </c>
      <c r="H20" s="7"/>
      <c r="I20" s="7">
        <f t="shared" si="0"/>
        <v>8645234162</v>
      </c>
      <c r="J20" s="7"/>
      <c r="K20" s="7">
        <v>86969812</v>
      </c>
      <c r="L20" s="7"/>
      <c r="M20" s="7">
        <v>1178345416261</v>
      </c>
      <c r="N20" s="7"/>
      <c r="O20" s="7">
        <v>1234963987250</v>
      </c>
      <c r="P20" s="7"/>
      <c r="Q20" s="7">
        <f t="shared" si="1"/>
        <v>-56618570989</v>
      </c>
    </row>
    <row r="21" spans="1:17">
      <c r="A21" s="1" t="s">
        <v>64</v>
      </c>
      <c r="C21" s="7">
        <v>60596200</v>
      </c>
      <c r="D21" s="7"/>
      <c r="E21" s="7">
        <v>655363900396</v>
      </c>
      <c r="F21" s="7"/>
      <c r="G21" s="7">
        <v>655363900396</v>
      </c>
      <c r="H21" s="7"/>
      <c r="I21" s="7">
        <f t="shared" si="0"/>
        <v>0</v>
      </c>
      <c r="J21" s="7"/>
      <c r="K21" s="7">
        <v>60596200</v>
      </c>
      <c r="L21" s="7"/>
      <c r="M21" s="7">
        <v>655363900396</v>
      </c>
      <c r="N21" s="7"/>
      <c r="O21" s="7">
        <v>864983971502</v>
      </c>
      <c r="P21" s="7"/>
      <c r="Q21" s="7">
        <f t="shared" si="1"/>
        <v>-209620071106</v>
      </c>
    </row>
    <row r="22" spans="1:17">
      <c r="A22" s="1" t="s">
        <v>61</v>
      </c>
      <c r="C22" s="7">
        <v>97100998</v>
      </c>
      <c r="D22" s="7"/>
      <c r="E22" s="7">
        <v>479334444909</v>
      </c>
      <c r="F22" s="7"/>
      <c r="G22" s="7">
        <v>460898504720</v>
      </c>
      <c r="H22" s="7"/>
      <c r="I22" s="7">
        <f t="shared" si="0"/>
        <v>18435940189</v>
      </c>
      <c r="J22" s="7"/>
      <c r="K22" s="7">
        <v>97100998</v>
      </c>
      <c r="L22" s="7"/>
      <c r="M22" s="7">
        <v>479334444909</v>
      </c>
      <c r="N22" s="7"/>
      <c r="O22" s="7">
        <v>599374472449</v>
      </c>
      <c r="P22" s="7"/>
      <c r="Q22" s="7">
        <f t="shared" si="1"/>
        <v>-120040027540</v>
      </c>
    </row>
    <row r="23" spans="1:17">
      <c r="A23" s="1" t="s">
        <v>18</v>
      </c>
      <c r="C23" s="7">
        <v>16471867</v>
      </c>
      <c r="D23" s="7"/>
      <c r="E23" s="7">
        <v>51020945863</v>
      </c>
      <c r="F23" s="7"/>
      <c r="G23" s="7">
        <v>52117994442</v>
      </c>
      <c r="H23" s="7"/>
      <c r="I23" s="7">
        <f t="shared" si="0"/>
        <v>-1097048579</v>
      </c>
      <c r="J23" s="7"/>
      <c r="K23" s="7">
        <v>16471867</v>
      </c>
      <c r="L23" s="7"/>
      <c r="M23" s="7">
        <v>51020945863</v>
      </c>
      <c r="N23" s="7"/>
      <c r="O23" s="7">
        <v>58640905897</v>
      </c>
      <c r="P23" s="7"/>
      <c r="Q23" s="7">
        <f t="shared" si="1"/>
        <v>-7619960034</v>
      </c>
    </row>
    <row r="24" spans="1:17">
      <c r="A24" s="1" t="s">
        <v>16</v>
      </c>
      <c r="C24" s="7">
        <v>62383512</v>
      </c>
      <c r="D24" s="7"/>
      <c r="E24" s="7">
        <v>126443141081</v>
      </c>
      <c r="F24" s="7"/>
      <c r="G24" s="7">
        <v>128179486324</v>
      </c>
      <c r="H24" s="7"/>
      <c r="I24" s="7">
        <f t="shared" si="0"/>
        <v>-1736345243</v>
      </c>
      <c r="J24" s="7"/>
      <c r="K24" s="7">
        <v>62383512</v>
      </c>
      <c r="L24" s="7"/>
      <c r="M24" s="7">
        <v>126443141081</v>
      </c>
      <c r="N24" s="7"/>
      <c r="O24" s="7">
        <v>136241053612</v>
      </c>
      <c r="P24" s="7"/>
      <c r="Q24" s="7">
        <f t="shared" si="1"/>
        <v>-9797912531</v>
      </c>
    </row>
    <row r="25" spans="1:17">
      <c r="A25" s="1" t="s">
        <v>63</v>
      </c>
      <c r="C25" s="7">
        <v>27848000</v>
      </c>
      <c r="D25" s="7"/>
      <c r="E25" s="7">
        <v>82991548591</v>
      </c>
      <c r="F25" s="7"/>
      <c r="G25" s="7">
        <v>89358478603</v>
      </c>
      <c r="H25" s="7"/>
      <c r="I25" s="7">
        <f t="shared" si="0"/>
        <v>-6366930012</v>
      </c>
      <c r="J25" s="7"/>
      <c r="K25" s="7">
        <v>27848000</v>
      </c>
      <c r="L25" s="7"/>
      <c r="M25" s="7">
        <v>82991548591</v>
      </c>
      <c r="N25" s="7"/>
      <c r="O25" s="7">
        <v>130881935203</v>
      </c>
      <c r="P25" s="7"/>
      <c r="Q25" s="7">
        <f t="shared" si="1"/>
        <v>-47890386612</v>
      </c>
    </row>
    <row r="26" spans="1:17">
      <c r="A26" s="1" t="s">
        <v>89</v>
      </c>
      <c r="C26" s="7">
        <v>38358889</v>
      </c>
      <c r="D26" s="7"/>
      <c r="E26" s="7">
        <v>219251258260</v>
      </c>
      <c r="F26" s="7"/>
      <c r="G26" s="7">
        <v>252096561195</v>
      </c>
      <c r="H26" s="7"/>
      <c r="I26" s="7">
        <f t="shared" si="0"/>
        <v>-32845302935</v>
      </c>
      <c r="J26" s="7"/>
      <c r="K26" s="7">
        <v>38358889</v>
      </c>
      <c r="L26" s="7"/>
      <c r="M26" s="7">
        <v>219251258260</v>
      </c>
      <c r="N26" s="7"/>
      <c r="O26" s="7">
        <v>313062205824</v>
      </c>
      <c r="P26" s="7"/>
      <c r="Q26" s="7">
        <f t="shared" si="1"/>
        <v>-93810947564</v>
      </c>
    </row>
    <row r="27" spans="1:17">
      <c r="A27" s="1" t="s">
        <v>81</v>
      </c>
      <c r="C27" s="7">
        <v>38592046</v>
      </c>
      <c r="D27" s="7"/>
      <c r="E27" s="7">
        <v>380171615163</v>
      </c>
      <c r="F27" s="7"/>
      <c r="G27" s="7">
        <v>438727764324</v>
      </c>
      <c r="H27" s="7"/>
      <c r="I27" s="7">
        <f t="shared" si="0"/>
        <v>-58556149161</v>
      </c>
      <c r="J27" s="7"/>
      <c r="K27" s="7">
        <v>38592046</v>
      </c>
      <c r="L27" s="7"/>
      <c r="M27" s="7">
        <v>380171615163</v>
      </c>
      <c r="N27" s="7"/>
      <c r="O27" s="7">
        <v>829131028089</v>
      </c>
      <c r="P27" s="7"/>
      <c r="Q27" s="7">
        <f t="shared" si="1"/>
        <v>-448959412926</v>
      </c>
    </row>
    <row r="28" spans="1:17">
      <c r="A28" s="1" t="s">
        <v>101</v>
      </c>
      <c r="C28" s="7">
        <v>2505455</v>
      </c>
      <c r="D28" s="7"/>
      <c r="E28" s="7">
        <v>36436710550</v>
      </c>
      <c r="F28" s="7"/>
      <c r="G28" s="7">
        <v>35268340412</v>
      </c>
      <c r="H28" s="7"/>
      <c r="I28" s="7">
        <f t="shared" si="0"/>
        <v>1168370138</v>
      </c>
      <c r="J28" s="7"/>
      <c r="K28" s="7">
        <v>2505455</v>
      </c>
      <c r="L28" s="7"/>
      <c r="M28" s="7">
        <v>36436710550</v>
      </c>
      <c r="N28" s="7"/>
      <c r="O28" s="7">
        <v>35268340412</v>
      </c>
      <c r="P28" s="7"/>
      <c r="Q28" s="7">
        <f t="shared" si="1"/>
        <v>1168370138</v>
      </c>
    </row>
    <row r="29" spans="1:17">
      <c r="A29" s="1" t="s">
        <v>41</v>
      </c>
      <c r="C29" s="7">
        <v>35800000</v>
      </c>
      <c r="D29" s="7"/>
      <c r="E29" s="7">
        <v>170034638220</v>
      </c>
      <c r="F29" s="7"/>
      <c r="G29" s="7">
        <v>176511470400</v>
      </c>
      <c r="H29" s="7"/>
      <c r="I29" s="7">
        <f t="shared" si="0"/>
        <v>-6476832180</v>
      </c>
      <c r="J29" s="7"/>
      <c r="K29" s="7">
        <v>35800000</v>
      </c>
      <c r="L29" s="7"/>
      <c r="M29" s="7">
        <v>170034638220</v>
      </c>
      <c r="N29" s="7"/>
      <c r="O29" s="7">
        <v>197507794495</v>
      </c>
      <c r="P29" s="7"/>
      <c r="Q29" s="7">
        <f t="shared" si="1"/>
        <v>-27473156275</v>
      </c>
    </row>
    <row r="30" spans="1:17">
      <c r="A30" s="1" t="s">
        <v>57</v>
      </c>
      <c r="C30" s="7">
        <v>100000</v>
      </c>
      <c r="D30" s="7"/>
      <c r="E30" s="7">
        <v>56251301400</v>
      </c>
      <c r="F30" s="7"/>
      <c r="G30" s="7">
        <v>57546548550</v>
      </c>
      <c r="H30" s="7"/>
      <c r="I30" s="7">
        <f t="shared" si="0"/>
        <v>-1295247150</v>
      </c>
      <c r="J30" s="7"/>
      <c r="K30" s="7">
        <v>100000</v>
      </c>
      <c r="L30" s="7"/>
      <c r="M30" s="7">
        <v>56251301400</v>
      </c>
      <c r="N30" s="7"/>
      <c r="O30" s="7">
        <v>70280329386</v>
      </c>
      <c r="P30" s="7"/>
      <c r="Q30" s="7">
        <f t="shared" si="1"/>
        <v>-14029027986</v>
      </c>
    </row>
    <row r="31" spans="1:17">
      <c r="A31" s="1" t="s">
        <v>67</v>
      </c>
      <c r="C31" s="7">
        <v>6491713</v>
      </c>
      <c r="D31" s="7"/>
      <c r="E31" s="7">
        <v>92085555880</v>
      </c>
      <c r="F31" s="7"/>
      <c r="G31" s="7">
        <v>89568851830</v>
      </c>
      <c r="H31" s="7"/>
      <c r="I31" s="7">
        <f t="shared" si="0"/>
        <v>2516704050</v>
      </c>
      <c r="J31" s="7"/>
      <c r="K31" s="7">
        <v>6491713</v>
      </c>
      <c r="L31" s="7"/>
      <c r="M31" s="7">
        <v>92085555880</v>
      </c>
      <c r="N31" s="7"/>
      <c r="O31" s="7">
        <v>83259609026</v>
      </c>
      <c r="P31" s="7"/>
      <c r="Q31" s="7">
        <f t="shared" si="1"/>
        <v>8825946854</v>
      </c>
    </row>
    <row r="32" spans="1:17">
      <c r="A32" s="1" t="s">
        <v>22</v>
      </c>
      <c r="C32" s="7">
        <v>23750623</v>
      </c>
      <c r="D32" s="7"/>
      <c r="E32" s="7">
        <v>333835598055</v>
      </c>
      <c r="F32" s="7"/>
      <c r="G32" s="7">
        <v>327079342004</v>
      </c>
      <c r="H32" s="7"/>
      <c r="I32" s="7">
        <f t="shared" si="0"/>
        <v>6756256051</v>
      </c>
      <c r="J32" s="7"/>
      <c r="K32" s="7">
        <v>23750623</v>
      </c>
      <c r="L32" s="7"/>
      <c r="M32" s="7">
        <v>333835598055</v>
      </c>
      <c r="N32" s="7"/>
      <c r="O32" s="7">
        <v>375001591085</v>
      </c>
      <c r="P32" s="7"/>
      <c r="Q32" s="7">
        <f t="shared" si="1"/>
        <v>-41165993030</v>
      </c>
    </row>
    <row r="33" spans="1:17">
      <c r="A33" s="1" t="s">
        <v>20</v>
      </c>
      <c r="C33" s="7">
        <v>49906572</v>
      </c>
      <c r="D33" s="7"/>
      <c r="E33" s="7">
        <v>310556270632</v>
      </c>
      <c r="F33" s="7"/>
      <c r="G33" s="7">
        <v>288098951600</v>
      </c>
      <c r="H33" s="7"/>
      <c r="I33" s="7">
        <f t="shared" si="0"/>
        <v>22457319032</v>
      </c>
      <c r="J33" s="7"/>
      <c r="K33" s="7">
        <v>49906572</v>
      </c>
      <c r="L33" s="7"/>
      <c r="M33" s="7">
        <v>310556270632</v>
      </c>
      <c r="N33" s="7"/>
      <c r="O33" s="7">
        <v>322561183930</v>
      </c>
      <c r="P33" s="7"/>
      <c r="Q33" s="7">
        <f t="shared" si="1"/>
        <v>-12004913298</v>
      </c>
    </row>
    <row r="34" spans="1:17">
      <c r="A34" s="1" t="s">
        <v>91</v>
      </c>
      <c r="C34" s="7">
        <v>43139781</v>
      </c>
      <c r="D34" s="7"/>
      <c r="E34" s="7">
        <v>395811006567</v>
      </c>
      <c r="F34" s="7"/>
      <c r="G34" s="7">
        <v>453274359633</v>
      </c>
      <c r="H34" s="7"/>
      <c r="I34" s="7">
        <f t="shared" si="0"/>
        <v>-57463353066</v>
      </c>
      <c r="J34" s="7"/>
      <c r="K34" s="7">
        <v>43139781</v>
      </c>
      <c r="L34" s="7"/>
      <c r="M34" s="7">
        <v>395811006567</v>
      </c>
      <c r="N34" s="7"/>
      <c r="O34" s="7">
        <v>689126360745</v>
      </c>
      <c r="P34" s="7"/>
      <c r="Q34" s="7">
        <f t="shared" si="1"/>
        <v>-293315354178</v>
      </c>
    </row>
    <row r="35" spans="1:17">
      <c r="A35" s="1" t="s">
        <v>82</v>
      </c>
      <c r="C35" s="7">
        <v>290775767</v>
      </c>
      <c r="D35" s="7"/>
      <c r="E35" s="7">
        <v>1411698960394</v>
      </c>
      <c r="F35" s="7"/>
      <c r="G35" s="7">
        <v>1451009168955</v>
      </c>
      <c r="H35" s="7"/>
      <c r="I35" s="7">
        <f t="shared" si="0"/>
        <v>-39310208561</v>
      </c>
      <c r="J35" s="7"/>
      <c r="K35" s="7">
        <v>290775767</v>
      </c>
      <c r="L35" s="7"/>
      <c r="M35" s="7">
        <v>1411698960394</v>
      </c>
      <c r="N35" s="7"/>
      <c r="O35" s="7">
        <v>1915920009371</v>
      </c>
      <c r="P35" s="7"/>
      <c r="Q35" s="7">
        <f t="shared" si="1"/>
        <v>-504221048977</v>
      </c>
    </row>
    <row r="36" spans="1:17">
      <c r="A36" s="1" t="s">
        <v>80</v>
      </c>
      <c r="C36" s="7">
        <v>350708333</v>
      </c>
      <c r="D36" s="7"/>
      <c r="E36" s="7">
        <v>771848263178</v>
      </c>
      <c r="F36" s="7"/>
      <c r="G36" s="7">
        <v>789627965718</v>
      </c>
      <c r="H36" s="7"/>
      <c r="I36" s="7">
        <f t="shared" si="0"/>
        <v>-17779702540</v>
      </c>
      <c r="J36" s="7"/>
      <c r="K36" s="7">
        <v>350708333</v>
      </c>
      <c r="L36" s="7"/>
      <c r="M36" s="7">
        <v>771848263178</v>
      </c>
      <c r="N36" s="7"/>
      <c r="O36" s="7">
        <v>1349716119750</v>
      </c>
      <c r="P36" s="7"/>
      <c r="Q36" s="7">
        <f t="shared" si="1"/>
        <v>-577867856572</v>
      </c>
    </row>
    <row r="37" spans="1:17">
      <c r="A37" s="1" t="s">
        <v>98</v>
      </c>
      <c r="C37" s="7">
        <v>2000000</v>
      </c>
      <c r="D37" s="7"/>
      <c r="E37" s="7">
        <v>32008410000</v>
      </c>
      <c r="F37" s="7"/>
      <c r="G37" s="7">
        <v>33837462000</v>
      </c>
      <c r="H37" s="7"/>
      <c r="I37" s="7">
        <f t="shared" si="0"/>
        <v>-1829052000</v>
      </c>
      <c r="J37" s="7"/>
      <c r="K37" s="7">
        <v>2000000</v>
      </c>
      <c r="L37" s="7"/>
      <c r="M37" s="7">
        <v>32008410000</v>
      </c>
      <c r="N37" s="7"/>
      <c r="O37" s="7">
        <v>44076177010</v>
      </c>
      <c r="P37" s="7"/>
      <c r="Q37" s="7">
        <f t="shared" si="1"/>
        <v>-12067767010</v>
      </c>
    </row>
    <row r="38" spans="1:17">
      <c r="A38" s="1" t="s">
        <v>34</v>
      </c>
      <c r="C38" s="7">
        <v>1550876</v>
      </c>
      <c r="D38" s="7"/>
      <c r="E38" s="7">
        <v>55699752638</v>
      </c>
      <c r="F38" s="7"/>
      <c r="G38" s="7">
        <v>57744821717</v>
      </c>
      <c r="H38" s="7"/>
      <c r="I38" s="7">
        <f t="shared" si="0"/>
        <v>-2045069079</v>
      </c>
      <c r="J38" s="7"/>
      <c r="K38" s="7">
        <v>1550876</v>
      </c>
      <c r="L38" s="7"/>
      <c r="M38" s="7">
        <v>55699752638</v>
      </c>
      <c r="N38" s="7"/>
      <c r="O38" s="7">
        <v>77975606652</v>
      </c>
      <c r="P38" s="7"/>
      <c r="Q38" s="7">
        <f t="shared" si="1"/>
        <v>-22275854014</v>
      </c>
    </row>
    <row r="39" spans="1:17">
      <c r="A39" s="1" t="s">
        <v>100</v>
      </c>
      <c r="C39" s="7">
        <v>3591684</v>
      </c>
      <c r="D39" s="7"/>
      <c r="E39" s="7">
        <v>38987823203</v>
      </c>
      <c r="F39" s="7"/>
      <c r="G39" s="7">
        <v>39584771866</v>
      </c>
      <c r="H39" s="7"/>
      <c r="I39" s="7">
        <f t="shared" si="0"/>
        <v>-596948663</v>
      </c>
      <c r="J39" s="7"/>
      <c r="K39" s="7">
        <v>3591684</v>
      </c>
      <c r="L39" s="7"/>
      <c r="M39" s="7">
        <v>38987823203</v>
      </c>
      <c r="N39" s="7"/>
      <c r="O39" s="7">
        <v>39584771866</v>
      </c>
      <c r="P39" s="7"/>
      <c r="Q39" s="7">
        <f t="shared" si="1"/>
        <v>-596948663</v>
      </c>
    </row>
    <row r="40" spans="1:17">
      <c r="A40" s="1" t="s">
        <v>15</v>
      </c>
      <c r="C40" s="7">
        <v>178287065</v>
      </c>
      <c r="D40" s="7"/>
      <c r="E40" s="7">
        <v>236951505559</v>
      </c>
      <c r="F40" s="7"/>
      <c r="G40" s="7">
        <v>250420701089</v>
      </c>
      <c r="H40" s="7"/>
      <c r="I40" s="7">
        <f t="shared" si="0"/>
        <v>-13469195530</v>
      </c>
      <c r="J40" s="7"/>
      <c r="K40" s="7">
        <v>178287065</v>
      </c>
      <c r="L40" s="7"/>
      <c r="M40" s="7">
        <v>236951505559</v>
      </c>
      <c r="N40" s="7"/>
      <c r="O40" s="7">
        <v>384038672620</v>
      </c>
      <c r="P40" s="7"/>
      <c r="Q40" s="7">
        <f t="shared" si="1"/>
        <v>-147087167061</v>
      </c>
    </row>
    <row r="41" spans="1:17">
      <c r="A41" s="1" t="s">
        <v>17</v>
      </c>
      <c r="C41" s="7">
        <v>12711244</v>
      </c>
      <c r="D41" s="7"/>
      <c r="E41" s="7">
        <v>16716914805</v>
      </c>
      <c r="F41" s="7"/>
      <c r="G41" s="7">
        <v>18018382852</v>
      </c>
      <c r="H41" s="7"/>
      <c r="I41" s="7">
        <f t="shared" si="0"/>
        <v>-1301468047</v>
      </c>
      <c r="J41" s="7"/>
      <c r="K41" s="7">
        <v>12711244</v>
      </c>
      <c r="L41" s="7"/>
      <c r="M41" s="7">
        <v>16716914805</v>
      </c>
      <c r="N41" s="7"/>
      <c r="O41" s="7">
        <v>25308415468</v>
      </c>
      <c r="P41" s="7"/>
      <c r="Q41" s="7">
        <f t="shared" si="1"/>
        <v>-8591500663</v>
      </c>
    </row>
    <row r="42" spans="1:17">
      <c r="A42" s="1" t="s">
        <v>54</v>
      </c>
      <c r="C42" s="7">
        <v>71397058</v>
      </c>
      <c r="D42" s="7"/>
      <c r="E42" s="7">
        <v>244357441273</v>
      </c>
      <c r="F42" s="7"/>
      <c r="G42" s="7">
        <v>264722328376</v>
      </c>
      <c r="H42" s="7"/>
      <c r="I42" s="7">
        <f t="shared" si="0"/>
        <v>-20364887103</v>
      </c>
      <c r="J42" s="7"/>
      <c r="K42" s="7">
        <v>71397058</v>
      </c>
      <c r="L42" s="7"/>
      <c r="M42" s="7">
        <v>244357441273</v>
      </c>
      <c r="N42" s="7"/>
      <c r="O42" s="7">
        <v>312175732087</v>
      </c>
      <c r="P42" s="7"/>
      <c r="Q42" s="7">
        <f t="shared" si="1"/>
        <v>-67818290814</v>
      </c>
    </row>
    <row r="43" spans="1:17">
      <c r="A43" s="1" t="s">
        <v>25</v>
      </c>
      <c r="C43" s="7">
        <v>1100000</v>
      </c>
      <c r="D43" s="7"/>
      <c r="E43" s="7">
        <v>78236705250</v>
      </c>
      <c r="F43" s="7"/>
      <c r="G43" s="7">
        <v>79330160250</v>
      </c>
      <c r="H43" s="7"/>
      <c r="I43" s="7">
        <f t="shared" si="0"/>
        <v>-1093455000</v>
      </c>
      <c r="J43" s="7"/>
      <c r="K43" s="7">
        <v>1100000</v>
      </c>
      <c r="L43" s="7"/>
      <c r="M43" s="7">
        <v>78236705250</v>
      </c>
      <c r="N43" s="7"/>
      <c r="O43" s="7">
        <v>110766991509</v>
      </c>
      <c r="P43" s="7"/>
      <c r="Q43" s="7">
        <f t="shared" si="1"/>
        <v>-32530286259</v>
      </c>
    </row>
    <row r="44" spans="1:17">
      <c r="A44" s="1" t="s">
        <v>31</v>
      </c>
      <c r="C44" s="7">
        <v>702559</v>
      </c>
      <c r="D44" s="7"/>
      <c r="E44" s="7">
        <v>70641012985</v>
      </c>
      <c r="F44" s="7"/>
      <c r="G44" s="7">
        <v>69768039517</v>
      </c>
      <c r="H44" s="7"/>
      <c r="I44" s="7">
        <f t="shared" si="0"/>
        <v>872973468</v>
      </c>
      <c r="J44" s="7"/>
      <c r="K44" s="7">
        <v>702559</v>
      </c>
      <c r="L44" s="7"/>
      <c r="M44" s="7">
        <v>70641012985</v>
      </c>
      <c r="N44" s="7"/>
      <c r="O44" s="7">
        <v>125765879006</v>
      </c>
      <c r="P44" s="7"/>
      <c r="Q44" s="7">
        <f t="shared" si="1"/>
        <v>-55124866021</v>
      </c>
    </row>
    <row r="45" spans="1:17">
      <c r="A45" s="1" t="s">
        <v>75</v>
      </c>
      <c r="C45" s="7">
        <v>1359359</v>
      </c>
      <c r="D45" s="7"/>
      <c r="E45" s="7">
        <v>76792720356</v>
      </c>
      <c r="F45" s="7"/>
      <c r="G45" s="7">
        <v>81616757162</v>
      </c>
      <c r="H45" s="7"/>
      <c r="I45" s="7">
        <f t="shared" si="0"/>
        <v>-4824036806</v>
      </c>
      <c r="J45" s="7"/>
      <c r="K45" s="7">
        <v>1359359</v>
      </c>
      <c r="L45" s="7"/>
      <c r="M45" s="7">
        <v>76792720356</v>
      </c>
      <c r="N45" s="7"/>
      <c r="O45" s="7">
        <v>85521929814</v>
      </c>
      <c r="P45" s="7"/>
      <c r="Q45" s="7">
        <f t="shared" si="1"/>
        <v>-8729209458</v>
      </c>
    </row>
    <row r="46" spans="1:17">
      <c r="A46" s="1" t="s">
        <v>28</v>
      </c>
      <c r="C46" s="7">
        <v>8812281</v>
      </c>
      <c r="D46" s="7"/>
      <c r="E46" s="7">
        <v>1636777585356</v>
      </c>
      <c r="F46" s="7"/>
      <c r="G46" s="7">
        <v>1649654561810</v>
      </c>
      <c r="H46" s="7"/>
      <c r="I46" s="7">
        <f t="shared" si="0"/>
        <v>-12876976454</v>
      </c>
      <c r="J46" s="7"/>
      <c r="K46" s="7">
        <v>8812281</v>
      </c>
      <c r="L46" s="7"/>
      <c r="M46" s="7">
        <v>1636777585356</v>
      </c>
      <c r="N46" s="7"/>
      <c r="O46" s="7">
        <v>1577188311348</v>
      </c>
      <c r="P46" s="7"/>
      <c r="Q46" s="7">
        <f t="shared" si="1"/>
        <v>59589274008</v>
      </c>
    </row>
    <row r="47" spans="1:17">
      <c r="A47" s="1" t="s">
        <v>86</v>
      </c>
      <c r="C47" s="7">
        <v>23121032</v>
      </c>
      <c r="D47" s="7"/>
      <c r="E47" s="7">
        <v>709269632987</v>
      </c>
      <c r="F47" s="7"/>
      <c r="G47" s="7">
        <v>720301694679</v>
      </c>
      <c r="H47" s="7"/>
      <c r="I47" s="7">
        <f t="shared" si="0"/>
        <v>-11032061692</v>
      </c>
      <c r="J47" s="7"/>
      <c r="K47" s="7">
        <v>23121032</v>
      </c>
      <c r="L47" s="7"/>
      <c r="M47" s="7">
        <v>709269632987</v>
      </c>
      <c r="N47" s="7"/>
      <c r="O47" s="7">
        <v>716287806441</v>
      </c>
      <c r="P47" s="7"/>
      <c r="Q47" s="7">
        <f t="shared" si="1"/>
        <v>-7018173454</v>
      </c>
    </row>
    <row r="48" spans="1:17">
      <c r="A48" s="1" t="s">
        <v>21</v>
      </c>
      <c r="C48" s="7">
        <v>21077906</v>
      </c>
      <c r="D48" s="7"/>
      <c r="E48" s="7">
        <v>152115095254</v>
      </c>
      <c r="F48" s="7"/>
      <c r="G48" s="7">
        <v>145410297667</v>
      </c>
      <c r="H48" s="7"/>
      <c r="I48" s="7">
        <f t="shared" si="0"/>
        <v>6704797587</v>
      </c>
      <c r="J48" s="7"/>
      <c r="K48" s="7">
        <v>21077906</v>
      </c>
      <c r="L48" s="7"/>
      <c r="M48" s="7">
        <v>152115095254</v>
      </c>
      <c r="N48" s="7"/>
      <c r="O48" s="7">
        <v>189413077316</v>
      </c>
      <c r="P48" s="7"/>
      <c r="Q48" s="7">
        <f t="shared" si="1"/>
        <v>-37297982062</v>
      </c>
    </row>
    <row r="49" spans="1:17">
      <c r="A49" s="1" t="s">
        <v>24</v>
      </c>
      <c r="C49" s="7">
        <v>58210789</v>
      </c>
      <c r="D49" s="7"/>
      <c r="E49" s="7">
        <v>731985100288</v>
      </c>
      <c r="F49" s="7"/>
      <c r="G49" s="7">
        <v>736505108423</v>
      </c>
      <c r="H49" s="7"/>
      <c r="I49" s="7">
        <f t="shared" si="0"/>
        <v>-4520008135</v>
      </c>
      <c r="J49" s="7"/>
      <c r="K49" s="7">
        <v>58210789</v>
      </c>
      <c r="L49" s="7"/>
      <c r="M49" s="7">
        <v>731985100288</v>
      </c>
      <c r="N49" s="7"/>
      <c r="O49" s="7">
        <v>768381829821</v>
      </c>
      <c r="P49" s="7"/>
      <c r="Q49" s="7">
        <f t="shared" si="1"/>
        <v>-36396729533</v>
      </c>
    </row>
    <row r="50" spans="1:17">
      <c r="A50" s="1" t="s">
        <v>74</v>
      </c>
      <c r="C50" s="7">
        <v>24870228</v>
      </c>
      <c r="D50" s="7"/>
      <c r="E50" s="7">
        <v>159705735926</v>
      </c>
      <c r="F50" s="7"/>
      <c r="G50" s="7">
        <v>163675938197</v>
      </c>
      <c r="H50" s="7"/>
      <c r="I50" s="7">
        <f t="shared" si="0"/>
        <v>-3970202271</v>
      </c>
      <c r="J50" s="7"/>
      <c r="K50" s="7">
        <v>24870228</v>
      </c>
      <c r="L50" s="7"/>
      <c r="M50" s="7">
        <v>159705735926</v>
      </c>
      <c r="N50" s="7"/>
      <c r="O50" s="7">
        <v>196789108335</v>
      </c>
      <c r="P50" s="7"/>
      <c r="Q50" s="7">
        <f t="shared" si="1"/>
        <v>-37083372409</v>
      </c>
    </row>
    <row r="51" spans="1:17">
      <c r="A51" s="1" t="s">
        <v>94</v>
      </c>
      <c r="C51" s="7">
        <v>1903762</v>
      </c>
      <c r="D51" s="7"/>
      <c r="E51" s="7">
        <v>25055834317</v>
      </c>
      <c r="F51" s="7"/>
      <c r="G51" s="7">
        <v>26172370740</v>
      </c>
      <c r="H51" s="7"/>
      <c r="I51" s="7">
        <f t="shared" si="0"/>
        <v>-1116536423</v>
      </c>
      <c r="J51" s="7"/>
      <c r="K51" s="7">
        <v>1903762</v>
      </c>
      <c r="L51" s="7"/>
      <c r="M51" s="7">
        <v>25055834317</v>
      </c>
      <c r="N51" s="7"/>
      <c r="O51" s="7">
        <v>35036942159</v>
      </c>
      <c r="P51" s="7"/>
      <c r="Q51" s="7">
        <f t="shared" si="1"/>
        <v>-9981107842</v>
      </c>
    </row>
    <row r="52" spans="1:17">
      <c r="A52" s="1" t="s">
        <v>93</v>
      </c>
      <c r="C52" s="7">
        <v>17620000</v>
      </c>
      <c r="D52" s="7"/>
      <c r="E52" s="7">
        <v>798691341600</v>
      </c>
      <c r="F52" s="7"/>
      <c r="G52" s="7">
        <v>818833776750</v>
      </c>
      <c r="H52" s="7"/>
      <c r="I52" s="7">
        <f t="shared" si="0"/>
        <v>-20142435150</v>
      </c>
      <c r="J52" s="7"/>
      <c r="K52" s="7">
        <v>17620000</v>
      </c>
      <c r="L52" s="7"/>
      <c r="M52" s="7">
        <v>798691341600</v>
      </c>
      <c r="N52" s="7"/>
      <c r="O52" s="7">
        <v>876633808094</v>
      </c>
      <c r="P52" s="7"/>
      <c r="Q52" s="7">
        <f t="shared" si="1"/>
        <v>-77942466494</v>
      </c>
    </row>
    <row r="53" spans="1:17">
      <c r="A53" s="1" t="s">
        <v>72</v>
      </c>
      <c r="C53" s="7">
        <v>7730322</v>
      </c>
      <c r="D53" s="7"/>
      <c r="E53" s="7">
        <v>54020815886</v>
      </c>
      <c r="F53" s="7"/>
      <c r="G53" s="7">
        <v>57478762849</v>
      </c>
      <c r="H53" s="7"/>
      <c r="I53" s="7">
        <f t="shared" si="0"/>
        <v>-3457946963</v>
      </c>
      <c r="J53" s="7"/>
      <c r="K53" s="7">
        <v>7730322</v>
      </c>
      <c r="L53" s="7"/>
      <c r="M53" s="7">
        <v>54020815886</v>
      </c>
      <c r="N53" s="7"/>
      <c r="O53" s="7">
        <v>76612736045</v>
      </c>
      <c r="P53" s="7"/>
      <c r="Q53" s="7">
        <f t="shared" si="1"/>
        <v>-22591920159</v>
      </c>
    </row>
    <row r="54" spans="1:17">
      <c r="A54" s="1" t="s">
        <v>102</v>
      </c>
      <c r="C54" s="7">
        <v>32415850</v>
      </c>
      <c r="D54" s="7"/>
      <c r="E54" s="7">
        <v>101824603188</v>
      </c>
      <c r="F54" s="7"/>
      <c r="G54" s="7">
        <v>102871039334</v>
      </c>
      <c r="H54" s="7"/>
      <c r="I54" s="7">
        <f t="shared" si="0"/>
        <v>-1046436146</v>
      </c>
      <c r="J54" s="7"/>
      <c r="K54" s="7">
        <v>32415850</v>
      </c>
      <c r="L54" s="7"/>
      <c r="M54" s="7">
        <v>101824603188</v>
      </c>
      <c r="N54" s="7"/>
      <c r="O54" s="7">
        <v>102871039334</v>
      </c>
      <c r="P54" s="7"/>
      <c r="Q54" s="7">
        <f t="shared" si="1"/>
        <v>-1046436146</v>
      </c>
    </row>
    <row r="55" spans="1:17">
      <c r="A55" s="1" t="s">
        <v>73</v>
      </c>
      <c r="C55" s="7">
        <v>2473549</v>
      </c>
      <c r="D55" s="7"/>
      <c r="E55" s="7">
        <v>19867357578</v>
      </c>
      <c r="F55" s="7"/>
      <c r="G55" s="7">
        <v>20777125190</v>
      </c>
      <c r="H55" s="7"/>
      <c r="I55" s="7">
        <f t="shared" si="0"/>
        <v>-909767612</v>
      </c>
      <c r="J55" s="7"/>
      <c r="K55" s="7">
        <v>2473549</v>
      </c>
      <c r="L55" s="7"/>
      <c r="M55" s="7">
        <v>19867357578</v>
      </c>
      <c r="N55" s="7"/>
      <c r="O55" s="7">
        <v>26334084118</v>
      </c>
      <c r="P55" s="7"/>
      <c r="Q55" s="7">
        <f t="shared" si="1"/>
        <v>-6466726540</v>
      </c>
    </row>
    <row r="56" spans="1:17">
      <c r="A56" s="1" t="s">
        <v>71</v>
      </c>
      <c r="C56" s="7">
        <v>45861974</v>
      </c>
      <c r="D56" s="7"/>
      <c r="E56" s="7">
        <v>506038957327</v>
      </c>
      <c r="F56" s="7"/>
      <c r="G56" s="7">
        <v>524730486381</v>
      </c>
      <c r="H56" s="7"/>
      <c r="I56" s="7">
        <f t="shared" si="0"/>
        <v>-18691529054</v>
      </c>
      <c r="J56" s="7"/>
      <c r="K56" s="7">
        <v>45861974</v>
      </c>
      <c r="L56" s="7"/>
      <c r="M56" s="7">
        <v>506038957327</v>
      </c>
      <c r="N56" s="7"/>
      <c r="O56" s="7">
        <v>719851814071</v>
      </c>
      <c r="P56" s="7"/>
      <c r="Q56" s="7">
        <f t="shared" si="1"/>
        <v>-213812856744</v>
      </c>
    </row>
    <row r="57" spans="1:17">
      <c r="A57" s="1" t="s">
        <v>56</v>
      </c>
      <c r="C57" s="7">
        <v>10944108</v>
      </c>
      <c r="D57" s="7"/>
      <c r="E57" s="7">
        <v>114555770569</v>
      </c>
      <c r="F57" s="7"/>
      <c r="G57" s="7">
        <v>127392979427</v>
      </c>
      <c r="H57" s="7"/>
      <c r="I57" s="7">
        <f t="shared" si="0"/>
        <v>-12837208858</v>
      </c>
      <c r="J57" s="7"/>
      <c r="K57" s="7">
        <v>10944108</v>
      </c>
      <c r="L57" s="7"/>
      <c r="M57" s="7">
        <v>114555770569</v>
      </c>
      <c r="N57" s="7"/>
      <c r="O57" s="7">
        <v>154111508822</v>
      </c>
      <c r="P57" s="7"/>
      <c r="Q57" s="7">
        <f t="shared" si="1"/>
        <v>-39555738253</v>
      </c>
    </row>
    <row r="58" spans="1:17">
      <c r="A58" s="1" t="s">
        <v>87</v>
      </c>
      <c r="C58" s="7">
        <v>7000000</v>
      </c>
      <c r="D58" s="7"/>
      <c r="E58" s="7">
        <v>78838105500</v>
      </c>
      <c r="F58" s="7"/>
      <c r="G58" s="7">
        <v>96017633585</v>
      </c>
      <c r="H58" s="7"/>
      <c r="I58" s="7">
        <f t="shared" si="0"/>
        <v>-17179528085</v>
      </c>
      <c r="J58" s="7"/>
      <c r="K58" s="7">
        <v>7000000</v>
      </c>
      <c r="L58" s="7"/>
      <c r="M58" s="7">
        <v>78838105500</v>
      </c>
      <c r="N58" s="7"/>
      <c r="O58" s="7">
        <v>124018201872</v>
      </c>
      <c r="P58" s="7"/>
      <c r="Q58" s="7">
        <f t="shared" si="1"/>
        <v>-45180096372</v>
      </c>
    </row>
    <row r="59" spans="1:17">
      <c r="A59" s="1" t="s">
        <v>83</v>
      </c>
      <c r="C59" s="7">
        <v>26133395</v>
      </c>
      <c r="D59" s="7"/>
      <c r="E59" s="7">
        <v>130668843537</v>
      </c>
      <c r="F59" s="7"/>
      <c r="G59" s="7">
        <v>131707959589</v>
      </c>
      <c r="H59" s="7"/>
      <c r="I59" s="7">
        <f t="shared" si="0"/>
        <v>-1039116052</v>
      </c>
      <c r="J59" s="7"/>
      <c r="K59" s="7">
        <v>26133395</v>
      </c>
      <c r="L59" s="7"/>
      <c r="M59" s="7">
        <v>130668843537</v>
      </c>
      <c r="N59" s="7"/>
      <c r="O59" s="7">
        <v>146512563251</v>
      </c>
      <c r="P59" s="7"/>
      <c r="Q59" s="7">
        <f t="shared" si="1"/>
        <v>-15843719714</v>
      </c>
    </row>
    <row r="60" spans="1:17">
      <c r="A60" s="1" t="s">
        <v>88</v>
      </c>
      <c r="C60" s="7">
        <v>51203715</v>
      </c>
      <c r="D60" s="7"/>
      <c r="E60" s="7">
        <v>1184420960884</v>
      </c>
      <c r="F60" s="7"/>
      <c r="G60" s="7">
        <v>1226667174787</v>
      </c>
      <c r="H60" s="7"/>
      <c r="I60" s="7">
        <f t="shared" si="0"/>
        <v>-42246213903</v>
      </c>
      <c r="J60" s="7"/>
      <c r="K60" s="7">
        <v>51203715</v>
      </c>
      <c r="L60" s="7"/>
      <c r="M60" s="7">
        <v>1184420960884</v>
      </c>
      <c r="N60" s="7"/>
      <c r="O60" s="7">
        <v>1268404398154</v>
      </c>
      <c r="P60" s="7"/>
      <c r="Q60" s="7">
        <f t="shared" si="1"/>
        <v>-83983437270</v>
      </c>
    </row>
    <row r="61" spans="1:17">
      <c r="A61" s="1" t="s">
        <v>99</v>
      </c>
      <c r="C61" s="7">
        <v>19080224</v>
      </c>
      <c r="D61" s="7"/>
      <c r="E61" s="7">
        <v>79679092698</v>
      </c>
      <c r="F61" s="7"/>
      <c r="G61" s="7">
        <v>78427290718</v>
      </c>
      <c r="H61" s="7"/>
      <c r="I61" s="7">
        <f t="shared" si="0"/>
        <v>1251801980</v>
      </c>
      <c r="J61" s="7"/>
      <c r="K61" s="7">
        <v>19080224</v>
      </c>
      <c r="L61" s="7"/>
      <c r="M61" s="7">
        <v>79679092698</v>
      </c>
      <c r="N61" s="7"/>
      <c r="O61" s="7">
        <v>97109487089</v>
      </c>
      <c r="P61" s="7"/>
      <c r="Q61" s="7">
        <f t="shared" si="1"/>
        <v>-17430394391</v>
      </c>
    </row>
    <row r="62" spans="1:17">
      <c r="A62" s="1" t="s">
        <v>49</v>
      </c>
      <c r="C62" s="7">
        <v>8511960</v>
      </c>
      <c r="D62" s="7"/>
      <c r="E62" s="7">
        <v>49752525367</v>
      </c>
      <c r="F62" s="7"/>
      <c r="G62" s="7">
        <v>55155795251</v>
      </c>
      <c r="H62" s="7"/>
      <c r="I62" s="7">
        <f t="shared" si="0"/>
        <v>-5403269884</v>
      </c>
      <c r="J62" s="7"/>
      <c r="K62" s="7">
        <v>8511960</v>
      </c>
      <c r="L62" s="7"/>
      <c r="M62" s="7">
        <v>49752525367</v>
      </c>
      <c r="N62" s="7"/>
      <c r="O62" s="7">
        <v>73725588023</v>
      </c>
      <c r="P62" s="7"/>
      <c r="Q62" s="7">
        <f t="shared" si="1"/>
        <v>-23973062656</v>
      </c>
    </row>
    <row r="63" spans="1:17">
      <c r="A63" s="1" t="s">
        <v>96</v>
      </c>
      <c r="C63" s="7">
        <v>663903</v>
      </c>
      <c r="D63" s="7"/>
      <c r="E63" s="7">
        <v>1956100031</v>
      </c>
      <c r="F63" s="7"/>
      <c r="G63" s="7">
        <v>2329633303</v>
      </c>
      <c r="H63" s="7"/>
      <c r="I63" s="7">
        <f t="shared" si="0"/>
        <v>-373533272</v>
      </c>
      <c r="J63" s="7"/>
      <c r="K63" s="7">
        <v>663903</v>
      </c>
      <c r="L63" s="7"/>
      <c r="M63" s="7">
        <v>1956100031</v>
      </c>
      <c r="N63" s="7"/>
      <c r="O63" s="7">
        <v>1857107114</v>
      </c>
      <c r="P63" s="7"/>
      <c r="Q63" s="7">
        <f t="shared" si="1"/>
        <v>98992917</v>
      </c>
    </row>
    <row r="64" spans="1:17">
      <c r="A64" s="1" t="s">
        <v>78</v>
      </c>
      <c r="C64" s="7">
        <v>22399700</v>
      </c>
      <c r="D64" s="7"/>
      <c r="E64" s="7">
        <v>313288554514</v>
      </c>
      <c r="F64" s="7"/>
      <c r="G64" s="7">
        <v>375411871295</v>
      </c>
      <c r="H64" s="7"/>
      <c r="I64" s="7">
        <f t="shared" si="0"/>
        <v>-62123316781</v>
      </c>
      <c r="J64" s="7"/>
      <c r="K64" s="7">
        <v>22399700</v>
      </c>
      <c r="L64" s="7"/>
      <c r="M64" s="7">
        <v>313288554514</v>
      </c>
      <c r="N64" s="7"/>
      <c r="O64" s="7">
        <v>275658301698</v>
      </c>
      <c r="P64" s="7"/>
      <c r="Q64" s="7">
        <f t="shared" si="1"/>
        <v>37630252816</v>
      </c>
    </row>
    <row r="65" spans="1:17">
      <c r="A65" s="1" t="s">
        <v>30</v>
      </c>
      <c r="C65" s="7">
        <v>243478</v>
      </c>
      <c r="D65" s="7"/>
      <c r="E65" s="7">
        <v>8996229300</v>
      </c>
      <c r="F65" s="7"/>
      <c r="G65" s="7">
        <v>9039794575</v>
      </c>
      <c r="H65" s="7"/>
      <c r="I65" s="7">
        <f t="shared" si="0"/>
        <v>-43565275</v>
      </c>
      <c r="J65" s="7"/>
      <c r="K65" s="7">
        <v>243478</v>
      </c>
      <c r="L65" s="7"/>
      <c r="M65" s="7">
        <v>8996229300</v>
      </c>
      <c r="N65" s="7"/>
      <c r="O65" s="7">
        <v>11840073644</v>
      </c>
      <c r="P65" s="7"/>
      <c r="Q65" s="7">
        <f t="shared" si="1"/>
        <v>-2843844344</v>
      </c>
    </row>
    <row r="66" spans="1:17">
      <c r="A66" s="1" t="s">
        <v>84</v>
      </c>
      <c r="C66" s="7">
        <v>91735821</v>
      </c>
      <c r="D66" s="7"/>
      <c r="E66" s="7">
        <v>168063156850</v>
      </c>
      <c r="F66" s="7"/>
      <c r="G66" s="7">
        <v>179644285944</v>
      </c>
      <c r="H66" s="7"/>
      <c r="I66" s="7">
        <f t="shared" si="0"/>
        <v>-11581129094</v>
      </c>
      <c r="J66" s="7"/>
      <c r="K66" s="7">
        <v>91735821</v>
      </c>
      <c r="L66" s="7"/>
      <c r="M66" s="7">
        <v>168063156850</v>
      </c>
      <c r="N66" s="7"/>
      <c r="O66" s="7">
        <v>225604042348</v>
      </c>
      <c r="P66" s="7"/>
      <c r="Q66" s="7">
        <f t="shared" si="1"/>
        <v>-57540885498</v>
      </c>
    </row>
    <row r="67" spans="1:17">
      <c r="A67" s="1" t="s">
        <v>23</v>
      </c>
      <c r="C67" s="7">
        <v>19557736</v>
      </c>
      <c r="D67" s="7"/>
      <c r="E67" s="7">
        <v>93882363516</v>
      </c>
      <c r="F67" s="7"/>
      <c r="G67" s="7">
        <v>89391407630</v>
      </c>
      <c r="H67" s="7"/>
      <c r="I67" s="7">
        <f t="shared" si="0"/>
        <v>4490955886</v>
      </c>
      <c r="J67" s="7"/>
      <c r="K67" s="7">
        <v>19557736</v>
      </c>
      <c r="L67" s="7"/>
      <c r="M67" s="7">
        <v>93882363516</v>
      </c>
      <c r="N67" s="7"/>
      <c r="O67" s="7">
        <v>114098893268</v>
      </c>
      <c r="P67" s="7"/>
      <c r="Q67" s="7">
        <f t="shared" si="1"/>
        <v>-20216529752</v>
      </c>
    </row>
    <row r="68" spans="1:17">
      <c r="A68" s="1" t="s">
        <v>90</v>
      </c>
      <c r="C68" s="7">
        <v>539285</v>
      </c>
      <c r="D68" s="7"/>
      <c r="E68" s="7">
        <v>7086928081</v>
      </c>
      <c r="F68" s="7"/>
      <c r="G68" s="7">
        <v>7006516643</v>
      </c>
      <c r="H68" s="7"/>
      <c r="I68" s="7">
        <f t="shared" si="0"/>
        <v>80411438</v>
      </c>
      <c r="J68" s="7"/>
      <c r="K68" s="7">
        <v>539285</v>
      </c>
      <c r="L68" s="7"/>
      <c r="M68" s="7">
        <v>7086928081</v>
      </c>
      <c r="N68" s="7"/>
      <c r="O68" s="7">
        <v>9091853494</v>
      </c>
      <c r="P68" s="7"/>
      <c r="Q68" s="7">
        <f t="shared" si="1"/>
        <v>-2004925413</v>
      </c>
    </row>
    <row r="69" spans="1:17">
      <c r="A69" s="1" t="s">
        <v>27</v>
      </c>
      <c r="C69" s="7">
        <v>185897164</v>
      </c>
      <c r="D69" s="7"/>
      <c r="E69" s="7">
        <v>408203486606</v>
      </c>
      <c r="F69" s="7"/>
      <c r="G69" s="7">
        <v>415595129641</v>
      </c>
      <c r="H69" s="7"/>
      <c r="I69" s="7">
        <f t="shared" si="0"/>
        <v>-7391643035</v>
      </c>
      <c r="J69" s="7"/>
      <c r="K69" s="7">
        <v>185897164</v>
      </c>
      <c r="L69" s="7"/>
      <c r="M69" s="7">
        <v>408203486606</v>
      </c>
      <c r="N69" s="7"/>
      <c r="O69" s="7">
        <v>412453681352</v>
      </c>
      <c r="P69" s="7"/>
      <c r="Q69" s="7">
        <f t="shared" si="1"/>
        <v>-4250194746</v>
      </c>
    </row>
    <row r="70" spans="1:17">
      <c r="A70" s="1" t="s">
        <v>39</v>
      </c>
      <c r="C70" s="7">
        <v>14703312</v>
      </c>
      <c r="D70" s="7"/>
      <c r="E70" s="7">
        <v>67817438642</v>
      </c>
      <c r="F70" s="7"/>
      <c r="G70" s="7">
        <v>68972088998</v>
      </c>
      <c r="H70" s="7"/>
      <c r="I70" s="7">
        <f t="shared" si="0"/>
        <v>-1154650356</v>
      </c>
      <c r="J70" s="7"/>
      <c r="K70" s="7">
        <v>14703312</v>
      </c>
      <c r="L70" s="7"/>
      <c r="M70" s="7">
        <v>67817438642</v>
      </c>
      <c r="N70" s="7"/>
      <c r="O70" s="7">
        <v>97659221977</v>
      </c>
      <c r="P70" s="7"/>
      <c r="Q70" s="7">
        <f t="shared" si="1"/>
        <v>-29841783335</v>
      </c>
    </row>
    <row r="71" spans="1:17">
      <c r="A71" s="1" t="s">
        <v>40</v>
      </c>
      <c r="C71" s="7">
        <v>10200000</v>
      </c>
      <c r="D71" s="7"/>
      <c r="E71" s="7">
        <v>50574878280</v>
      </c>
      <c r="F71" s="7"/>
      <c r="G71" s="7">
        <v>50696550000</v>
      </c>
      <c r="H71" s="7"/>
      <c r="I71" s="7">
        <f t="shared" si="0"/>
        <v>-121671720</v>
      </c>
      <c r="J71" s="7"/>
      <c r="K71" s="7">
        <v>10200000</v>
      </c>
      <c r="L71" s="7"/>
      <c r="M71" s="7">
        <v>50574878280</v>
      </c>
      <c r="N71" s="7"/>
      <c r="O71" s="7">
        <v>51162958325</v>
      </c>
      <c r="P71" s="7"/>
      <c r="Q71" s="7">
        <f t="shared" si="1"/>
        <v>-588080045</v>
      </c>
    </row>
    <row r="72" spans="1:17">
      <c r="A72" s="1" t="s">
        <v>33</v>
      </c>
      <c r="C72" s="7">
        <v>2784302</v>
      </c>
      <c r="D72" s="7"/>
      <c r="E72" s="7">
        <v>249483669235</v>
      </c>
      <c r="F72" s="7"/>
      <c r="G72" s="7">
        <v>237665439064</v>
      </c>
      <c r="H72" s="7"/>
      <c r="I72" s="7">
        <f t="shared" ref="I72:I116" si="2">E72-G72</f>
        <v>11818230171</v>
      </c>
      <c r="J72" s="7"/>
      <c r="K72" s="7">
        <v>2784302</v>
      </c>
      <c r="L72" s="7"/>
      <c r="M72" s="7">
        <v>249483669235</v>
      </c>
      <c r="N72" s="7"/>
      <c r="O72" s="7">
        <v>349952465997</v>
      </c>
      <c r="P72" s="7"/>
      <c r="Q72" s="7">
        <f t="shared" si="1"/>
        <v>-100468796762</v>
      </c>
    </row>
    <row r="73" spans="1:17">
      <c r="A73" s="1" t="s">
        <v>37</v>
      </c>
      <c r="C73" s="7">
        <v>3420000</v>
      </c>
      <c r="D73" s="7"/>
      <c r="E73" s="7">
        <v>358323215400</v>
      </c>
      <c r="F73" s="7"/>
      <c r="G73" s="7">
        <v>391843774260</v>
      </c>
      <c r="H73" s="7"/>
      <c r="I73" s="7">
        <f t="shared" si="2"/>
        <v>-33520558860</v>
      </c>
      <c r="J73" s="7"/>
      <c r="K73" s="7">
        <v>3420000</v>
      </c>
      <c r="L73" s="7"/>
      <c r="M73" s="7">
        <v>358323215400</v>
      </c>
      <c r="N73" s="7"/>
      <c r="O73" s="7">
        <v>555944928185</v>
      </c>
      <c r="P73" s="7"/>
      <c r="Q73" s="7">
        <f t="shared" ref="Q73:Q117" si="3">M73-O73</f>
        <v>-197621712785</v>
      </c>
    </row>
    <row r="74" spans="1:17">
      <c r="A74" s="1" t="s">
        <v>58</v>
      </c>
      <c r="C74" s="7">
        <v>11359792</v>
      </c>
      <c r="D74" s="7"/>
      <c r="E74" s="7">
        <v>54123520531</v>
      </c>
      <c r="F74" s="7"/>
      <c r="G74" s="7">
        <v>46049596646</v>
      </c>
      <c r="H74" s="7"/>
      <c r="I74" s="7">
        <f t="shared" si="2"/>
        <v>8073923885</v>
      </c>
      <c r="J74" s="7"/>
      <c r="K74" s="7">
        <v>11359792</v>
      </c>
      <c r="L74" s="7"/>
      <c r="M74" s="7">
        <v>54123520531</v>
      </c>
      <c r="N74" s="7"/>
      <c r="O74" s="7">
        <v>39850178167</v>
      </c>
      <c r="P74" s="7"/>
      <c r="Q74" s="7">
        <f t="shared" si="3"/>
        <v>14273342364</v>
      </c>
    </row>
    <row r="75" spans="1:17">
      <c r="A75" s="1" t="s">
        <v>36</v>
      </c>
      <c r="C75" s="7">
        <v>14781376</v>
      </c>
      <c r="D75" s="7"/>
      <c r="E75" s="7">
        <v>250375992890</v>
      </c>
      <c r="F75" s="7"/>
      <c r="G75" s="7">
        <v>258010970216</v>
      </c>
      <c r="H75" s="7"/>
      <c r="I75" s="7">
        <f t="shared" si="2"/>
        <v>-7634977326</v>
      </c>
      <c r="J75" s="7"/>
      <c r="K75" s="7">
        <v>14781376</v>
      </c>
      <c r="L75" s="7"/>
      <c r="M75" s="7">
        <v>250375992890</v>
      </c>
      <c r="N75" s="7"/>
      <c r="O75" s="7">
        <v>308894488654</v>
      </c>
      <c r="P75" s="7"/>
      <c r="Q75" s="7">
        <f t="shared" si="3"/>
        <v>-58518495764</v>
      </c>
    </row>
    <row r="76" spans="1:17">
      <c r="A76" s="1" t="s">
        <v>53</v>
      </c>
      <c r="C76" s="7">
        <v>11144108</v>
      </c>
      <c r="D76" s="7"/>
      <c r="E76" s="7">
        <v>97407100301</v>
      </c>
      <c r="F76" s="7"/>
      <c r="G76" s="7">
        <v>106183022982</v>
      </c>
      <c r="H76" s="7"/>
      <c r="I76" s="7">
        <f t="shared" si="2"/>
        <v>-8775922681</v>
      </c>
      <c r="J76" s="7"/>
      <c r="K76" s="7">
        <v>11144108</v>
      </c>
      <c r="L76" s="7"/>
      <c r="M76" s="7">
        <v>97407100301</v>
      </c>
      <c r="N76" s="7"/>
      <c r="O76" s="7">
        <v>106020109538</v>
      </c>
      <c r="P76" s="7"/>
      <c r="Q76" s="7">
        <f t="shared" si="3"/>
        <v>-8613009237</v>
      </c>
    </row>
    <row r="77" spans="1:17">
      <c r="A77" s="1" t="s">
        <v>51</v>
      </c>
      <c r="C77" s="7">
        <v>8821987</v>
      </c>
      <c r="D77" s="7"/>
      <c r="E77" s="7">
        <v>28246547187</v>
      </c>
      <c r="F77" s="7"/>
      <c r="G77" s="7">
        <v>32613756283</v>
      </c>
      <c r="H77" s="7"/>
      <c r="I77" s="7">
        <f t="shared" si="2"/>
        <v>-4367209096</v>
      </c>
      <c r="J77" s="7"/>
      <c r="K77" s="7">
        <v>8821987</v>
      </c>
      <c r="L77" s="7"/>
      <c r="M77" s="7">
        <v>28246547187</v>
      </c>
      <c r="N77" s="7"/>
      <c r="O77" s="7">
        <v>4066936007</v>
      </c>
      <c r="P77" s="7"/>
      <c r="Q77" s="7">
        <f t="shared" si="3"/>
        <v>24179611180</v>
      </c>
    </row>
    <row r="78" spans="1:17">
      <c r="A78" s="1" t="s">
        <v>77</v>
      </c>
      <c r="C78" s="7">
        <v>561012</v>
      </c>
      <c r="D78" s="7"/>
      <c r="E78" s="7">
        <v>15754289895</v>
      </c>
      <c r="F78" s="7"/>
      <c r="G78" s="7">
        <v>16730219358</v>
      </c>
      <c r="H78" s="7"/>
      <c r="I78" s="7">
        <f t="shared" si="2"/>
        <v>-975929463</v>
      </c>
      <c r="J78" s="7"/>
      <c r="K78" s="7">
        <v>561012</v>
      </c>
      <c r="L78" s="7"/>
      <c r="M78" s="7">
        <v>15754289895</v>
      </c>
      <c r="N78" s="7"/>
      <c r="O78" s="7">
        <v>19936844734</v>
      </c>
      <c r="P78" s="7"/>
      <c r="Q78" s="7">
        <f t="shared" si="3"/>
        <v>-4182554839</v>
      </c>
    </row>
    <row r="79" spans="1:17">
      <c r="A79" s="1" t="s">
        <v>45</v>
      </c>
      <c r="C79" s="7">
        <v>25100</v>
      </c>
      <c r="D79" s="7"/>
      <c r="E79" s="7">
        <v>37555231906</v>
      </c>
      <c r="F79" s="7"/>
      <c r="G79" s="7">
        <v>35603514107</v>
      </c>
      <c r="H79" s="7"/>
      <c r="I79" s="7">
        <f t="shared" si="2"/>
        <v>1951717799</v>
      </c>
      <c r="J79" s="7"/>
      <c r="K79" s="7">
        <v>25100</v>
      </c>
      <c r="L79" s="7"/>
      <c r="M79" s="7">
        <v>37555231906</v>
      </c>
      <c r="N79" s="7"/>
      <c r="O79" s="7">
        <v>33963206574</v>
      </c>
      <c r="P79" s="7"/>
      <c r="Q79" s="7">
        <f t="shared" si="3"/>
        <v>3592025332</v>
      </c>
    </row>
    <row r="80" spans="1:17">
      <c r="A80" s="1" t="s">
        <v>66</v>
      </c>
      <c r="C80" s="7">
        <v>5409630</v>
      </c>
      <c r="D80" s="7"/>
      <c r="E80" s="7">
        <v>282315741828</v>
      </c>
      <c r="F80" s="7"/>
      <c r="G80" s="7">
        <v>281777997558</v>
      </c>
      <c r="H80" s="7"/>
      <c r="I80" s="7">
        <f t="shared" si="2"/>
        <v>537744270</v>
      </c>
      <c r="J80" s="7"/>
      <c r="K80" s="7">
        <v>5409630</v>
      </c>
      <c r="L80" s="7"/>
      <c r="M80" s="7">
        <v>282315741828</v>
      </c>
      <c r="N80" s="7"/>
      <c r="O80" s="7">
        <v>290859318101</v>
      </c>
      <c r="P80" s="7"/>
      <c r="Q80" s="7">
        <f t="shared" si="3"/>
        <v>-8543576273</v>
      </c>
    </row>
    <row r="81" spans="1:17">
      <c r="A81" s="1" t="s">
        <v>29</v>
      </c>
      <c r="C81" s="7">
        <v>23004504</v>
      </c>
      <c r="D81" s="7"/>
      <c r="E81" s="7">
        <v>198491004106</v>
      </c>
      <c r="F81" s="7"/>
      <c r="G81" s="7">
        <v>203750558362</v>
      </c>
      <c r="H81" s="7"/>
      <c r="I81" s="7">
        <f t="shared" si="2"/>
        <v>-5259554256</v>
      </c>
      <c r="J81" s="7"/>
      <c r="K81" s="7">
        <v>23004504</v>
      </c>
      <c r="L81" s="7"/>
      <c r="M81" s="7">
        <v>198491004106</v>
      </c>
      <c r="N81" s="7"/>
      <c r="O81" s="7">
        <v>297507829905</v>
      </c>
      <c r="P81" s="7"/>
      <c r="Q81" s="7">
        <f t="shared" si="3"/>
        <v>-99016825799</v>
      </c>
    </row>
    <row r="82" spans="1:17">
      <c r="A82" s="1" t="s">
        <v>38</v>
      </c>
      <c r="C82" s="7">
        <v>575322</v>
      </c>
      <c r="D82" s="7"/>
      <c r="E82" s="7">
        <v>37030449507</v>
      </c>
      <c r="F82" s="7"/>
      <c r="G82" s="7">
        <v>11808001607</v>
      </c>
      <c r="H82" s="7"/>
      <c r="I82" s="7">
        <f t="shared" si="2"/>
        <v>25222447900</v>
      </c>
      <c r="J82" s="7"/>
      <c r="K82" s="7">
        <v>575322</v>
      </c>
      <c r="L82" s="7"/>
      <c r="M82" s="7">
        <v>37030449507</v>
      </c>
      <c r="N82" s="7"/>
      <c r="O82" s="7">
        <v>51356516309</v>
      </c>
      <c r="P82" s="7"/>
      <c r="Q82" s="7">
        <f t="shared" si="3"/>
        <v>-14326066802</v>
      </c>
    </row>
    <row r="83" spans="1:17">
      <c r="A83" s="1" t="s">
        <v>60</v>
      </c>
      <c r="C83" s="7">
        <v>119166666</v>
      </c>
      <c r="D83" s="7"/>
      <c r="E83" s="7">
        <v>353477551022</v>
      </c>
      <c r="F83" s="7"/>
      <c r="G83" s="7">
        <v>387474889207</v>
      </c>
      <c r="H83" s="7"/>
      <c r="I83" s="7">
        <f t="shared" si="2"/>
        <v>-33997338185</v>
      </c>
      <c r="J83" s="7"/>
      <c r="K83" s="7">
        <v>119166666</v>
      </c>
      <c r="L83" s="7"/>
      <c r="M83" s="7">
        <v>353477551022</v>
      </c>
      <c r="N83" s="7"/>
      <c r="O83" s="7">
        <v>487320834141</v>
      </c>
      <c r="P83" s="7"/>
      <c r="Q83" s="7">
        <f t="shared" si="3"/>
        <v>-133843283119</v>
      </c>
    </row>
    <row r="84" spans="1:17">
      <c r="A84" s="1" t="s">
        <v>59</v>
      </c>
      <c r="C84" s="7">
        <v>403977035</v>
      </c>
      <c r="D84" s="7"/>
      <c r="E84" s="7">
        <v>350975126814</v>
      </c>
      <c r="F84" s="7"/>
      <c r="G84" s="7">
        <v>364693226500</v>
      </c>
      <c r="H84" s="7"/>
      <c r="I84" s="7">
        <f t="shared" si="2"/>
        <v>-13718099686</v>
      </c>
      <c r="J84" s="7"/>
      <c r="K84" s="7">
        <v>403977035</v>
      </c>
      <c r="L84" s="7"/>
      <c r="M84" s="7">
        <v>350975126814</v>
      </c>
      <c r="N84" s="7"/>
      <c r="O84" s="7">
        <v>405197285457</v>
      </c>
      <c r="P84" s="7"/>
      <c r="Q84" s="7">
        <f t="shared" si="3"/>
        <v>-54222158643</v>
      </c>
    </row>
    <row r="85" spans="1:17">
      <c r="A85" s="1" t="s">
        <v>44</v>
      </c>
      <c r="C85" s="7">
        <v>4300</v>
      </c>
      <c r="D85" s="7"/>
      <c r="E85" s="7">
        <v>6427653577</v>
      </c>
      <c r="F85" s="7"/>
      <c r="G85" s="7">
        <v>6100231367</v>
      </c>
      <c r="H85" s="7"/>
      <c r="I85" s="7">
        <f t="shared" si="2"/>
        <v>327422210</v>
      </c>
      <c r="J85" s="7"/>
      <c r="K85" s="7">
        <v>4300</v>
      </c>
      <c r="L85" s="7"/>
      <c r="M85" s="7">
        <v>6427653577</v>
      </c>
      <c r="N85" s="7"/>
      <c r="O85" s="7">
        <v>6660414889</v>
      </c>
      <c r="P85" s="7"/>
      <c r="Q85" s="7">
        <f t="shared" si="3"/>
        <v>-232761312</v>
      </c>
    </row>
    <row r="86" spans="1:17">
      <c r="A86" s="1" t="s">
        <v>26</v>
      </c>
      <c r="C86" s="7">
        <v>10364570</v>
      </c>
      <c r="D86" s="7"/>
      <c r="E86" s="7">
        <v>236317635844</v>
      </c>
      <c r="F86" s="7"/>
      <c r="G86" s="7">
        <v>232116825465</v>
      </c>
      <c r="H86" s="7"/>
      <c r="I86" s="7">
        <f t="shared" si="2"/>
        <v>4200810379</v>
      </c>
      <c r="J86" s="7"/>
      <c r="K86" s="7">
        <v>10364570</v>
      </c>
      <c r="L86" s="7"/>
      <c r="M86" s="7">
        <v>236317635844</v>
      </c>
      <c r="N86" s="7"/>
      <c r="O86" s="7">
        <v>232897407200</v>
      </c>
      <c r="P86" s="7"/>
      <c r="Q86" s="7">
        <f t="shared" si="3"/>
        <v>3420228644</v>
      </c>
    </row>
    <row r="87" spans="1:17">
      <c r="A87" s="1" t="s">
        <v>32</v>
      </c>
      <c r="C87" s="7">
        <v>4900000</v>
      </c>
      <c r="D87" s="7"/>
      <c r="E87" s="7">
        <v>278320083300</v>
      </c>
      <c r="F87" s="7"/>
      <c r="G87" s="7">
        <v>302528182950</v>
      </c>
      <c r="H87" s="7"/>
      <c r="I87" s="7">
        <f t="shared" si="2"/>
        <v>-24208099650</v>
      </c>
      <c r="J87" s="7"/>
      <c r="K87" s="7">
        <v>4900000</v>
      </c>
      <c r="L87" s="7"/>
      <c r="M87" s="7">
        <v>278320083300</v>
      </c>
      <c r="N87" s="7"/>
      <c r="O87" s="7">
        <v>479973066300</v>
      </c>
      <c r="P87" s="7"/>
      <c r="Q87" s="7">
        <f t="shared" si="3"/>
        <v>-201652983000</v>
      </c>
    </row>
    <row r="88" spans="1:17">
      <c r="A88" s="1" t="s">
        <v>55</v>
      </c>
      <c r="C88" s="7">
        <v>22520062</v>
      </c>
      <c r="D88" s="7"/>
      <c r="E88" s="7">
        <v>195430370419</v>
      </c>
      <c r="F88" s="7"/>
      <c r="G88" s="7">
        <v>186028222014</v>
      </c>
      <c r="H88" s="7"/>
      <c r="I88" s="7">
        <f t="shared" si="2"/>
        <v>9402148405</v>
      </c>
      <c r="J88" s="7"/>
      <c r="K88" s="7">
        <v>22520062</v>
      </c>
      <c r="L88" s="7"/>
      <c r="M88" s="7">
        <v>195430370419</v>
      </c>
      <c r="N88" s="7"/>
      <c r="O88" s="7">
        <v>130700652544</v>
      </c>
      <c r="P88" s="7"/>
      <c r="Q88" s="7">
        <f t="shared" si="3"/>
        <v>64729717875</v>
      </c>
    </row>
    <row r="89" spans="1:17">
      <c r="A89" s="1" t="s">
        <v>19</v>
      </c>
      <c r="C89" s="7">
        <v>54896700</v>
      </c>
      <c r="D89" s="7"/>
      <c r="E89" s="7">
        <v>169876611208</v>
      </c>
      <c r="F89" s="7"/>
      <c r="G89" s="7">
        <v>163774811821</v>
      </c>
      <c r="H89" s="7"/>
      <c r="I89" s="7">
        <f t="shared" si="2"/>
        <v>6101799387</v>
      </c>
      <c r="J89" s="7"/>
      <c r="K89" s="7">
        <v>54896700</v>
      </c>
      <c r="L89" s="7"/>
      <c r="M89" s="7">
        <v>169876611208</v>
      </c>
      <c r="N89" s="7"/>
      <c r="O89" s="7">
        <v>155323209756</v>
      </c>
      <c r="P89" s="7"/>
      <c r="Q89" s="7">
        <f t="shared" si="3"/>
        <v>14553401452</v>
      </c>
    </row>
    <row r="90" spans="1:17">
      <c r="A90" s="1" t="s">
        <v>76</v>
      </c>
      <c r="C90" s="7">
        <v>11000000</v>
      </c>
      <c r="D90" s="7"/>
      <c r="E90" s="7">
        <v>70374763800</v>
      </c>
      <c r="F90" s="7"/>
      <c r="G90" s="7">
        <v>70374763800</v>
      </c>
      <c r="H90" s="7"/>
      <c r="I90" s="7">
        <f t="shared" si="2"/>
        <v>0</v>
      </c>
      <c r="J90" s="7"/>
      <c r="K90" s="7">
        <v>11000000</v>
      </c>
      <c r="L90" s="7"/>
      <c r="M90" s="7">
        <v>70374763800</v>
      </c>
      <c r="N90" s="7"/>
      <c r="O90" s="7">
        <v>72665920800</v>
      </c>
      <c r="P90" s="7"/>
      <c r="Q90" s="7">
        <f t="shared" si="3"/>
        <v>-2291157000</v>
      </c>
    </row>
    <row r="91" spans="1:17">
      <c r="A91" s="1" t="s">
        <v>52</v>
      </c>
      <c r="C91" s="7">
        <v>2435209</v>
      </c>
      <c r="D91" s="7"/>
      <c r="E91" s="7">
        <v>4754293110</v>
      </c>
      <c r="F91" s="7"/>
      <c r="G91" s="7">
        <v>6124420351</v>
      </c>
      <c r="H91" s="7"/>
      <c r="I91" s="7">
        <f t="shared" si="2"/>
        <v>-1370127241</v>
      </c>
      <c r="J91" s="7"/>
      <c r="K91" s="7">
        <v>2435209</v>
      </c>
      <c r="L91" s="7"/>
      <c r="M91" s="7">
        <v>4754293110</v>
      </c>
      <c r="N91" s="7"/>
      <c r="O91" s="7">
        <v>4391185184</v>
      </c>
      <c r="P91" s="7"/>
      <c r="Q91" s="7">
        <f t="shared" si="3"/>
        <v>363107926</v>
      </c>
    </row>
    <row r="92" spans="1:17">
      <c r="A92" s="1" t="s">
        <v>46</v>
      </c>
      <c r="C92" s="7">
        <v>4500</v>
      </c>
      <c r="D92" s="7"/>
      <c r="E92" s="7">
        <v>6751063608</v>
      </c>
      <c r="F92" s="7"/>
      <c r="G92" s="7">
        <v>6383410250</v>
      </c>
      <c r="H92" s="7"/>
      <c r="I92" s="7">
        <f t="shared" si="2"/>
        <v>367653358</v>
      </c>
      <c r="J92" s="7"/>
      <c r="K92" s="7">
        <v>4500</v>
      </c>
      <c r="L92" s="7"/>
      <c r="M92" s="7">
        <v>6751063608</v>
      </c>
      <c r="N92" s="7"/>
      <c r="O92" s="7">
        <v>6967684403</v>
      </c>
      <c r="P92" s="7"/>
      <c r="Q92" s="7">
        <f t="shared" si="3"/>
        <v>-216620795</v>
      </c>
    </row>
    <row r="93" spans="1:17">
      <c r="A93" s="1" t="s">
        <v>47</v>
      </c>
      <c r="C93" s="7">
        <v>361300</v>
      </c>
      <c r="D93" s="7"/>
      <c r="E93" s="7">
        <v>540105939703</v>
      </c>
      <c r="F93" s="7"/>
      <c r="G93" s="7">
        <v>513290214412</v>
      </c>
      <c r="H93" s="7"/>
      <c r="I93" s="7">
        <f t="shared" si="2"/>
        <v>26815725291</v>
      </c>
      <c r="J93" s="7"/>
      <c r="K93" s="7">
        <v>361300</v>
      </c>
      <c r="L93" s="7"/>
      <c r="M93" s="7">
        <v>540105939703</v>
      </c>
      <c r="N93" s="7"/>
      <c r="O93" s="7">
        <v>493374466531</v>
      </c>
      <c r="P93" s="7"/>
      <c r="Q93" s="7">
        <f t="shared" si="3"/>
        <v>46731473172</v>
      </c>
    </row>
    <row r="94" spans="1:17">
      <c r="A94" s="1" t="s">
        <v>43</v>
      </c>
      <c r="C94" s="7">
        <v>375100</v>
      </c>
      <c r="D94" s="7"/>
      <c r="E94" s="7">
        <v>560505481562</v>
      </c>
      <c r="F94" s="7"/>
      <c r="G94" s="7">
        <v>532141409826</v>
      </c>
      <c r="H94" s="7"/>
      <c r="I94" s="7">
        <f t="shared" si="2"/>
        <v>28364071736</v>
      </c>
      <c r="J94" s="7"/>
      <c r="K94" s="7">
        <v>375100</v>
      </c>
      <c r="L94" s="7"/>
      <c r="M94" s="7">
        <v>560505481562</v>
      </c>
      <c r="N94" s="7"/>
      <c r="O94" s="7">
        <v>501315531882</v>
      </c>
      <c r="P94" s="7"/>
      <c r="Q94" s="7">
        <f t="shared" si="3"/>
        <v>59189949680</v>
      </c>
    </row>
    <row r="95" spans="1:17">
      <c r="A95" s="1" t="s">
        <v>169</v>
      </c>
      <c r="C95" s="7">
        <v>50000</v>
      </c>
      <c r="D95" s="7"/>
      <c r="E95" s="7">
        <v>49990887509</v>
      </c>
      <c r="F95" s="7"/>
      <c r="G95" s="7">
        <v>49990887509</v>
      </c>
      <c r="H95" s="7"/>
      <c r="I95" s="7">
        <f t="shared" si="2"/>
        <v>0</v>
      </c>
      <c r="J95" s="7"/>
      <c r="K95" s="7">
        <v>50000</v>
      </c>
      <c r="L95" s="7"/>
      <c r="M95" s="7">
        <v>49990887509</v>
      </c>
      <c r="N95" s="7"/>
      <c r="O95" s="7">
        <v>49990887509</v>
      </c>
      <c r="P95" s="7"/>
      <c r="Q95" s="7">
        <f t="shared" si="3"/>
        <v>0</v>
      </c>
    </row>
    <row r="96" spans="1:17">
      <c r="A96" s="1" t="s">
        <v>172</v>
      </c>
      <c r="C96" s="7">
        <v>25000</v>
      </c>
      <c r="D96" s="7"/>
      <c r="E96" s="7">
        <v>24995468750</v>
      </c>
      <c r="F96" s="7"/>
      <c r="G96" s="7">
        <v>24995468750</v>
      </c>
      <c r="H96" s="7"/>
      <c r="I96" s="7">
        <f t="shared" si="2"/>
        <v>0</v>
      </c>
      <c r="J96" s="7"/>
      <c r="K96" s="7">
        <v>25000</v>
      </c>
      <c r="L96" s="7"/>
      <c r="M96" s="7">
        <v>24995468750</v>
      </c>
      <c r="N96" s="7"/>
      <c r="O96" s="7">
        <v>24995218795</v>
      </c>
      <c r="P96" s="7"/>
      <c r="Q96" s="7">
        <f t="shared" si="3"/>
        <v>249955</v>
      </c>
    </row>
    <row r="97" spans="1:17">
      <c r="A97" s="1" t="s">
        <v>176</v>
      </c>
      <c r="C97" s="7">
        <v>23700</v>
      </c>
      <c r="D97" s="7"/>
      <c r="E97" s="7">
        <v>18842587161</v>
      </c>
      <c r="F97" s="7"/>
      <c r="G97" s="7">
        <v>18892323612</v>
      </c>
      <c r="H97" s="7"/>
      <c r="I97" s="7">
        <f t="shared" si="2"/>
        <v>-49736451</v>
      </c>
      <c r="J97" s="7"/>
      <c r="K97" s="7">
        <v>23700</v>
      </c>
      <c r="L97" s="7"/>
      <c r="M97" s="7">
        <v>18842587161</v>
      </c>
      <c r="N97" s="7"/>
      <c r="O97" s="7">
        <v>18892323612</v>
      </c>
      <c r="P97" s="7"/>
      <c r="Q97" s="7">
        <f t="shared" si="3"/>
        <v>-49736451</v>
      </c>
    </row>
    <row r="98" spans="1:17">
      <c r="A98" s="1" t="s">
        <v>154</v>
      </c>
      <c r="C98" s="7">
        <v>200000</v>
      </c>
      <c r="D98" s="7"/>
      <c r="E98" s="7">
        <v>196964293750</v>
      </c>
      <c r="F98" s="7"/>
      <c r="G98" s="7">
        <v>185966287500</v>
      </c>
      <c r="H98" s="7"/>
      <c r="I98" s="7">
        <f t="shared" si="2"/>
        <v>10998006250</v>
      </c>
      <c r="J98" s="7"/>
      <c r="K98" s="7">
        <v>200000</v>
      </c>
      <c r="L98" s="7"/>
      <c r="M98" s="7">
        <v>196964293750</v>
      </c>
      <c r="N98" s="7"/>
      <c r="O98" s="7">
        <v>187778367500</v>
      </c>
      <c r="P98" s="7"/>
      <c r="Q98" s="7">
        <f t="shared" si="3"/>
        <v>9185926250</v>
      </c>
    </row>
    <row r="99" spans="1:17">
      <c r="A99" s="1" t="s">
        <v>179</v>
      </c>
      <c r="C99" s="7">
        <v>102660</v>
      </c>
      <c r="D99" s="7"/>
      <c r="E99" s="7">
        <v>99562151088</v>
      </c>
      <c r="F99" s="7"/>
      <c r="G99" s="7">
        <v>100015996626</v>
      </c>
      <c r="H99" s="7"/>
      <c r="I99" s="7">
        <f t="shared" si="2"/>
        <v>-453845538</v>
      </c>
      <c r="J99" s="7"/>
      <c r="K99" s="7">
        <v>102660</v>
      </c>
      <c r="L99" s="7"/>
      <c r="M99" s="7">
        <v>99562151088</v>
      </c>
      <c r="N99" s="7"/>
      <c r="O99" s="7">
        <v>100015996626</v>
      </c>
      <c r="P99" s="7"/>
      <c r="Q99" s="7">
        <f t="shared" si="3"/>
        <v>-453845538</v>
      </c>
    </row>
    <row r="100" spans="1:17">
      <c r="A100" s="1" t="s">
        <v>127</v>
      </c>
      <c r="C100" s="7">
        <v>23124</v>
      </c>
      <c r="D100" s="7"/>
      <c r="E100" s="7">
        <v>22087971709</v>
      </c>
      <c r="F100" s="7"/>
      <c r="G100" s="7">
        <v>21739324993</v>
      </c>
      <c r="H100" s="7"/>
      <c r="I100" s="7">
        <f t="shared" si="2"/>
        <v>348646716</v>
      </c>
      <c r="J100" s="7"/>
      <c r="K100" s="7">
        <v>23124</v>
      </c>
      <c r="L100" s="7"/>
      <c r="M100" s="7">
        <v>22087971709</v>
      </c>
      <c r="N100" s="7"/>
      <c r="O100" s="7">
        <v>20011812881</v>
      </c>
      <c r="P100" s="7"/>
      <c r="Q100" s="7">
        <f t="shared" si="3"/>
        <v>2076158828</v>
      </c>
    </row>
    <row r="101" spans="1:17">
      <c r="A101" s="1" t="s">
        <v>132</v>
      </c>
      <c r="C101" s="7">
        <v>162910</v>
      </c>
      <c r="D101" s="7"/>
      <c r="E101" s="7">
        <v>153897614500</v>
      </c>
      <c r="F101" s="7"/>
      <c r="G101" s="7">
        <v>151589598204</v>
      </c>
      <c r="H101" s="7"/>
      <c r="I101" s="7">
        <f t="shared" si="2"/>
        <v>2308016296</v>
      </c>
      <c r="J101" s="7"/>
      <c r="K101" s="7">
        <v>162910</v>
      </c>
      <c r="L101" s="7"/>
      <c r="M101" s="7">
        <v>153897614500</v>
      </c>
      <c r="N101" s="7"/>
      <c r="O101" s="7">
        <v>147650119257</v>
      </c>
      <c r="P101" s="7"/>
      <c r="Q101" s="7">
        <f t="shared" si="3"/>
        <v>6247495243</v>
      </c>
    </row>
    <row r="102" spans="1:17">
      <c r="A102" s="1" t="s">
        <v>145</v>
      </c>
      <c r="C102" s="7">
        <v>336830</v>
      </c>
      <c r="D102" s="7"/>
      <c r="E102" s="7">
        <v>282549148682</v>
      </c>
      <c r="F102" s="7"/>
      <c r="G102" s="7">
        <v>280141250693</v>
      </c>
      <c r="H102" s="7"/>
      <c r="I102" s="7">
        <f t="shared" si="2"/>
        <v>2407897989</v>
      </c>
      <c r="J102" s="7"/>
      <c r="K102" s="7">
        <v>336830</v>
      </c>
      <c r="L102" s="7"/>
      <c r="M102" s="7">
        <v>282549148682</v>
      </c>
      <c r="N102" s="7"/>
      <c r="O102" s="7">
        <v>279991989722</v>
      </c>
      <c r="P102" s="7"/>
      <c r="Q102" s="7">
        <f t="shared" si="3"/>
        <v>2557158960</v>
      </c>
    </row>
    <row r="103" spans="1:17">
      <c r="A103" s="1" t="s">
        <v>119</v>
      </c>
      <c r="C103" s="7">
        <v>61893</v>
      </c>
      <c r="D103" s="7"/>
      <c r="E103" s="7">
        <v>49901468919</v>
      </c>
      <c r="F103" s="7"/>
      <c r="G103" s="7">
        <v>49749239735</v>
      </c>
      <c r="H103" s="7"/>
      <c r="I103" s="7">
        <f t="shared" si="2"/>
        <v>152229184</v>
      </c>
      <c r="J103" s="7"/>
      <c r="K103" s="7">
        <v>61893</v>
      </c>
      <c r="L103" s="7"/>
      <c r="M103" s="7">
        <v>49901468919</v>
      </c>
      <c r="N103" s="7"/>
      <c r="O103" s="7">
        <v>45671849127</v>
      </c>
      <c r="P103" s="7"/>
      <c r="Q103" s="7">
        <f t="shared" si="3"/>
        <v>4229619792</v>
      </c>
    </row>
    <row r="104" spans="1:17">
      <c r="A104" s="1" t="s">
        <v>166</v>
      </c>
      <c r="C104" s="7">
        <v>100000</v>
      </c>
      <c r="D104" s="7"/>
      <c r="E104" s="7">
        <v>97982237500</v>
      </c>
      <c r="F104" s="7"/>
      <c r="G104" s="7">
        <v>97982237500</v>
      </c>
      <c r="H104" s="7"/>
      <c r="I104" s="7">
        <f t="shared" si="2"/>
        <v>0</v>
      </c>
      <c r="J104" s="7"/>
      <c r="K104" s="7">
        <v>100000</v>
      </c>
      <c r="L104" s="7"/>
      <c r="M104" s="7">
        <v>97982237500</v>
      </c>
      <c r="N104" s="7"/>
      <c r="O104" s="7">
        <v>94482871875</v>
      </c>
      <c r="P104" s="7"/>
      <c r="Q104" s="7">
        <f t="shared" si="3"/>
        <v>3499365625</v>
      </c>
    </row>
    <row r="105" spans="1:17">
      <c r="A105" s="1" t="s">
        <v>160</v>
      </c>
      <c r="C105" s="7">
        <v>100000</v>
      </c>
      <c r="D105" s="7"/>
      <c r="E105" s="7">
        <v>97787272843</v>
      </c>
      <c r="F105" s="7"/>
      <c r="G105" s="7">
        <v>97787272843</v>
      </c>
      <c r="H105" s="7"/>
      <c r="I105" s="7">
        <f t="shared" si="2"/>
        <v>0</v>
      </c>
      <c r="J105" s="7"/>
      <c r="K105" s="7">
        <v>100000</v>
      </c>
      <c r="L105" s="7"/>
      <c r="M105" s="7">
        <v>97787272843</v>
      </c>
      <c r="N105" s="7"/>
      <c r="O105" s="7">
        <v>94357894531</v>
      </c>
      <c r="P105" s="7"/>
      <c r="Q105" s="7">
        <f t="shared" si="3"/>
        <v>3429378312</v>
      </c>
    </row>
    <row r="106" spans="1:17">
      <c r="A106" s="1" t="s">
        <v>163</v>
      </c>
      <c r="C106" s="7">
        <v>300500</v>
      </c>
      <c r="D106" s="7"/>
      <c r="E106" s="7">
        <v>288725154079</v>
      </c>
      <c r="F106" s="7"/>
      <c r="G106" s="7">
        <v>291681538137</v>
      </c>
      <c r="H106" s="7"/>
      <c r="I106" s="7">
        <f t="shared" si="2"/>
        <v>-2956384058</v>
      </c>
      <c r="J106" s="7"/>
      <c r="K106" s="7">
        <v>300500</v>
      </c>
      <c r="L106" s="7"/>
      <c r="M106" s="7">
        <v>288725154079</v>
      </c>
      <c r="N106" s="7"/>
      <c r="O106" s="7">
        <v>284224479974</v>
      </c>
      <c r="P106" s="7"/>
      <c r="Q106" s="7">
        <f t="shared" si="3"/>
        <v>4500674105</v>
      </c>
    </row>
    <row r="107" spans="1:17">
      <c r="A107" s="1" t="s">
        <v>135</v>
      </c>
      <c r="C107" s="7">
        <v>37648</v>
      </c>
      <c r="D107" s="7"/>
      <c r="E107" s="7">
        <v>25589977295</v>
      </c>
      <c r="F107" s="7"/>
      <c r="G107" s="7">
        <v>25647944707</v>
      </c>
      <c r="H107" s="7"/>
      <c r="I107" s="7">
        <f t="shared" si="2"/>
        <v>-57967412</v>
      </c>
      <c r="J107" s="7"/>
      <c r="K107" s="7">
        <v>37648</v>
      </c>
      <c r="L107" s="7"/>
      <c r="M107" s="7">
        <v>25589977295</v>
      </c>
      <c r="N107" s="7"/>
      <c r="O107" s="7">
        <v>24433999239</v>
      </c>
      <c r="P107" s="7"/>
      <c r="Q107" s="7">
        <f t="shared" si="3"/>
        <v>1155978056</v>
      </c>
    </row>
    <row r="108" spans="1:17">
      <c r="A108" s="1" t="s">
        <v>122</v>
      </c>
      <c r="C108" s="7">
        <v>85000</v>
      </c>
      <c r="D108" s="7"/>
      <c r="E108" s="7">
        <v>54740276526</v>
      </c>
      <c r="F108" s="7"/>
      <c r="G108" s="7">
        <v>54967185391</v>
      </c>
      <c r="H108" s="7"/>
      <c r="I108" s="7">
        <f t="shared" si="2"/>
        <v>-226908865</v>
      </c>
      <c r="J108" s="7"/>
      <c r="K108" s="7">
        <v>85000</v>
      </c>
      <c r="L108" s="7"/>
      <c r="M108" s="7">
        <v>54740276526</v>
      </c>
      <c r="N108" s="7"/>
      <c r="O108" s="7">
        <v>52387928558</v>
      </c>
      <c r="P108" s="7"/>
      <c r="Q108" s="7">
        <f t="shared" si="3"/>
        <v>2352347968</v>
      </c>
    </row>
    <row r="109" spans="1:17">
      <c r="A109" s="1" t="s">
        <v>138</v>
      </c>
      <c r="C109" s="7">
        <v>53900</v>
      </c>
      <c r="D109" s="7"/>
      <c r="E109" s="7">
        <v>35872032015</v>
      </c>
      <c r="F109" s="7"/>
      <c r="G109" s="7">
        <v>35995440643</v>
      </c>
      <c r="H109" s="7"/>
      <c r="I109" s="7">
        <f t="shared" si="2"/>
        <v>-123408628</v>
      </c>
      <c r="J109" s="7"/>
      <c r="K109" s="7">
        <v>53900</v>
      </c>
      <c r="L109" s="7"/>
      <c r="M109" s="7">
        <v>35872032015</v>
      </c>
      <c r="N109" s="7"/>
      <c r="O109" s="7">
        <v>34285186023</v>
      </c>
      <c r="P109" s="7"/>
      <c r="Q109" s="7">
        <f t="shared" si="3"/>
        <v>1586845992</v>
      </c>
    </row>
    <row r="110" spans="1:17">
      <c r="A110" s="1" t="s">
        <v>130</v>
      </c>
      <c r="C110" s="7">
        <v>900</v>
      </c>
      <c r="D110" s="7"/>
      <c r="E110" s="7">
        <v>624414804</v>
      </c>
      <c r="F110" s="7"/>
      <c r="G110" s="7">
        <v>624927711</v>
      </c>
      <c r="H110" s="7"/>
      <c r="I110" s="7">
        <f t="shared" si="2"/>
        <v>-512907</v>
      </c>
      <c r="J110" s="7"/>
      <c r="K110" s="7">
        <v>900</v>
      </c>
      <c r="L110" s="7"/>
      <c r="M110" s="7">
        <v>624414804</v>
      </c>
      <c r="N110" s="7"/>
      <c r="O110" s="7">
        <v>595491909</v>
      </c>
      <c r="P110" s="7"/>
      <c r="Q110" s="7">
        <f t="shared" si="3"/>
        <v>28922895</v>
      </c>
    </row>
    <row r="111" spans="1:17">
      <c r="A111" s="1" t="s">
        <v>125</v>
      </c>
      <c r="C111" s="7">
        <v>56600</v>
      </c>
      <c r="D111" s="7"/>
      <c r="E111" s="7">
        <v>35170524186</v>
      </c>
      <c r="F111" s="7"/>
      <c r="G111" s="7">
        <v>35306339565</v>
      </c>
      <c r="H111" s="7"/>
      <c r="I111" s="7">
        <f t="shared" si="2"/>
        <v>-135815379</v>
      </c>
      <c r="J111" s="7"/>
      <c r="K111" s="7">
        <v>56600</v>
      </c>
      <c r="L111" s="7"/>
      <c r="M111" s="7">
        <v>35170524186</v>
      </c>
      <c r="N111" s="7"/>
      <c r="O111" s="7">
        <v>33672872053</v>
      </c>
      <c r="P111" s="7"/>
      <c r="Q111" s="7">
        <f t="shared" si="3"/>
        <v>1497652133</v>
      </c>
    </row>
    <row r="112" spans="1:17">
      <c r="A112" s="1" t="s">
        <v>139</v>
      </c>
      <c r="C112" s="7">
        <v>51600</v>
      </c>
      <c r="D112" s="7"/>
      <c r="E112" s="7">
        <v>32851892515</v>
      </c>
      <c r="F112" s="7"/>
      <c r="G112" s="7">
        <v>32978805507</v>
      </c>
      <c r="H112" s="7"/>
      <c r="I112" s="7">
        <f t="shared" si="2"/>
        <v>-126912992</v>
      </c>
      <c r="J112" s="7"/>
      <c r="K112" s="7">
        <v>51600</v>
      </c>
      <c r="L112" s="7"/>
      <c r="M112" s="7">
        <v>32851892515</v>
      </c>
      <c r="N112" s="7"/>
      <c r="O112" s="7">
        <v>31437863057</v>
      </c>
      <c r="P112" s="7"/>
      <c r="Q112" s="7">
        <f t="shared" si="3"/>
        <v>1414029458</v>
      </c>
    </row>
    <row r="113" spans="1:17">
      <c r="A113" s="1" t="s">
        <v>142</v>
      </c>
      <c r="C113" s="7">
        <v>800</v>
      </c>
      <c r="D113" s="7"/>
      <c r="E113" s="7">
        <v>506716141</v>
      </c>
      <c r="F113" s="7"/>
      <c r="G113" s="7">
        <v>509371659</v>
      </c>
      <c r="H113" s="7"/>
      <c r="I113" s="7">
        <f t="shared" si="2"/>
        <v>-2655518</v>
      </c>
      <c r="J113" s="7"/>
      <c r="K113" s="7">
        <v>800</v>
      </c>
      <c r="L113" s="7"/>
      <c r="M113" s="7">
        <v>506716141</v>
      </c>
      <c r="N113" s="7"/>
      <c r="O113" s="7">
        <v>485352950</v>
      </c>
      <c r="P113" s="7"/>
      <c r="Q113" s="7">
        <f t="shared" si="3"/>
        <v>21363191</v>
      </c>
    </row>
    <row r="114" spans="1:17">
      <c r="A114" s="1" t="s">
        <v>116</v>
      </c>
      <c r="C114" s="7">
        <v>92400</v>
      </c>
      <c r="D114" s="7"/>
      <c r="E114" s="7">
        <v>57182461799</v>
      </c>
      <c r="F114" s="7"/>
      <c r="G114" s="7">
        <v>57676712200</v>
      </c>
      <c r="H114" s="7"/>
      <c r="I114" s="7">
        <f t="shared" si="2"/>
        <v>-494250401</v>
      </c>
      <c r="J114" s="7"/>
      <c r="K114" s="7">
        <v>92400</v>
      </c>
      <c r="L114" s="7"/>
      <c r="M114" s="7">
        <v>57182461799</v>
      </c>
      <c r="N114" s="7"/>
      <c r="O114" s="7">
        <v>54770529334</v>
      </c>
      <c r="P114" s="7"/>
      <c r="Q114" s="7">
        <f t="shared" si="3"/>
        <v>2411932465</v>
      </c>
    </row>
    <row r="115" spans="1:17">
      <c r="A115" s="1" t="s">
        <v>112</v>
      </c>
      <c r="C115" s="7">
        <v>900</v>
      </c>
      <c r="D115" s="7"/>
      <c r="E115" s="7">
        <v>552626718</v>
      </c>
      <c r="F115" s="7"/>
      <c r="G115" s="7">
        <v>556494217</v>
      </c>
      <c r="H115" s="7"/>
      <c r="I115" s="7">
        <f t="shared" si="2"/>
        <v>-3867499</v>
      </c>
      <c r="J115" s="7"/>
      <c r="K115" s="7">
        <v>900</v>
      </c>
      <c r="L115" s="7"/>
      <c r="M115" s="7">
        <v>552626718</v>
      </c>
      <c r="N115" s="7"/>
      <c r="O115" s="7">
        <v>529160890</v>
      </c>
      <c r="P115" s="7"/>
      <c r="Q115" s="7">
        <f t="shared" si="3"/>
        <v>23465828</v>
      </c>
    </row>
    <row r="116" spans="1:17">
      <c r="A116" s="1" t="s">
        <v>148</v>
      </c>
      <c r="C116" s="7">
        <v>400000</v>
      </c>
      <c r="D116" s="7"/>
      <c r="E116" s="7">
        <v>395272343900</v>
      </c>
      <c r="F116" s="7"/>
      <c r="G116" s="7">
        <v>392328877500</v>
      </c>
      <c r="H116" s="7"/>
      <c r="I116" s="7">
        <f t="shared" si="2"/>
        <v>2943466400</v>
      </c>
      <c r="J116" s="7"/>
      <c r="K116" s="7">
        <v>400000</v>
      </c>
      <c r="L116" s="7"/>
      <c r="M116" s="7">
        <v>395272343900</v>
      </c>
      <c r="N116" s="7"/>
      <c r="O116" s="7">
        <v>391520000000</v>
      </c>
      <c r="P116" s="7"/>
      <c r="Q116" s="7">
        <f t="shared" si="3"/>
        <v>3752343900</v>
      </c>
    </row>
    <row r="117" spans="1:17">
      <c r="A117" s="1" t="s">
        <v>151</v>
      </c>
      <c r="C117" s="7">
        <v>300000</v>
      </c>
      <c r="D117" s="7"/>
      <c r="E117" s="7">
        <v>302945081250</v>
      </c>
      <c r="F117" s="7"/>
      <c r="G117" s="7">
        <v>299945625000</v>
      </c>
      <c r="H117" s="7"/>
      <c r="I117" s="7">
        <f>E117-G117</f>
        <v>2999456250</v>
      </c>
      <c r="J117" s="7"/>
      <c r="K117" s="7">
        <v>300000</v>
      </c>
      <c r="L117" s="7"/>
      <c r="M117" s="7">
        <v>302945081250</v>
      </c>
      <c r="N117" s="7"/>
      <c r="O117" s="7">
        <v>285493000000</v>
      </c>
      <c r="P117" s="7"/>
      <c r="Q117" s="7">
        <f t="shared" si="3"/>
        <v>17452081250</v>
      </c>
    </row>
    <row r="118" spans="1:17" ht="24.75" thickBot="1">
      <c r="E118" s="13">
        <f>SUM(E8:E117)</f>
        <v>24762661410518</v>
      </c>
      <c r="G118" s="13">
        <f>SUM(G8:G117)</f>
        <v>25202894259047</v>
      </c>
      <c r="I118" s="13">
        <f>SUM(I8:I117)</f>
        <v>-440232848529</v>
      </c>
      <c r="M118" s="13">
        <f>SUM(M8:M117)</f>
        <v>24762661410518</v>
      </c>
      <c r="O118" s="13">
        <f>SUM(O8:O117)</f>
        <v>29275362259224</v>
      </c>
      <c r="Q118" s="13">
        <f>SUM(Q8:Q117)</f>
        <v>-4512700848706</v>
      </c>
    </row>
    <row r="119" spans="1:17" ht="24.75" thickTop="1">
      <c r="G119" s="7"/>
      <c r="H119" s="7">
        <f t="shared" ref="H119" si="4">SUM(H8:H91)</f>
        <v>0</v>
      </c>
      <c r="I119" s="7"/>
      <c r="J119" s="7"/>
      <c r="K119" s="7"/>
      <c r="L119" s="7"/>
      <c r="M119" s="7"/>
      <c r="N119" s="7"/>
      <c r="O119" s="7"/>
      <c r="P119" s="7"/>
      <c r="Q119" s="7"/>
    </row>
    <row r="120" spans="1:17">
      <c r="G120" s="4"/>
      <c r="H120" s="4"/>
      <c r="I120" s="6"/>
      <c r="J120" s="4"/>
      <c r="K120" s="4"/>
      <c r="L120" s="4"/>
      <c r="M120" s="4"/>
      <c r="N120" s="4"/>
      <c r="O120" s="4"/>
      <c r="P120" s="4"/>
      <c r="Q120" s="6"/>
    </row>
    <row r="121" spans="1:17">
      <c r="G121" s="4"/>
      <c r="H121" s="4"/>
      <c r="I121" s="6"/>
      <c r="J121" s="4"/>
      <c r="K121" s="4"/>
      <c r="L121" s="4"/>
      <c r="M121" s="4"/>
      <c r="N121" s="4"/>
      <c r="O121" s="4"/>
      <c r="P121" s="4"/>
      <c r="Q121" s="6"/>
    </row>
    <row r="122" spans="1:17"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>
      <c r="G123" s="7"/>
      <c r="H123" s="7">
        <f t="shared" ref="H123" si="5">SUM(H92:H117)</f>
        <v>0</v>
      </c>
      <c r="I123" s="7"/>
      <c r="J123" s="7"/>
      <c r="K123" s="7"/>
      <c r="L123" s="7"/>
      <c r="M123" s="7"/>
      <c r="N123" s="7"/>
      <c r="O123" s="7"/>
      <c r="P123" s="7"/>
      <c r="Q123" s="7"/>
    </row>
    <row r="124" spans="1:17">
      <c r="G124" s="4"/>
      <c r="H124" s="4"/>
      <c r="I124" s="6"/>
      <c r="J124" s="4"/>
      <c r="K124" s="4"/>
      <c r="L124" s="4"/>
      <c r="M124" s="4"/>
      <c r="N124" s="4"/>
      <c r="O124" s="4"/>
      <c r="P124" s="4"/>
      <c r="Q124" s="6"/>
    </row>
    <row r="125" spans="1:17">
      <c r="G125" s="4"/>
      <c r="H125" s="4"/>
      <c r="I125" s="6"/>
      <c r="J125" s="4"/>
      <c r="K125" s="4"/>
      <c r="L125" s="4"/>
      <c r="M125" s="4"/>
      <c r="N125" s="4"/>
      <c r="O125" s="4"/>
      <c r="P125" s="4"/>
      <c r="Q125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ignoredErrors>
    <ignoredError sqref="H119 H122 H120 G125:H125 H123 H124 H12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U90"/>
  <sheetViews>
    <sheetView rightToLeft="1" workbookViewId="0">
      <selection activeCell="C101" sqref="C101"/>
    </sheetView>
  </sheetViews>
  <sheetFormatPr defaultRowHeight="24"/>
  <cols>
    <col min="1" max="1" width="33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15.42578125" style="1" bestFit="1" customWidth="1"/>
    <col min="20" max="20" width="11.28515625" style="1" bestFit="1" customWidth="1"/>
    <col min="21" max="21" width="19.85546875" style="1" bestFit="1" customWidth="1"/>
    <col min="22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201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3</v>
      </c>
      <c r="C6" s="20" t="s">
        <v>203</v>
      </c>
      <c r="D6" s="20" t="s">
        <v>203</v>
      </c>
      <c r="E6" s="20" t="s">
        <v>203</v>
      </c>
      <c r="F6" s="20" t="s">
        <v>203</v>
      </c>
      <c r="G6" s="20" t="s">
        <v>203</v>
      </c>
      <c r="H6" s="20" t="s">
        <v>203</v>
      </c>
      <c r="I6" s="20" t="s">
        <v>203</v>
      </c>
      <c r="K6" s="20" t="s">
        <v>204</v>
      </c>
      <c r="L6" s="20" t="s">
        <v>204</v>
      </c>
      <c r="M6" s="20" t="s">
        <v>204</v>
      </c>
      <c r="N6" s="20" t="s">
        <v>204</v>
      </c>
      <c r="O6" s="20" t="s">
        <v>204</v>
      </c>
      <c r="P6" s="20" t="s">
        <v>204</v>
      </c>
      <c r="Q6" s="20" t="s">
        <v>204</v>
      </c>
    </row>
    <row r="7" spans="1:17" ht="24.75">
      <c r="A7" s="20" t="s">
        <v>3</v>
      </c>
      <c r="C7" s="20" t="s">
        <v>7</v>
      </c>
      <c r="E7" s="20" t="s">
        <v>265</v>
      </c>
      <c r="G7" s="20" t="s">
        <v>266</v>
      </c>
      <c r="I7" s="20" t="s">
        <v>268</v>
      </c>
      <c r="K7" s="20" t="s">
        <v>7</v>
      </c>
      <c r="M7" s="20" t="s">
        <v>265</v>
      </c>
      <c r="O7" s="20" t="s">
        <v>266</v>
      </c>
      <c r="Q7" s="20" t="s">
        <v>268</v>
      </c>
    </row>
    <row r="8" spans="1:17">
      <c r="A8" s="1" t="s">
        <v>95</v>
      </c>
      <c r="C8" s="7">
        <v>13605000</v>
      </c>
      <c r="D8" s="7"/>
      <c r="E8" s="7">
        <v>34410252731</v>
      </c>
      <c r="F8" s="7"/>
      <c r="G8" s="7">
        <v>27791923263</v>
      </c>
      <c r="H8" s="7"/>
      <c r="I8" s="7">
        <v>6618329468</v>
      </c>
      <c r="J8" s="7"/>
      <c r="K8" s="7">
        <v>13605000</v>
      </c>
      <c r="L8" s="7"/>
      <c r="M8" s="7">
        <v>34410252731</v>
      </c>
      <c r="N8" s="7"/>
      <c r="O8" s="7">
        <v>27791923263</v>
      </c>
      <c r="P8" s="7"/>
      <c r="Q8" s="7">
        <v>6618329468</v>
      </c>
    </row>
    <row r="9" spans="1:17">
      <c r="A9" s="1" t="s">
        <v>85</v>
      </c>
      <c r="C9" s="7">
        <v>10014913</v>
      </c>
      <c r="D9" s="7"/>
      <c r="E9" s="7">
        <v>116936873630</v>
      </c>
      <c r="F9" s="7"/>
      <c r="G9" s="7">
        <v>149664662543</v>
      </c>
      <c r="H9" s="7"/>
      <c r="I9" s="7">
        <v>-32727788913</v>
      </c>
      <c r="J9" s="7"/>
      <c r="K9" s="7">
        <v>44452561</v>
      </c>
      <c r="L9" s="7"/>
      <c r="M9" s="7">
        <v>559229241292</v>
      </c>
      <c r="N9" s="7"/>
      <c r="O9" s="7">
        <v>664786286918</v>
      </c>
      <c r="P9" s="7"/>
      <c r="Q9" s="7">
        <v>-105557045626</v>
      </c>
    </row>
    <row r="10" spans="1:17">
      <c r="A10" s="1" t="s">
        <v>22</v>
      </c>
      <c r="C10" s="7">
        <v>190714</v>
      </c>
      <c r="D10" s="7"/>
      <c r="E10" s="7">
        <v>2704759817</v>
      </c>
      <c r="F10" s="7"/>
      <c r="G10" s="7">
        <v>3011207438</v>
      </c>
      <c r="H10" s="7"/>
      <c r="I10" s="7">
        <v>-306447621</v>
      </c>
      <c r="J10" s="7"/>
      <c r="K10" s="7">
        <v>696384</v>
      </c>
      <c r="L10" s="7"/>
      <c r="M10" s="7">
        <v>13524490849</v>
      </c>
      <c r="N10" s="7"/>
      <c r="O10" s="7">
        <v>11556762865</v>
      </c>
      <c r="P10" s="7"/>
      <c r="Q10" s="7">
        <v>1967727984</v>
      </c>
    </row>
    <row r="11" spans="1:17">
      <c r="A11" s="1" t="s">
        <v>24</v>
      </c>
      <c r="C11" s="7">
        <v>200000</v>
      </c>
      <c r="D11" s="7"/>
      <c r="E11" s="7">
        <v>2476366980</v>
      </c>
      <c r="F11" s="7"/>
      <c r="G11" s="7">
        <v>2639997950</v>
      </c>
      <c r="H11" s="7"/>
      <c r="I11" s="7">
        <v>-163630970</v>
      </c>
      <c r="J11" s="7"/>
      <c r="K11" s="7">
        <v>200000</v>
      </c>
      <c r="L11" s="7"/>
      <c r="M11" s="7">
        <v>2476366980</v>
      </c>
      <c r="N11" s="7"/>
      <c r="O11" s="7">
        <v>2639997950</v>
      </c>
      <c r="P11" s="7"/>
      <c r="Q11" s="7">
        <v>-163630970</v>
      </c>
    </row>
    <row r="12" spans="1:17">
      <c r="A12" s="1" t="s">
        <v>50</v>
      </c>
      <c r="C12" s="7">
        <v>15873559</v>
      </c>
      <c r="D12" s="7"/>
      <c r="E12" s="7">
        <v>29651808212</v>
      </c>
      <c r="F12" s="7"/>
      <c r="G12" s="7">
        <v>29651808212</v>
      </c>
      <c r="H12" s="7"/>
      <c r="I12" s="7">
        <v>0</v>
      </c>
      <c r="J12" s="7"/>
      <c r="K12" s="7">
        <v>15873559</v>
      </c>
      <c r="L12" s="7"/>
      <c r="M12" s="7">
        <v>29651808212</v>
      </c>
      <c r="N12" s="7"/>
      <c r="O12" s="7">
        <v>29651808212</v>
      </c>
      <c r="P12" s="7"/>
      <c r="Q12" s="7">
        <v>0</v>
      </c>
    </row>
    <row r="13" spans="1:17">
      <c r="A13" s="1" t="s">
        <v>19</v>
      </c>
      <c r="C13" s="7">
        <v>800000</v>
      </c>
      <c r="D13" s="7"/>
      <c r="E13" s="7">
        <v>2530851347</v>
      </c>
      <c r="F13" s="7"/>
      <c r="G13" s="7">
        <v>2250927829</v>
      </c>
      <c r="H13" s="7"/>
      <c r="I13" s="7">
        <v>279923518</v>
      </c>
      <c r="J13" s="7"/>
      <c r="K13" s="7">
        <v>800000</v>
      </c>
      <c r="L13" s="7"/>
      <c r="M13" s="7">
        <v>2530851347</v>
      </c>
      <c r="N13" s="7"/>
      <c r="O13" s="7">
        <v>2250927829</v>
      </c>
      <c r="P13" s="7"/>
      <c r="Q13" s="7">
        <v>279923518</v>
      </c>
    </row>
    <row r="14" spans="1:17">
      <c r="A14" s="1" t="s">
        <v>38</v>
      </c>
      <c r="C14" s="7">
        <v>1204778</v>
      </c>
      <c r="D14" s="7"/>
      <c r="E14" s="7">
        <v>79394608551</v>
      </c>
      <c r="F14" s="7"/>
      <c r="G14" s="7">
        <v>107545340310</v>
      </c>
      <c r="H14" s="7"/>
      <c r="I14" s="7">
        <v>-28150731759</v>
      </c>
      <c r="J14" s="7"/>
      <c r="K14" s="7">
        <v>4374678</v>
      </c>
      <c r="L14" s="7"/>
      <c r="M14" s="7">
        <v>298520504609</v>
      </c>
      <c r="N14" s="7"/>
      <c r="O14" s="7">
        <v>390508649191</v>
      </c>
      <c r="P14" s="7"/>
      <c r="Q14" s="7">
        <v>-91988144582</v>
      </c>
    </row>
    <row r="15" spans="1:17">
      <c r="A15" s="1" t="s">
        <v>74</v>
      </c>
      <c r="C15" s="7">
        <v>8111333</v>
      </c>
      <c r="D15" s="7"/>
      <c r="E15" s="7">
        <v>55535603079</v>
      </c>
      <c r="F15" s="7"/>
      <c r="G15" s="7">
        <v>64182040751</v>
      </c>
      <c r="H15" s="7"/>
      <c r="I15" s="7">
        <v>-8646437672</v>
      </c>
      <c r="J15" s="7"/>
      <c r="K15" s="7">
        <v>40142674</v>
      </c>
      <c r="L15" s="7"/>
      <c r="M15" s="7">
        <v>303162391194</v>
      </c>
      <c r="N15" s="7"/>
      <c r="O15" s="7">
        <v>317634442608</v>
      </c>
      <c r="P15" s="7"/>
      <c r="Q15" s="7">
        <v>-14472051414</v>
      </c>
    </row>
    <row r="16" spans="1:17">
      <c r="A16" s="1" t="s">
        <v>48</v>
      </c>
      <c r="C16" s="7">
        <v>15611976</v>
      </c>
      <c r="D16" s="7"/>
      <c r="E16" s="7">
        <v>68325082194</v>
      </c>
      <c r="F16" s="7"/>
      <c r="G16" s="7">
        <v>82213937793</v>
      </c>
      <c r="H16" s="7"/>
      <c r="I16" s="7">
        <v>-13888855599</v>
      </c>
      <c r="J16" s="7"/>
      <c r="K16" s="7">
        <v>59247848</v>
      </c>
      <c r="L16" s="7"/>
      <c r="M16" s="7">
        <v>298038485027</v>
      </c>
      <c r="N16" s="7"/>
      <c r="O16" s="7">
        <v>356288292063</v>
      </c>
      <c r="P16" s="7"/>
      <c r="Q16" s="7">
        <v>-58249807036</v>
      </c>
    </row>
    <row r="17" spans="1:17">
      <c r="A17" s="1" t="s">
        <v>42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v>0</v>
      </c>
      <c r="J17" s="7"/>
      <c r="K17" s="7">
        <v>1893117</v>
      </c>
      <c r="L17" s="7"/>
      <c r="M17" s="7">
        <v>34882259844</v>
      </c>
      <c r="N17" s="7"/>
      <c r="O17" s="7">
        <v>31633948163</v>
      </c>
      <c r="P17" s="7"/>
      <c r="Q17" s="7">
        <v>3248311681</v>
      </c>
    </row>
    <row r="18" spans="1:17">
      <c r="A18" s="1" t="s">
        <v>250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v>0</v>
      </c>
      <c r="J18" s="7"/>
      <c r="K18" s="7">
        <v>629846</v>
      </c>
      <c r="L18" s="7"/>
      <c r="M18" s="7">
        <v>14645654181</v>
      </c>
      <c r="N18" s="7"/>
      <c r="O18" s="7">
        <v>17624670418</v>
      </c>
      <c r="P18" s="7"/>
      <c r="Q18" s="7">
        <v>-2979016237</v>
      </c>
    </row>
    <row r="19" spans="1:17">
      <c r="A19" s="1" t="s">
        <v>269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v>0</v>
      </c>
      <c r="J19" s="7"/>
      <c r="K19" s="7">
        <v>1039741</v>
      </c>
      <c r="L19" s="7"/>
      <c r="M19" s="7">
        <v>27127882431</v>
      </c>
      <c r="N19" s="7"/>
      <c r="O19" s="7">
        <v>27127882431</v>
      </c>
      <c r="P19" s="7"/>
      <c r="Q19" s="7">
        <v>0</v>
      </c>
    </row>
    <row r="20" spans="1:17">
      <c r="A20" s="1" t="s">
        <v>41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v>0</v>
      </c>
      <c r="J20" s="7"/>
      <c r="K20" s="7">
        <v>200002</v>
      </c>
      <c r="L20" s="7"/>
      <c r="M20" s="7">
        <v>1180931410</v>
      </c>
      <c r="N20" s="7"/>
      <c r="O20" s="7">
        <v>1103406538</v>
      </c>
      <c r="P20" s="7"/>
      <c r="Q20" s="7">
        <v>77524872</v>
      </c>
    </row>
    <row r="21" spans="1:17">
      <c r="A21" s="1" t="s">
        <v>55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v>0</v>
      </c>
      <c r="J21" s="7"/>
      <c r="K21" s="7">
        <v>3479938</v>
      </c>
      <c r="L21" s="7"/>
      <c r="M21" s="7">
        <v>27893185319</v>
      </c>
      <c r="N21" s="7"/>
      <c r="O21" s="7">
        <v>20196665856</v>
      </c>
      <c r="P21" s="7"/>
      <c r="Q21" s="7">
        <v>7696519463</v>
      </c>
    </row>
    <row r="22" spans="1:17">
      <c r="A22" s="1" t="s">
        <v>270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v>0</v>
      </c>
      <c r="J22" s="7"/>
      <c r="K22" s="7">
        <v>4300000</v>
      </c>
      <c r="L22" s="7"/>
      <c r="M22" s="7">
        <v>88206724691</v>
      </c>
      <c r="N22" s="7"/>
      <c r="O22" s="7">
        <v>71895660300</v>
      </c>
      <c r="P22" s="7"/>
      <c r="Q22" s="7">
        <v>16311064391</v>
      </c>
    </row>
    <row r="23" spans="1:17">
      <c r="A23" s="1" t="s">
        <v>81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0</v>
      </c>
      <c r="J23" s="7"/>
      <c r="K23" s="7">
        <v>6100000</v>
      </c>
      <c r="L23" s="7"/>
      <c r="M23" s="7">
        <v>95741737023</v>
      </c>
      <c r="N23" s="7"/>
      <c r="O23" s="7">
        <v>131736098792</v>
      </c>
      <c r="P23" s="7"/>
      <c r="Q23" s="7">
        <v>-35994361769</v>
      </c>
    </row>
    <row r="24" spans="1:17">
      <c r="A24" s="1" t="s">
        <v>271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v>0</v>
      </c>
      <c r="J24" s="7"/>
      <c r="K24" s="7">
        <v>1604130</v>
      </c>
      <c r="L24" s="7"/>
      <c r="M24" s="7">
        <v>35026426034</v>
      </c>
      <c r="N24" s="7"/>
      <c r="O24" s="7">
        <v>35096825237</v>
      </c>
      <c r="P24" s="7"/>
      <c r="Q24" s="7">
        <v>-70399203</v>
      </c>
    </row>
    <row r="25" spans="1:17">
      <c r="A25" s="1" t="s">
        <v>57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v>0</v>
      </c>
      <c r="J25" s="7"/>
      <c r="K25" s="7">
        <v>438214</v>
      </c>
      <c r="L25" s="7"/>
      <c r="M25" s="7">
        <v>218206468583</v>
      </c>
      <c r="N25" s="7"/>
      <c r="O25" s="7">
        <v>307978240807</v>
      </c>
      <c r="P25" s="7"/>
      <c r="Q25" s="7">
        <v>-89771772224</v>
      </c>
    </row>
    <row r="26" spans="1:17">
      <c r="A26" s="1" t="s">
        <v>98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v>0</v>
      </c>
      <c r="J26" s="7"/>
      <c r="K26" s="7">
        <v>229925</v>
      </c>
      <c r="L26" s="7"/>
      <c r="M26" s="7">
        <v>4519258139</v>
      </c>
      <c r="N26" s="7"/>
      <c r="O26" s="7">
        <v>5067107488</v>
      </c>
      <c r="P26" s="7"/>
      <c r="Q26" s="7">
        <v>-547849349</v>
      </c>
    </row>
    <row r="27" spans="1:17">
      <c r="A27" s="1" t="s">
        <v>80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v>0</v>
      </c>
      <c r="J27" s="7"/>
      <c r="K27" s="7">
        <v>1</v>
      </c>
      <c r="L27" s="7"/>
      <c r="M27" s="7">
        <v>1</v>
      </c>
      <c r="N27" s="7"/>
      <c r="O27" s="7">
        <v>6093</v>
      </c>
      <c r="P27" s="7"/>
      <c r="Q27" s="7">
        <v>-6092</v>
      </c>
    </row>
    <row r="28" spans="1:17">
      <c r="A28" s="1" t="s">
        <v>223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v>0</v>
      </c>
      <c r="J28" s="7"/>
      <c r="K28" s="7">
        <v>6033787</v>
      </c>
      <c r="L28" s="7"/>
      <c r="M28" s="7">
        <v>61835226333</v>
      </c>
      <c r="N28" s="7"/>
      <c r="O28" s="7">
        <v>50442220985</v>
      </c>
      <c r="P28" s="7"/>
      <c r="Q28" s="7">
        <v>11393005348</v>
      </c>
    </row>
    <row r="29" spans="1:17">
      <c r="A29" s="1" t="s">
        <v>79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v>0</v>
      </c>
      <c r="J29" s="7"/>
      <c r="K29" s="7">
        <v>1344931</v>
      </c>
      <c r="L29" s="7"/>
      <c r="M29" s="7">
        <v>7130807964</v>
      </c>
      <c r="N29" s="7"/>
      <c r="O29" s="7">
        <v>9772948512</v>
      </c>
      <c r="P29" s="7"/>
      <c r="Q29" s="7">
        <v>-2642140548</v>
      </c>
    </row>
    <row r="30" spans="1:17">
      <c r="A30" s="1" t="s">
        <v>99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v>0</v>
      </c>
      <c r="J30" s="7"/>
      <c r="K30" s="7">
        <v>1639774</v>
      </c>
      <c r="L30" s="7"/>
      <c r="M30" s="7">
        <v>7525165730</v>
      </c>
      <c r="N30" s="7"/>
      <c r="O30" s="7">
        <v>8345688651</v>
      </c>
      <c r="P30" s="7"/>
      <c r="Q30" s="7">
        <v>-820522921</v>
      </c>
    </row>
    <row r="31" spans="1:17">
      <c r="A31" s="1" t="s">
        <v>259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v>0</v>
      </c>
      <c r="J31" s="7"/>
      <c r="K31" s="7">
        <v>178047</v>
      </c>
      <c r="L31" s="7"/>
      <c r="M31" s="7">
        <v>3051266619</v>
      </c>
      <c r="N31" s="7"/>
      <c r="O31" s="7">
        <v>2693751581</v>
      </c>
      <c r="P31" s="7"/>
      <c r="Q31" s="7">
        <v>357515038</v>
      </c>
    </row>
    <row r="32" spans="1:17">
      <c r="A32" s="1" t="s">
        <v>272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v>0</v>
      </c>
      <c r="J32" s="7"/>
      <c r="K32" s="7">
        <v>5824622</v>
      </c>
      <c r="L32" s="7"/>
      <c r="M32" s="7">
        <v>64005411461</v>
      </c>
      <c r="N32" s="7"/>
      <c r="O32" s="7">
        <v>64005411461</v>
      </c>
      <c r="P32" s="7"/>
      <c r="Q32" s="7">
        <v>0</v>
      </c>
    </row>
    <row r="33" spans="1:17">
      <c r="A33" s="1" t="s">
        <v>73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v>0</v>
      </c>
      <c r="J33" s="7"/>
      <c r="K33" s="7">
        <v>156647</v>
      </c>
      <c r="L33" s="7"/>
      <c r="M33" s="7">
        <v>1511694024</v>
      </c>
      <c r="N33" s="7"/>
      <c r="O33" s="7">
        <v>1667707116</v>
      </c>
      <c r="P33" s="7"/>
      <c r="Q33" s="7">
        <v>-156013092</v>
      </c>
    </row>
    <row r="34" spans="1:17">
      <c r="A34" s="1" t="s">
        <v>97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v>0</v>
      </c>
      <c r="J34" s="7"/>
      <c r="K34" s="7">
        <v>1506553</v>
      </c>
      <c r="L34" s="7"/>
      <c r="M34" s="7">
        <v>21066598751</v>
      </c>
      <c r="N34" s="7"/>
      <c r="O34" s="7">
        <v>42900369110</v>
      </c>
      <c r="P34" s="7"/>
      <c r="Q34" s="7">
        <v>-21833770359</v>
      </c>
    </row>
    <row r="35" spans="1:17">
      <c r="A35" s="1" t="s">
        <v>273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v>0</v>
      </c>
      <c r="J35" s="7"/>
      <c r="K35" s="7">
        <v>2611358</v>
      </c>
      <c r="L35" s="7"/>
      <c r="M35" s="7">
        <v>19472541515</v>
      </c>
      <c r="N35" s="7"/>
      <c r="O35" s="7">
        <v>19472541515</v>
      </c>
      <c r="P35" s="7"/>
      <c r="Q35" s="7">
        <v>0</v>
      </c>
    </row>
    <row r="36" spans="1:17">
      <c r="A36" s="1" t="s">
        <v>274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v>0</v>
      </c>
      <c r="J36" s="7"/>
      <c r="K36" s="7">
        <v>48066666</v>
      </c>
      <c r="L36" s="7"/>
      <c r="M36" s="7">
        <v>158379657882</v>
      </c>
      <c r="N36" s="7"/>
      <c r="O36" s="7">
        <v>142195266033</v>
      </c>
      <c r="P36" s="7"/>
      <c r="Q36" s="7">
        <v>16184391849</v>
      </c>
    </row>
    <row r="37" spans="1:17">
      <c r="A37" s="1" t="s">
        <v>275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v>0</v>
      </c>
      <c r="J37" s="7"/>
      <c r="K37" s="7">
        <v>41912419</v>
      </c>
      <c r="L37" s="7"/>
      <c r="M37" s="7">
        <v>89815543459</v>
      </c>
      <c r="N37" s="7"/>
      <c r="O37" s="7">
        <v>89815543459</v>
      </c>
      <c r="P37" s="7"/>
      <c r="Q37" s="7">
        <v>0</v>
      </c>
    </row>
    <row r="38" spans="1:17">
      <c r="A38" s="1" t="s">
        <v>60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v>0</v>
      </c>
      <c r="J38" s="7"/>
      <c r="K38" s="7">
        <v>1000000</v>
      </c>
      <c r="L38" s="7"/>
      <c r="M38" s="7">
        <v>4558971352</v>
      </c>
      <c r="N38" s="7"/>
      <c r="O38" s="7">
        <v>4089405621</v>
      </c>
      <c r="P38" s="7"/>
      <c r="Q38" s="7">
        <v>469565731</v>
      </c>
    </row>
    <row r="39" spans="1:17">
      <c r="A39" s="1" t="s">
        <v>276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v>0</v>
      </c>
      <c r="J39" s="7"/>
      <c r="K39" s="7">
        <v>5699162</v>
      </c>
      <c r="L39" s="7"/>
      <c r="M39" s="7">
        <v>194004079404</v>
      </c>
      <c r="N39" s="7"/>
      <c r="O39" s="7">
        <v>189565222930</v>
      </c>
      <c r="P39" s="7"/>
      <c r="Q39" s="7">
        <v>4438856474</v>
      </c>
    </row>
    <row r="40" spans="1:17">
      <c r="A40" s="1" t="s">
        <v>54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v>0</v>
      </c>
      <c r="J40" s="7"/>
      <c r="K40" s="7">
        <v>400000</v>
      </c>
      <c r="L40" s="7"/>
      <c r="M40" s="7">
        <v>1607981469</v>
      </c>
      <c r="N40" s="7"/>
      <c r="O40" s="7">
        <v>1750744382</v>
      </c>
      <c r="P40" s="7"/>
      <c r="Q40" s="7">
        <v>-142762913</v>
      </c>
    </row>
    <row r="41" spans="1:17">
      <c r="A41" s="1" t="s">
        <v>59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v>0</v>
      </c>
      <c r="J41" s="7"/>
      <c r="K41" s="7">
        <v>9</v>
      </c>
      <c r="L41" s="7"/>
      <c r="M41" s="7">
        <v>9</v>
      </c>
      <c r="N41" s="7"/>
      <c r="O41" s="7">
        <v>9213</v>
      </c>
      <c r="P41" s="7"/>
      <c r="Q41" s="7">
        <v>-9204</v>
      </c>
    </row>
    <row r="42" spans="1:17">
      <c r="A42" s="1" t="s">
        <v>64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v>0</v>
      </c>
      <c r="J42" s="7"/>
      <c r="K42" s="7">
        <v>1046726</v>
      </c>
      <c r="L42" s="7"/>
      <c r="M42" s="7">
        <v>14181497356</v>
      </c>
      <c r="N42" s="7"/>
      <c r="O42" s="7">
        <v>14941550974</v>
      </c>
      <c r="P42" s="7"/>
      <c r="Q42" s="7">
        <v>-760053618</v>
      </c>
    </row>
    <row r="43" spans="1:17">
      <c r="A43" s="1" t="s">
        <v>236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v>0</v>
      </c>
      <c r="J43" s="7"/>
      <c r="K43" s="7">
        <v>108185</v>
      </c>
      <c r="L43" s="7"/>
      <c r="M43" s="7">
        <v>1595169198</v>
      </c>
      <c r="N43" s="7"/>
      <c r="O43" s="7">
        <v>1505578189</v>
      </c>
      <c r="P43" s="7"/>
      <c r="Q43" s="7">
        <v>89591009</v>
      </c>
    </row>
    <row r="44" spans="1:17">
      <c r="A44" s="1" t="s">
        <v>49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v>0</v>
      </c>
      <c r="J44" s="7"/>
      <c r="K44" s="7">
        <v>3010671</v>
      </c>
      <c r="L44" s="7"/>
      <c r="M44" s="7">
        <v>22656243910</v>
      </c>
      <c r="N44" s="7"/>
      <c r="O44" s="7">
        <v>26414559183</v>
      </c>
      <c r="P44" s="7"/>
      <c r="Q44" s="7">
        <v>-3758315273</v>
      </c>
    </row>
    <row r="45" spans="1:17">
      <c r="A45" s="1" t="s">
        <v>39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v>0</v>
      </c>
      <c r="J45" s="7"/>
      <c r="K45" s="7">
        <v>2296611</v>
      </c>
      <c r="L45" s="7"/>
      <c r="M45" s="7">
        <v>16069431088</v>
      </c>
      <c r="N45" s="7"/>
      <c r="O45" s="7">
        <v>15889305284</v>
      </c>
      <c r="P45" s="7"/>
      <c r="Q45" s="7">
        <v>180125804</v>
      </c>
    </row>
    <row r="46" spans="1:17">
      <c r="A46" s="1" t="s">
        <v>40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v>0</v>
      </c>
      <c r="J46" s="7"/>
      <c r="K46" s="7">
        <v>2026369</v>
      </c>
      <c r="L46" s="7"/>
      <c r="M46" s="7">
        <v>9807109105</v>
      </c>
      <c r="N46" s="7"/>
      <c r="O46" s="7">
        <v>10164218814</v>
      </c>
      <c r="P46" s="7"/>
      <c r="Q46" s="7">
        <v>-357109709</v>
      </c>
    </row>
    <row r="47" spans="1:17">
      <c r="A47" s="1" t="s">
        <v>63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v>0</v>
      </c>
      <c r="J47" s="7"/>
      <c r="K47" s="7">
        <v>125679</v>
      </c>
      <c r="L47" s="7"/>
      <c r="M47" s="7">
        <v>492441981</v>
      </c>
      <c r="N47" s="7"/>
      <c r="O47" s="7">
        <v>590674760</v>
      </c>
      <c r="P47" s="7"/>
      <c r="Q47" s="7">
        <v>-98232779</v>
      </c>
    </row>
    <row r="48" spans="1:17">
      <c r="A48" s="1" t="s">
        <v>277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v>0</v>
      </c>
      <c r="J48" s="7"/>
      <c r="K48" s="7">
        <v>4072834</v>
      </c>
      <c r="L48" s="7"/>
      <c r="M48" s="7">
        <v>36455937134</v>
      </c>
      <c r="N48" s="7"/>
      <c r="O48" s="7">
        <v>36455937134</v>
      </c>
      <c r="P48" s="7"/>
      <c r="Q48" s="7">
        <v>0</v>
      </c>
    </row>
    <row r="49" spans="1:17">
      <c r="A49" s="1" t="s">
        <v>93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v>0</v>
      </c>
      <c r="J49" s="7"/>
      <c r="K49" s="7">
        <v>80705</v>
      </c>
      <c r="L49" s="7"/>
      <c r="M49" s="7">
        <v>3496592436</v>
      </c>
      <c r="N49" s="7"/>
      <c r="O49" s="7">
        <v>4015251458</v>
      </c>
      <c r="P49" s="7"/>
      <c r="Q49" s="7">
        <v>-518659022</v>
      </c>
    </row>
    <row r="50" spans="1:17">
      <c r="A50" s="1" t="s">
        <v>94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v>0</v>
      </c>
      <c r="J50" s="7"/>
      <c r="K50" s="7">
        <v>446238</v>
      </c>
      <c r="L50" s="7"/>
      <c r="M50" s="7">
        <v>6103093593</v>
      </c>
      <c r="N50" s="7"/>
      <c r="O50" s="7">
        <v>8212589075</v>
      </c>
      <c r="P50" s="7"/>
      <c r="Q50" s="7">
        <v>-2109495482</v>
      </c>
    </row>
    <row r="51" spans="1:17">
      <c r="A51" s="1" t="s">
        <v>88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v>0</v>
      </c>
      <c r="J51" s="7"/>
      <c r="K51" s="7">
        <v>790000</v>
      </c>
      <c r="L51" s="7"/>
      <c r="M51" s="7">
        <v>22264170106</v>
      </c>
      <c r="N51" s="7"/>
      <c r="O51" s="7">
        <v>19569663548</v>
      </c>
      <c r="P51" s="7"/>
      <c r="Q51" s="7">
        <v>2694506558</v>
      </c>
    </row>
    <row r="52" spans="1:17">
      <c r="A52" s="1" t="s">
        <v>78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v>0</v>
      </c>
      <c r="J52" s="7"/>
      <c r="K52" s="7">
        <v>148462</v>
      </c>
      <c r="L52" s="7"/>
      <c r="M52" s="7">
        <v>3007659363</v>
      </c>
      <c r="N52" s="7"/>
      <c r="O52" s="7">
        <v>1827023700</v>
      </c>
      <c r="P52" s="7"/>
      <c r="Q52" s="7">
        <v>1180635663</v>
      </c>
    </row>
    <row r="53" spans="1:17">
      <c r="A53" s="1" t="s">
        <v>89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v>0</v>
      </c>
      <c r="J53" s="7"/>
      <c r="K53" s="7">
        <v>306987</v>
      </c>
      <c r="L53" s="7"/>
      <c r="M53" s="7">
        <v>2261238798</v>
      </c>
      <c r="N53" s="7"/>
      <c r="O53" s="7">
        <v>2523632361</v>
      </c>
      <c r="P53" s="7"/>
      <c r="Q53" s="7">
        <v>-262393563</v>
      </c>
    </row>
    <row r="54" spans="1:17">
      <c r="A54" s="1" t="s">
        <v>72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v>0</v>
      </c>
      <c r="J54" s="7"/>
      <c r="K54" s="7">
        <v>2418383</v>
      </c>
      <c r="L54" s="7"/>
      <c r="M54" s="7">
        <v>18051156480</v>
      </c>
      <c r="N54" s="7"/>
      <c r="O54" s="7">
        <v>23967816401</v>
      </c>
      <c r="P54" s="7"/>
      <c r="Q54" s="7">
        <v>-5916659921</v>
      </c>
    </row>
    <row r="55" spans="1:17">
      <c r="A55" s="1" t="s">
        <v>35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v>0</v>
      </c>
      <c r="J55" s="7"/>
      <c r="K55" s="7">
        <v>5000</v>
      </c>
      <c r="L55" s="7"/>
      <c r="M55" s="7">
        <v>339433193</v>
      </c>
      <c r="N55" s="7"/>
      <c r="O55" s="7">
        <v>373074064</v>
      </c>
      <c r="P55" s="7"/>
      <c r="Q55" s="7">
        <v>-33640871</v>
      </c>
    </row>
    <row r="56" spans="1:17">
      <c r="A56" s="1" t="s">
        <v>37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v>0</v>
      </c>
      <c r="J56" s="7"/>
      <c r="K56" s="7">
        <v>452716</v>
      </c>
      <c r="L56" s="7"/>
      <c r="M56" s="7">
        <v>59276411698</v>
      </c>
      <c r="N56" s="7"/>
      <c r="O56" s="7">
        <v>73592153072</v>
      </c>
      <c r="P56" s="7"/>
      <c r="Q56" s="7">
        <v>-14315741374</v>
      </c>
    </row>
    <row r="57" spans="1:17">
      <c r="A57" s="1" t="s">
        <v>31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v>0</v>
      </c>
      <c r="J57" s="7"/>
      <c r="K57" s="7">
        <v>1814738</v>
      </c>
      <c r="L57" s="7"/>
      <c r="M57" s="7">
        <v>233458415685</v>
      </c>
      <c r="N57" s="7"/>
      <c r="O57" s="7">
        <v>336795654875</v>
      </c>
      <c r="P57" s="7"/>
      <c r="Q57" s="7">
        <v>-103337239190</v>
      </c>
    </row>
    <row r="58" spans="1:17">
      <c r="A58" s="1" t="s">
        <v>84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v>0</v>
      </c>
      <c r="J58" s="7"/>
      <c r="K58" s="7">
        <v>1</v>
      </c>
      <c r="L58" s="7"/>
      <c r="M58" s="7">
        <v>1</v>
      </c>
      <c r="N58" s="7"/>
      <c r="O58" s="7">
        <v>2459</v>
      </c>
      <c r="P58" s="7"/>
      <c r="Q58" s="7">
        <v>-2458</v>
      </c>
    </row>
    <row r="59" spans="1:17">
      <c r="A59" s="1" t="s">
        <v>27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v>0</v>
      </c>
      <c r="J59" s="7"/>
      <c r="K59" s="7">
        <v>3</v>
      </c>
      <c r="L59" s="7"/>
      <c r="M59" s="7">
        <v>3</v>
      </c>
      <c r="N59" s="7"/>
      <c r="O59" s="7">
        <v>6655</v>
      </c>
      <c r="P59" s="7"/>
      <c r="Q59" s="7">
        <v>-6652</v>
      </c>
    </row>
    <row r="60" spans="1:17">
      <c r="A60" s="1" t="s">
        <v>26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v>0</v>
      </c>
      <c r="J60" s="7"/>
      <c r="K60" s="7">
        <v>400000</v>
      </c>
      <c r="L60" s="7"/>
      <c r="M60" s="7">
        <v>35738105311</v>
      </c>
      <c r="N60" s="7"/>
      <c r="O60" s="7">
        <v>33431889601</v>
      </c>
      <c r="P60" s="7"/>
      <c r="Q60" s="7">
        <v>2306215710</v>
      </c>
    </row>
    <row r="61" spans="1:17">
      <c r="A61" s="1" t="s">
        <v>34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v>0</v>
      </c>
      <c r="J61" s="7"/>
      <c r="K61" s="7">
        <v>838287</v>
      </c>
      <c r="L61" s="7"/>
      <c r="M61" s="7">
        <v>36480840348</v>
      </c>
      <c r="N61" s="7"/>
      <c r="O61" s="7">
        <v>42531590725</v>
      </c>
      <c r="P61" s="7"/>
      <c r="Q61" s="7">
        <v>-6050750377</v>
      </c>
    </row>
    <row r="62" spans="1:17">
      <c r="A62" s="1" t="s">
        <v>29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v>0</v>
      </c>
      <c r="J62" s="7"/>
      <c r="K62" s="7">
        <v>860191</v>
      </c>
      <c r="L62" s="7"/>
      <c r="M62" s="7">
        <v>8478706617</v>
      </c>
      <c r="N62" s="7"/>
      <c r="O62" s="7">
        <v>11124497937</v>
      </c>
      <c r="P62" s="7"/>
      <c r="Q62" s="7">
        <v>-2645791320</v>
      </c>
    </row>
    <row r="63" spans="1:17">
      <c r="A63" s="1" t="s">
        <v>90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v>0</v>
      </c>
      <c r="J63" s="7"/>
      <c r="K63" s="7">
        <v>7578108</v>
      </c>
      <c r="L63" s="7"/>
      <c r="M63" s="7">
        <v>104868449635</v>
      </c>
      <c r="N63" s="7"/>
      <c r="O63" s="7">
        <v>127759989423</v>
      </c>
      <c r="P63" s="7"/>
      <c r="Q63" s="7">
        <v>-22891539788</v>
      </c>
    </row>
    <row r="64" spans="1:17">
      <c r="A64" s="1" t="s">
        <v>25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v>0</v>
      </c>
      <c r="J64" s="7"/>
      <c r="K64" s="7">
        <v>100000</v>
      </c>
      <c r="L64" s="7"/>
      <c r="M64" s="7">
        <v>8290328806</v>
      </c>
      <c r="N64" s="7"/>
      <c r="O64" s="7">
        <v>10069726491</v>
      </c>
      <c r="P64" s="7"/>
      <c r="Q64" s="7">
        <v>-1779397685</v>
      </c>
    </row>
    <row r="65" spans="1:17">
      <c r="A65" s="1" t="s">
        <v>33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v>0</v>
      </c>
      <c r="J65" s="7"/>
      <c r="K65" s="7">
        <v>2104952</v>
      </c>
      <c r="L65" s="7"/>
      <c r="M65" s="7">
        <v>239347967417</v>
      </c>
      <c r="N65" s="7"/>
      <c r="O65" s="7">
        <v>264566535972</v>
      </c>
      <c r="P65" s="7"/>
      <c r="Q65" s="7">
        <v>-25218568555</v>
      </c>
    </row>
    <row r="66" spans="1:17">
      <c r="A66" s="1" t="s">
        <v>278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v>0</v>
      </c>
      <c r="J66" s="7"/>
      <c r="K66" s="7">
        <v>45443099</v>
      </c>
      <c r="L66" s="7"/>
      <c r="M66" s="7">
        <v>131128132851</v>
      </c>
      <c r="N66" s="7"/>
      <c r="O66" s="7">
        <v>115516352576</v>
      </c>
      <c r="P66" s="7"/>
      <c r="Q66" s="7">
        <v>15611780275</v>
      </c>
    </row>
    <row r="67" spans="1:17">
      <c r="A67" s="1" t="s">
        <v>91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v>0</v>
      </c>
      <c r="J67" s="7"/>
      <c r="K67" s="7">
        <v>9851709</v>
      </c>
      <c r="L67" s="7"/>
      <c r="M67" s="7">
        <v>141061627346</v>
      </c>
      <c r="N67" s="7"/>
      <c r="O67" s="7">
        <v>157373825540</v>
      </c>
      <c r="P67" s="7"/>
      <c r="Q67" s="7">
        <v>-16312198194</v>
      </c>
    </row>
    <row r="68" spans="1:17">
      <c r="A68" s="1" t="s">
        <v>279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v>0</v>
      </c>
      <c r="J68" s="7"/>
      <c r="K68" s="7">
        <v>12000000</v>
      </c>
      <c r="L68" s="7"/>
      <c r="M68" s="7">
        <v>39536120294</v>
      </c>
      <c r="N68" s="7"/>
      <c r="O68" s="7">
        <v>38040305400</v>
      </c>
      <c r="P68" s="7"/>
      <c r="Q68" s="7">
        <v>1495814894</v>
      </c>
    </row>
    <row r="69" spans="1:17">
      <c r="A69" s="1" t="s">
        <v>15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v>0</v>
      </c>
      <c r="J69" s="7"/>
      <c r="K69" s="7">
        <v>68132935</v>
      </c>
      <c r="L69" s="7"/>
      <c r="M69" s="7">
        <v>107385432969</v>
      </c>
      <c r="N69" s="7"/>
      <c r="O69" s="7">
        <v>146761525128</v>
      </c>
      <c r="P69" s="7"/>
      <c r="Q69" s="7">
        <v>-39376092159</v>
      </c>
    </row>
    <row r="70" spans="1:17">
      <c r="A70" s="1" t="s">
        <v>17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v>0</v>
      </c>
      <c r="J70" s="7"/>
      <c r="K70" s="7">
        <v>66491844</v>
      </c>
      <c r="L70" s="7"/>
      <c r="M70" s="7">
        <v>107337042759</v>
      </c>
      <c r="N70" s="7"/>
      <c r="O70" s="7">
        <v>141358886860</v>
      </c>
      <c r="P70" s="7"/>
      <c r="Q70" s="7">
        <v>-34021844101</v>
      </c>
    </row>
    <row r="71" spans="1:17">
      <c r="A71" s="1" t="s">
        <v>173</v>
      </c>
      <c r="C71" s="7">
        <v>100000</v>
      </c>
      <c r="D71" s="7"/>
      <c r="E71" s="7">
        <v>100000000000</v>
      </c>
      <c r="F71" s="7"/>
      <c r="G71" s="7">
        <v>99652613655</v>
      </c>
      <c r="H71" s="7"/>
      <c r="I71" s="7">
        <v>347386345</v>
      </c>
      <c r="J71" s="7"/>
      <c r="K71" s="7">
        <v>100000</v>
      </c>
      <c r="L71" s="7"/>
      <c r="M71" s="7">
        <v>100000000000</v>
      </c>
      <c r="N71" s="7"/>
      <c r="O71" s="7">
        <v>99652613655</v>
      </c>
      <c r="P71" s="7"/>
      <c r="Q71" s="7">
        <v>347386345</v>
      </c>
    </row>
    <row r="72" spans="1:17">
      <c r="A72" s="1" t="s">
        <v>157</v>
      </c>
      <c r="C72" s="7">
        <v>135000</v>
      </c>
      <c r="D72" s="7"/>
      <c r="E72" s="7">
        <v>135000000000</v>
      </c>
      <c r="F72" s="7"/>
      <c r="G72" s="7">
        <v>133802924996</v>
      </c>
      <c r="H72" s="7"/>
      <c r="I72" s="7">
        <v>1197075004</v>
      </c>
      <c r="J72" s="7"/>
      <c r="K72" s="7">
        <v>135000</v>
      </c>
      <c r="L72" s="7"/>
      <c r="M72" s="7">
        <v>135000000000</v>
      </c>
      <c r="N72" s="7"/>
      <c r="O72" s="7">
        <v>133802924996</v>
      </c>
      <c r="P72" s="7"/>
      <c r="Q72" s="7">
        <v>1197075004</v>
      </c>
    </row>
    <row r="73" spans="1:17">
      <c r="A73" s="1" t="s">
        <v>214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v>0</v>
      </c>
      <c r="J73" s="7"/>
      <c r="K73" s="7">
        <v>105000</v>
      </c>
      <c r="L73" s="7"/>
      <c r="M73" s="7">
        <v>105000000000</v>
      </c>
      <c r="N73" s="7"/>
      <c r="O73" s="7">
        <v>104456063906</v>
      </c>
      <c r="P73" s="7"/>
      <c r="Q73" s="7">
        <v>543936094</v>
      </c>
    </row>
    <row r="74" spans="1:17">
      <c r="A74" s="1" t="s">
        <v>280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v>0</v>
      </c>
      <c r="J74" s="7"/>
      <c r="K74" s="7">
        <v>5999</v>
      </c>
      <c r="L74" s="7"/>
      <c r="M74" s="7">
        <v>5999000000</v>
      </c>
      <c r="N74" s="7"/>
      <c r="O74" s="7">
        <v>5831110729</v>
      </c>
      <c r="P74" s="7"/>
      <c r="Q74" s="7">
        <v>167889271</v>
      </c>
    </row>
    <row r="75" spans="1:17">
      <c r="A75" s="1" t="s">
        <v>213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v>0</v>
      </c>
      <c r="J75" s="7"/>
      <c r="K75" s="7">
        <v>500000</v>
      </c>
      <c r="L75" s="7"/>
      <c r="M75" s="7">
        <v>500000000000</v>
      </c>
      <c r="N75" s="7"/>
      <c r="O75" s="7">
        <v>497454819968</v>
      </c>
      <c r="P75" s="7"/>
      <c r="Q75" s="7">
        <v>2545180032</v>
      </c>
    </row>
    <row r="76" spans="1:17">
      <c r="A76" s="1" t="s">
        <v>281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v>0</v>
      </c>
      <c r="J76" s="7"/>
      <c r="K76" s="7">
        <v>3126</v>
      </c>
      <c r="L76" s="7"/>
      <c r="M76" s="7">
        <v>3126000000</v>
      </c>
      <c r="N76" s="7"/>
      <c r="O76" s="7">
        <v>3090522321</v>
      </c>
      <c r="P76" s="7"/>
      <c r="Q76" s="7">
        <v>35477679</v>
      </c>
    </row>
    <row r="77" spans="1:17">
      <c r="A77" s="1" t="s">
        <v>119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v>0</v>
      </c>
      <c r="J77" s="7"/>
      <c r="K77" s="7">
        <v>100835</v>
      </c>
      <c r="L77" s="7"/>
      <c r="M77" s="7">
        <v>76985666520</v>
      </c>
      <c r="N77" s="7"/>
      <c r="O77" s="7">
        <v>74407782894</v>
      </c>
      <c r="P77" s="7"/>
      <c r="Q77" s="7">
        <v>2577883626</v>
      </c>
    </row>
    <row r="78" spans="1:17">
      <c r="A78" s="1" t="s">
        <v>282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v>0</v>
      </c>
      <c r="J78" s="7"/>
      <c r="K78" s="7">
        <v>300000</v>
      </c>
      <c r="L78" s="7"/>
      <c r="M78" s="7">
        <v>300000000000</v>
      </c>
      <c r="N78" s="7"/>
      <c r="O78" s="7">
        <v>290593320412</v>
      </c>
      <c r="P78" s="7"/>
      <c r="Q78" s="7">
        <v>9406679588</v>
      </c>
    </row>
    <row r="79" spans="1:17">
      <c r="A79" s="1" t="s">
        <v>283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v>0</v>
      </c>
      <c r="J79" s="7"/>
      <c r="K79" s="7">
        <v>12320</v>
      </c>
      <c r="L79" s="7"/>
      <c r="M79" s="7">
        <v>12320000000</v>
      </c>
      <c r="N79" s="7"/>
      <c r="O79" s="7">
        <v>11342692564</v>
      </c>
      <c r="P79" s="7"/>
      <c r="Q79" s="7">
        <v>977307436</v>
      </c>
    </row>
    <row r="80" spans="1:17">
      <c r="A80" s="1" t="s">
        <v>211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v>0</v>
      </c>
      <c r="J80" s="7"/>
      <c r="K80" s="7">
        <v>800000</v>
      </c>
      <c r="L80" s="7"/>
      <c r="M80" s="7">
        <v>800000000000</v>
      </c>
      <c r="N80" s="7"/>
      <c r="O80" s="7">
        <v>788856993750</v>
      </c>
      <c r="P80" s="7"/>
      <c r="Q80" s="7">
        <v>11143006250</v>
      </c>
    </row>
    <row r="81" spans="1:21">
      <c r="A81" s="1" t="s">
        <v>284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v>0</v>
      </c>
      <c r="J81" s="7"/>
      <c r="K81" s="7">
        <v>51330</v>
      </c>
      <c r="L81" s="7"/>
      <c r="M81" s="7">
        <v>51330000000</v>
      </c>
      <c r="N81" s="7"/>
      <c r="O81" s="7">
        <v>49388472216</v>
      </c>
      <c r="P81" s="7"/>
      <c r="Q81" s="7">
        <v>1941527784</v>
      </c>
    </row>
    <row r="82" spans="1:21">
      <c r="A82" s="1" t="s">
        <v>285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v>0</v>
      </c>
      <c r="J82" s="7"/>
      <c r="K82" s="7">
        <v>89380</v>
      </c>
      <c r="L82" s="7"/>
      <c r="M82" s="7">
        <v>89380000000</v>
      </c>
      <c r="N82" s="7"/>
      <c r="O82" s="7">
        <v>84304021526</v>
      </c>
      <c r="P82" s="7"/>
      <c r="Q82" s="7">
        <v>5075978474</v>
      </c>
    </row>
    <row r="83" spans="1:21" ht="24.75" thickBot="1">
      <c r="C83" s="7"/>
      <c r="D83" s="7"/>
      <c r="E83" s="13">
        <f>SUM(E8:E82)</f>
        <v>626966206541</v>
      </c>
      <c r="F83" s="7"/>
      <c r="G83" s="13">
        <f>SUM(G8:G82)</f>
        <v>702407384740</v>
      </c>
      <c r="H83" s="7"/>
      <c r="I83" s="13">
        <f>SUM(I8:I82)</f>
        <v>-75441178199</v>
      </c>
      <c r="J83" s="7"/>
      <c r="K83" s="7"/>
      <c r="L83" s="7"/>
      <c r="M83" s="13">
        <f>SUM(M8:M82)</f>
        <v>6311249287870</v>
      </c>
      <c r="N83" s="7"/>
      <c r="O83" s="13">
        <f>SUM(O8:O82)</f>
        <v>6887841590187</v>
      </c>
      <c r="P83" s="7"/>
      <c r="Q83" s="13">
        <f>SUM(Q8:Q82)</f>
        <v>-576592302317</v>
      </c>
    </row>
    <row r="84" spans="1:21" ht="24.75" thickTop="1">
      <c r="G84" s="7"/>
      <c r="H84" s="7">
        <f t="shared" ref="H84" si="0">SUM(H8:H70)</f>
        <v>0</v>
      </c>
      <c r="I84" s="7"/>
      <c r="J84" s="9"/>
      <c r="K84" s="9"/>
      <c r="L84" s="9"/>
      <c r="M84" s="9"/>
      <c r="N84" s="9"/>
      <c r="O84" s="7"/>
      <c r="P84" s="7"/>
      <c r="Q84" s="7"/>
      <c r="U84" s="15"/>
    </row>
    <row r="85" spans="1:21">
      <c r="G85" s="4"/>
      <c r="H85" s="4"/>
      <c r="I85" s="6"/>
      <c r="O85" s="4"/>
      <c r="P85" s="4"/>
      <c r="Q85" s="6"/>
    </row>
    <row r="86" spans="1:21">
      <c r="G86" s="4"/>
      <c r="H86" s="4"/>
      <c r="I86" s="6"/>
      <c r="O86" s="4"/>
      <c r="P86" s="4"/>
      <c r="Q86" s="7"/>
      <c r="S86" s="3"/>
      <c r="T86" s="3"/>
    </row>
    <row r="87" spans="1:21">
      <c r="G87" s="4"/>
      <c r="H87" s="4"/>
      <c r="I87" s="4"/>
      <c r="O87" s="4"/>
      <c r="P87" s="4"/>
      <c r="Q87" s="4"/>
    </row>
    <row r="88" spans="1:21">
      <c r="G88" s="7"/>
      <c r="H88" s="7">
        <f t="shared" ref="H88" si="1">SUM(H71:H82)</f>
        <v>0</v>
      </c>
      <c r="I88" s="7"/>
      <c r="J88" s="9"/>
      <c r="K88" s="9"/>
      <c r="L88" s="9"/>
      <c r="M88" s="9"/>
      <c r="N88" s="9"/>
      <c r="O88" s="7"/>
      <c r="P88" s="7"/>
      <c r="Q88" s="7"/>
    </row>
    <row r="89" spans="1:21">
      <c r="I89" s="6"/>
      <c r="O89" s="4"/>
      <c r="P89" s="4"/>
      <c r="Q89" s="6"/>
    </row>
    <row r="90" spans="1:21">
      <c r="Q90" s="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  <ignoredErrors>
    <ignoredError sqref="H84 H87:H88 H85 H8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2022-10-25T11:34:43Z</dcterms:created>
  <dcterms:modified xsi:type="dcterms:W3CDTF">2022-10-31T12:51:54Z</dcterms:modified>
</cp:coreProperties>
</file>