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1401\"/>
    </mc:Choice>
  </mc:AlternateContent>
  <xr:revisionPtr revIDLastSave="0" documentId="13_ncr:1_{00BB889B-44C6-483D-8201-6D1A654489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_FilterDatabase" localSheetId="6" hidden="1">'درآمد ناشی از تغییر قیمت اوراق'!$A$7:$Q$105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Q118" i="10"/>
  <c r="Q106" i="9"/>
  <c r="I106" i="9"/>
  <c r="I9" i="9"/>
  <c r="I8" i="9"/>
  <c r="I12" i="9"/>
  <c r="I10" i="9"/>
  <c r="I11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C11" i="15"/>
  <c r="I109" i="11"/>
  <c r="I110" i="11"/>
  <c r="K12" i="11" s="1"/>
  <c r="K11" i="13"/>
  <c r="K9" i="13"/>
  <c r="K10" i="13"/>
  <c r="K8" i="13"/>
  <c r="G11" i="13"/>
  <c r="G9" i="13"/>
  <c r="G10" i="13"/>
  <c r="G8" i="13"/>
  <c r="E11" i="13"/>
  <c r="I11" i="13"/>
  <c r="C45" i="12"/>
  <c r="E45" i="12"/>
  <c r="G45" i="12"/>
  <c r="I45" i="12"/>
  <c r="K45" i="12"/>
  <c r="M45" i="12"/>
  <c r="O45" i="12"/>
  <c r="Q4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8" i="12"/>
  <c r="U9" i="11"/>
  <c r="U10" i="11"/>
  <c r="U11" i="11"/>
  <c r="U110" i="11" s="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8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6" i="11"/>
  <c r="K79" i="11"/>
  <c r="K80" i="11"/>
  <c r="K83" i="11"/>
  <c r="K84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8" i="11"/>
  <c r="C110" i="11"/>
  <c r="E110" i="11"/>
  <c r="G110" i="11"/>
  <c r="M110" i="11"/>
  <c r="O110" i="11"/>
  <c r="Q110" i="11"/>
  <c r="Q117" i="10"/>
  <c r="I117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8" i="10"/>
  <c r="O118" i="10"/>
  <c r="M118" i="10"/>
  <c r="G118" i="10"/>
  <c r="E118" i="10"/>
  <c r="Q105" i="9"/>
  <c r="O106" i="9"/>
  <c r="M106" i="9"/>
  <c r="G106" i="9"/>
  <c r="E10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8" i="9"/>
  <c r="S77" i="8"/>
  <c r="Q77" i="8"/>
  <c r="O77" i="8"/>
  <c r="M77" i="8"/>
  <c r="K77" i="8"/>
  <c r="I77" i="8"/>
  <c r="S25" i="7"/>
  <c r="Q25" i="7"/>
  <c r="O25" i="7"/>
  <c r="M25" i="7"/>
  <c r="K25" i="7"/>
  <c r="I25" i="7"/>
  <c r="S11" i="6"/>
  <c r="K11" i="6"/>
  <c r="M11" i="6"/>
  <c r="O11" i="6"/>
  <c r="Q11" i="6"/>
  <c r="AJ35" i="3"/>
  <c r="AK33" i="3"/>
  <c r="AI33" i="3"/>
  <c r="AG33" i="3"/>
  <c r="AA33" i="3"/>
  <c r="W33" i="3"/>
  <c r="S33" i="3"/>
  <c r="Q33" i="3"/>
  <c r="Y99" i="1"/>
  <c r="W99" i="1"/>
  <c r="U99" i="1"/>
  <c r="O99" i="1"/>
  <c r="K99" i="1"/>
  <c r="G99" i="1"/>
  <c r="E99" i="1"/>
  <c r="E7" i="15" l="1"/>
  <c r="E10" i="15"/>
  <c r="E8" i="15"/>
  <c r="E9" i="15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110" i="11" s="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S110" i="11"/>
  <c r="I118" i="10"/>
</calcChain>
</file>

<file path=xl/sharedStrings.xml><?xml version="1.0" encoding="utf-8"?>
<sst xmlns="http://schemas.openxmlformats.org/spreadsheetml/2006/main" count="1133" uniqueCount="323">
  <si>
    <t>صندوق سرمایه‌گذاری مشترک پیشرو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</si>
  <si>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</si>
  <si>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</si>
  <si>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</si>
  <si>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</si>
  <si>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</si>
  <si>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</si>
  <si>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</si>
  <si>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</si>
  <si>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</si>
  <si>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</si>
  <si>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</si>
  <si>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</si>
  <si>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</si>
  <si>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</si>
  <si>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فملی-3500-1402/07/05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</si>
  <si>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</si>
  <si>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</si>
  <si>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</si>
  <si>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</si>
  <si>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</si>
  <si>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</si>
  <si>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</si>
  <si>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</si>
  <si>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</si>
  <si>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</si>
  <si>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</si>
  <si>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</si>
  <si>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</si>
  <si>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</si>
  <si>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</si>
  <si>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</si>
  <si>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</si>
  <si>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</si>
  <si>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</si>
  <si>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</si>
  <si>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</si>
  <si>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</si>
  <si>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</si>
  <si>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</si>
  <si>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</si>
  <si>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جدید0111آینده</t>
  </si>
  <si>
    <t>تمام سکه طرح جدید0112سامان</t>
  </si>
  <si>
    <t>تمام سکه طرح جدید0211ملت</t>
  </si>
  <si>
    <t>تمام سکه طرح جدید0312 رفاه</t>
  </si>
  <si>
    <t>توسعه‌معادن‌وفلزات‌</t>
  </si>
  <si>
    <t>تولیدی و خدمات صنایع نسوز توکا</t>
  </si>
  <si>
    <t>ح . واسپاری ملت</t>
  </si>
  <si>
    <t>حفاری شمال</t>
  </si>
  <si>
    <t>حمل و نقل گهرترابر سیرجان</t>
  </si>
  <si>
    <t>داروپخش‌ (هلدینگ‌</t>
  </si>
  <si>
    <t>داروسازی کاسپین تامین</t>
  </si>
  <si>
    <t>زغال سنگ پروده طبس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</si>
  <si>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</si>
  <si>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</si>
  <si>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</si>
  <si>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</si>
  <si>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</si>
  <si>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</si>
  <si>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</si>
  <si>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</si>
  <si>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</si>
  <si>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</si>
  <si>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</si>
  <si>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</si>
  <si>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</si>
  <si>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</si>
  <si>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</si>
  <si>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</si>
  <si>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</si>
  <si>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</si>
  <si>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</si>
  <si>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</si>
  <si>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صنایع پتروشیمی خلیج فارس</t>
  </si>
  <si>
    <t>صنایع پتروشیمی کرمانشاه</t>
  </si>
  <si>
    <t>صنایع گلدیران</t>
  </si>
  <si>
    <t>صنعتی دوده فام</t>
  </si>
  <si>
    <t>فجر انرژی خلیج فارس</t>
  </si>
  <si>
    <t>فروسیلیس‌ ایران‌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</si>
  <si>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</si>
  <si>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</si>
  <si>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</si>
  <si>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</si>
  <si>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</si>
  <si>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</si>
  <si>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</si>
  <si>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</si>
  <si>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</si>
  <si>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</si>
  <si>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</si>
  <si>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</si>
  <si>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</si>
  <si>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</si>
  <si>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</si>
  <si>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</si>
  <si>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نیروترانس‌</t>
  </si>
  <si>
    <t>واسپاری ملت</t>
  </si>
  <si>
    <t>کارخانجات‌داروپخش‌</t>
  </si>
  <si>
    <t>کالسیمین‌</t>
  </si>
  <si>
    <t>کویر تایر</t>
  </si>
  <si>
    <t>صنایع فروآلیاژ ایران</t>
  </si>
  <si>
    <t>تمام سکه طرح جدید 0310 صادرات</t>
  </si>
  <si>
    <t>س.ص.بازنشستگی کارکنان بانکها</t>
  </si>
  <si>
    <t>فرآورده‌های‌نسوزآذر</t>
  </si>
  <si>
    <t>سرمایه گذاری صدرتامین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</si>
  <si>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</si>
  <si>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</si>
  <si>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</si>
  <si>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</si>
  <si>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</si>
  <si>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</si>
  <si>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</si>
  <si>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</si>
  <si>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</si>
  <si>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</si>
  <si>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</si>
  <si>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</si>
  <si>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</si>
  <si>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</si>
  <si>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</si>
  <si>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</si>
  <si>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</si>
  <si>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</si>
  <si>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</si>
  <si>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اسنادخزانه-م1بودجه00-030821</t>
  </si>
  <si>
    <t>1400/02/22</t>
  </si>
  <si>
    <t>1403/08/21</t>
  </si>
  <si>
    <t>اسنادخزانه-م21بودجه98-020906</t>
  </si>
  <si>
    <t>1399/01/27</t>
  </si>
  <si>
    <t>1402/09/06</t>
  </si>
  <si>
    <t>اسنادخزانه-م2بودجه00-031024</t>
  </si>
  <si>
    <t>1403/10/24</t>
  </si>
  <si>
    <t>اسنادخزانه-م2بودجه99-011019</t>
  </si>
  <si>
    <t>1399/06/19</t>
  </si>
  <si>
    <t>1401/10/19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</si>
  <si>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</si>
  <si>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</si>
  <si>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</si>
  <si>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</si>
  <si>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</si>
  <si>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</si>
  <si>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</si>
  <si>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</si>
  <si>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اسنادخزانه-م5بودجه00-030626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</si>
  <si>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</si>
  <si>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</si>
  <si>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</si>
  <si>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</si>
  <si>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</si>
  <si>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</si>
  <si>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اسنادخزانه-م8بودجه99-020606</t>
  </si>
  <si>
    <t>1399/09/25</t>
  </si>
  <si>
    <t>1402/06/06</t>
  </si>
  <si>
    <t>گام بانک صادرات ایران0207</t>
  </si>
  <si>
    <t>1401/04/01</t>
  </si>
  <si>
    <t>1402/07/30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</si>
  <si>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</si>
  <si>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</si>
  <si>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</si>
  <si>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</si>
  <si>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</si>
  <si>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</si>
  <si>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</si>
  <si>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</si>
  <si>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</si>
  <si>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دولت4-ش.خ 0206</t>
  </si>
  <si>
    <t>1399/06/12</t>
  </si>
  <si>
    <t>1402/06/12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</si>
  <si>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</si>
  <si>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</si>
  <si>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</si>
  <si>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</si>
  <si>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</si>
  <si>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</si>
  <si>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</si>
  <si>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</si>
  <si>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</si>
  <si>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اسنادخزانه-م14بودجه99-021025</t>
  </si>
  <si>
    <t>1400/01/08</t>
  </si>
  <si>
    <t>1402/10/25</t>
  </si>
  <si>
    <t>گواهی اعتبار مولد سامان0207</t>
  </si>
  <si>
    <t>1401/08/01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</si>
  <si>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</si>
  <si>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</si>
  <si>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</si>
  <si>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</si>
  <si>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</si>
  <si>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</si>
  <si>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</si>
  <si>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</si>
  <si>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</si>
  <si>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</si>
  <si>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</si>
  <si>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</si>
  <si>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</si>
  <si>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</si>
  <si>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</si>
  <si>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</si>
  <si>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</si>
  <si>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</si>
  <si>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</si>
  <si>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</si>
  <si>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</si>
  <si>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</si>
  <si>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</si>
  <si>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</si>
  <si>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</si>
  <si>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</si>
  <si>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</si>
  <si>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</si>
  <si>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</si>
  <si>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0107</t>
  </si>
  <si>
    <t>1401/07/21</t>
  </si>
  <si>
    <t>مرابحه عام دولت3-ش.خ 0104</t>
  </si>
  <si>
    <t>1401/04/03</t>
  </si>
  <si>
    <t>مرابحه عام دولت3-ش.خ 0103</t>
  </si>
  <si>
    <t>منفعت دولت5-ش.خاص کاریزما0108</t>
  </si>
  <si>
    <t>1401/08/18</t>
  </si>
  <si>
    <t>منفعت دولت5-ش.خاص کاردان0108</t>
  </si>
  <si>
    <t>منفعت دولتی4-شرایط خاص14010729</t>
  </si>
  <si>
    <t>1401/07/29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</si>
  <si>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</si>
  <si>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</si>
  <si>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</si>
  <si>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</si>
  <si>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</si>
  <si>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</si>
  <si>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</si>
  <si>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</si>
  <si>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</si>
  <si>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سرمایه‌گذاری‌توکافولاد(هلدینگ</t>
  </si>
  <si>
    <t>1401/03/28</t>
  </si>
  <si>
    <t>1401/04/21</t>
  </si>
  <si>
    <t>1401/04/25</t>
  </si>
  <si>
    <t>1401/05/13</t>
  </si>
  <si>
    <t>1401/04/29</t>
  </si>
  <si>
    <t>1401/04/30</t>
  </si>
  <si>
    <t>1401/04/22</t>
  </si>
  <si>
    <t>1401/04/02</t>
  </si>
  <si>
    <t>گروه مدیریت سرمایه گذاری امید</t>
  </si>
  <si>
    <t>1401/02/29</t>
  </si>
  <si>
    <t>1401/04/16</t>
  </si>
  <si>
    <t>1401/03/08</t>
  </si>
  <si>
    <t>1401/02/28</t>
  </si>
  <si>
    <t>1401/02/25</t>
  </si>
  <si>
    <t>1401/02/10</t>
  </si>
  <si>
    <t>سپنتا</t>
  </si>
  <si>
    <t>1401/04/18</t>
  </si>
  <si>
    <t>1401/05/11</t>
  </si>
  <si>
    <t>1401/04/26</t>
  </si>
  <si>
    <t>1401/03/31</t>
  </si>
  <si>
    <t>1401/05/25</t>
  </si>
  <si>
    <t>1401/04/20</t>
  </si>
  <si>
    <t>1401/04/15</t>
  </si>
  <si>
    <t>1401/10/13</t>
  </si>
  <si>
    <t>1401/10/28</t>
  </si>
  <si>
    <t>1401/07/27</t>
  </si>
  <si>
    <t>1401/04/14</t>
  </si>
  <si>
    <t>1401/03/22</t>
  </si>
  <si>
    <t>1401/01/31</t>
  </si>
  <si>
    <t>سیمان خوزستان</t>
  </si>
  <si>
    <t>1401/03/02</t>
  </si>
  <si>
    <t>1401/02/31</t>
  </si>
  <si>
    <t>1401/07/30</t>
  </si>
  <si>
    <t>1401/02/19</t>
  </si>
  <si>
    <t>1401/06/16</t>
  </si>
  <si>
    <t>تامین سرمایه لوتوس پارسیان</t>
  </si>
  <si>
    <t>1401/04/12</t>
  </si>
  <si>
    <t>1401/03/09</t>
  </si>
  <si>
    <t>1401/05/22</t>
  </si>
  <si>
    <t>1401/02/26</t>
  </si>
  <si>
    <t>شیرپاستوریزه پگاه گیلان</t>
  </si>
  <si>
    <t>1401/02/21</t>
  </si>
  <si>
    <t>1401/03/29</t>
  </si>
  <si>
    <t>1401/04/11</t>
  </si>
  <si>
    <t>پتروشیمی غدیر</t>
  </si>
  <si>
    <t>1401/03/18</t>
  </si>
  <si>
    <t>1401/10/27</t>
  </si>
  <si>
    <t>بهای فروش</t>
  </si>
  <si>
    <t>ارزش دفتری</t>
  </si>
  <si>
    <t>سود و زیان ناشی از تغییر قیمت</t>
  </si>
  <si>
    <t>سود و زیان ناشی از فروش</t>
  </si>
  <si>
    <t>کشتیرانی جمهوری اسلامی ایران</t>
  </si>
  <si>
    <t>ح . سیمان‌ارومیه‌</t>
  </si>
  <si>
    <t>صندوق طلای عیار مفید</t>
  </si>
  <si>
    <t>ح . سرمایه‌گذاری‌ سپه‌</t>
  </si>
  <si>
    <t>ح . توسعه‌معادن‌وفلزات‌</t>
  </si>
  <si>
    <t>ح. پالایش نفت تبریز</t>
  </si>
  <si>
    <t>فولاد خراسان</t>
  </si>
  <si>
    <t>ح .داروسازی کاسپین تامین</t>
  </si>
  <si>
    <t>ح . پخش هجرت</t>
  </si>
  <si>
    <t>ح . تامین سرمایه لوتوس پارسیان</t>
  </si>
  <si>
    <t>پلیمر آریا ساسول</t>
  </si>
  <si>
    <t>پتروشیمی جم</t>
  </si>
  <si>
    <t>بانک‌ کارآفرین‌</t>
  </si>
  <si>
    <t>ح . کارخانجات‌داروپخش</t>
  </si>
  <si>
    <t>ح . سرمایه گذاری صبا تامین</t>
  </si>
  <si>
    <t>ح . بیمه اتکایی امین</t>
  </si>
  <si>
    <t>اسنادخزانه-م1بودجه99-010621</t>
  </si>
  <si>
    <t>اسنادخزانه-م13بودجه98-010219</t>
  </si>
  <si>
    <t>اسنادخزانه-م18بودجه99-010323</t>
  </si>
  <si>
    <t>اسنادخزانه-م14بودجه98-010318</t>
  </si>
  <si>
    <t>اسنادخزانه-م17بودجه98-010512</t>
  </si>
  <si>
    <t>اسنادخزانه-م15بودجه98-010406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</si>
  <si>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</si>
  <si>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</si>
  <si>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</si>
  <si>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</si>
  <si>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</si>
  <si>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</si>
  <si>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</si>
  <si>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</si>
  <si>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</si>
  <si>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</si>
  <si>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</si>
  <si>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</si>
  <si>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</si>
  <si>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</si>
  <si>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1401/10/01</t>
  </si>
  <si>
    <t>-</t>
  </si>
  <si>
    <t>از ابتدای سال مالی</t>
  </si>
  <si>
    <t xml:space="preserve"> 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</si>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</sst>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0" fontId="2" fillId="0" borderId="2" xfId="1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Fill="1"/>
    <xf numFmtId="37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9525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C452D9A6-0CF4-1303-CB40-7C6B825FFF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8CD9-7755-4D5A-8FD8-62AEE0AE10DB}">
  <dimension ref="A1"/>
  <sheetViews>
    <sheetView rightToLeft="1" tabSelected="1" workbookViewId="0">
      <selection activeCell="Q13" sqref="Q13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3313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9525</xdr:rowOff>
              </to>
            </anchor>
          </objectPr>
        </oleObject>
      </mc:Choice>
      <mc:Fallback>
        <oleObject progId="Document" shapeId="1331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6"/>
  <sheetViews>
    <sheetView rightToLeft="1" topLeftCell="A31" workbookViewId="0">
      <selection activeCell="C46" sqref="C46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201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205</v>
      </c>
      <c r="C6" s="17" t="s">
        <v>203</v>
      </c>
      <c r="D6" s="17" t="s">
        <v>203</v>
      </c>
      <c r="E6" s="17" t="s">
        <v>203</v>
      </c>
      <c r="F6" s="17" t="s">
        <v>203</v>
      </c>
      <c r="G6" s="17" t="s">
        <v>203</v>
      </c>
      <c r="H6" s="17" t="s">
        <v>203</v>
      </c>
      <c r="I6" s="17" t="s">
        <v>203</v>
      </c>
      <c r="K6" s="17" t="s">
        <v>204</v>
      </c>
      <c r="L6" s="17" t="s">
        <v>204</v>
      </c>
      <c r="M6" s="17" t="s">
        <v>204</v>
      </c>
      <c r="N6" s="17" t="s">
        <v>204</v>
      </c>
      <c r="O6" s="17" t="s">
        <v>204</v>
      </c>
      <c r="P6" s="17" t="s">
        <v>204</v>
      </c>
      <c r="Q6" s="17" t="s">
        <v>204</v>
      </c>
    </row>
    <row r="7" spans="1:17" ht="24.75">
      <c r="A7" s="17" t="s">
        <v>205</v>
      </c>
      <c r="C7" s="17" t="s">
        <v>308</v>
      </c>
      <c r="E7" s="17" t="s">
        <v>305</v>
      </c>
      <c r="G7" s="17" t="s">
        <v>306</v>
      </c>
      <c r="I7" s="17" t="s">
        <v>309</v>
      </c>
      <c r="K7" s="17" t="s">
        <v>308</v>
      </c>
      <c r="M7" s="17" t="s">
        <v>305</v>
      </c>
      <c r="O7" s="17" t="s">
        <v>306</v>
      </c>
      <c r="Q7" s="17" t="s">
        <v>309</v>
      </c>
    </row>
    <row r="8" spans="1:17">
      <c r="A8" s="1" t="s">
        <v>162</v>
      </c>
      <c r="C8" s="8">
        <v>852876712</v>
      </c>
      <c r="D8" s="8"/>
      <c r="E8" s="8">
        <v>0</v>
      </c>
      <c r="F8" s="8"/>
      <c r="G8" s="8">
        <v>-4460596750</v>
      </c>
      <c r="H8" s="8"/>
      <c r="I8" s="8">
        <f>C8+E8+G8</f>
        <v>-3607720038</v>
      </c>
      <c r="J8" s="8"/>
      <c r="K8" s="8">
        <v>11712584774</v>
      </c>
      <c r="L8" s="8"/>
      <c r="M8" s="8">
        <v>0</v>
      </c>
      <c r="N8" s="8"/>
      <c r="O8" s="8">
        <v>-4460596750</v>
      </c>
      <c r="P8" s="8"/>
      <c r="Q8" s="8">
        <f>K8+M8+O8</f>
        <v>7251988024</v>
      </c>
    </row>
    <row r="9" spans="1:17">
      <c r="A9" s="1" t="s">
        <v>118</v>
      </c>
      <c r="C9" s="8">
        <v>0</v>
      </c>
      <c r="D9" s="8"/>
      <c r="E9" s="8">
        <v>0</v>
      </c>
      <c r="F9" s="8"/>
      <c r="G9" s="8">
        <v>908241063</v>
      </c>
      <c r="H9" s="8"/>
      <c r="I9" s="8">
        <f t="shared" ref="I9:I44" si="0">C9+E9+G9</f>
        <v>908241063</v>
      </c>
      <c r="J9" s="8"/>
      <c r="K9" s="8">
        <v>0</v>
      </c>
      <c r="L9" s="8"/>
      <c r="M9" s="8">
        <v>0</v>
      </c>
      <c r="N9" s="8"/>
      <c r="O9" s="8">
        <v>908241063</v>
      </c>
      <c r="P9" s="8"/>
      <c r="Q9" s="8">
        <f t="shared" ref="Q9:Q44" si="1">K9+M9+O9</f>
        <v>908241063</v>
      </c>
    </row>
    <row r="10" spans="1:17">
      <c r="A10" s="1" t="s">
        <v>127</v>
      </c>
      <c r="C10" s="8">
        <v>0</v>
      </c>
      <c r="D10" s="8"/>
      <c r="E10" s="8">
        <v>0</v>
      </c>
      <c r="F10" s="8"/>
      <c r="G10" s="8">
        <v>360436195</v>
      </c>
      <c r="H10" s="8"/>
      <c r="I10" s="8">
        <f t="shared" si="0"/>
        <v>360436195</v>
      </c>
      <c r="J10" s="8"/>
      <c r="K10" s="8">
        <v>0</v>
      </c>
      <c r="L10" s="8"/>
      <c r="M10" s="8">
        <v>0</v>
      </c>
      <c r="N10" s="8"/>
      <c r="O10" s="8">
        <v>360436195</v>
      </c>
      <c r="P10" s="8"/>
      <c r="Q10" s="8">
        <f t="shared" si="1"/>
        <v>360436195</v>
      </c>
    </row>
    <row r="11" spans="1:17">
      <c r="A11" s="1" t="s">
        <v>121</v>
      </c>
      <c r="C11" s="8">
        <v>0</v>
      </c>
      <c r="D11" s="8"/>
      <c r="E11" s="8">
        <v>-3558379995</v>
      </c>
      <c r="F11" s="8"/>
      <c r="G11" s="8">
        <v>3979367612</v>
      </c>
      <c r="H11" s="8"/>
      <c r="I11" s="8">
        <f t="shared" si="0"/>
        <v>420987617</v>
      </c>
      <c r="J11" s="8"/>
      <c r="K11" s="8">
        <v>0</v>
      </c>
      <c r="L11" s="8"/>
      <c r="M11" s="8">
        <v>930524462</v>
      </c>
      <c r="N11" s="8"/>
      <c r="O11" s="8">
        <v>6557251238</v>
      </c>
      <c r="P11" s="8"/>
      <c r="Q11" s="8">
        <f t="shared" si="1"/>
        <v>7487775700</v>
      </c>
    </row>
    <row r="12" spans="1:17">
      <c r="A12" s="1" t="s">
        <v>132</v>
      </c>
      <c r="C12" s="8">
        <v>0</v>
      </c>
      <c r="D12" s="8"/>
      <c r="E12" s="8">
        <v>0</v>
      </c>
      <c r="F12" s="8"/>
      <c r="G12" s="8">
        <v>2997638379</v>
      </c>
      <c r="H12" s="8"/>
      <c r="I12" s="8">
        <f t="shared" si="0"/>
        <v>2997638379</v>
      </c>
      <c r="J12" s="8"/>
      <c r="K12" s="8">
        <v>0</v>
      </c>
      <c r="L12" s="8"/>
      <c r="M12" s="8">
        <v>0</v>
      </c>
      <c r="N12" s="8"/>
      <c r="O12" s="8">
        <v>4250912475</v>
      </c>
      <c r="P12" s="8"/>
      <c r="Q12" s="8">
        <f t="shared" si="1"/>
        <v>4250912475</v>
      </c>
    </row>
    <row r="13" spans="1:17">
      <c r="A13" s="1" t="s">
        <v>177</v>
      </c>
      <c r="C13" s="8">
        <v>0</v>
      </c>
      <c r="D13" s="8"/>
      <c r="E13" s="8">
        <v>382207</v>
      </c>
      <c r="F13" s="8"/>
      <c r="G13" s="8">
        <v>546753944</v>
      </c>
      <c r="H13" s="8"/>
      <c r="I13" s="8">
        <f t="shared" si="0"/>
        <v>547136151</v>
      </c>
      <c r="J13" s="8"/>
      <c r="K13" s="8">
        <v>0</v>
      </c>
      <c r="L13" s="8"/>
      <c r="M13" s="8">
        <v>382207</v>
      </c>
      <c r="N13" s="8"/>
      <c r="O13" s="8">
        <v>546753944</v>
      </c>
      <c r="P13" s="8"/>
      <c r="Q13" s="8">
        <f t="shared" si="1"/>
        <v>547136151</v>
      </c>
    </row>
    <row r="14" spans="1:17">
      <c r="A14" s="1" t="s">
        <v>143</v>
      </c>
      <c r="C14" s="8">
        <v>0</v>
      </c>
      <c r="D14" s="8"/>
      <c r="E14" s="8">
        <v>0</v>
      </c>
      <c r="F14" s="8"/>
      <c r="G14" s="8">
        <v>1008064919</v>
      </c>
      <c r="H14" s="8"/>
      <c r="I14" s="8">
        <f t="shared" si="0"/>
        <v>1008064919</v>
      </c>
      <c r="J14" s="8"/>
      <c r="K14" s="8">
        <v>0</v>
      </c>
      <c r="L14" s="8"/>
      <c r="M14" s="8">
        <v>0</v>
      </c>
      <c r="N14" s="8"/>
      <c r="O14" s="8">
        <v>1008064919</v>
      </c>
      <c r="P14" s="8"/>
      <c r="Q14" s="8">
        <f t="shared" si="1"/>
        <v>1008064919</v>
      </c>
    </row>
    <row r="15" spans="1:17">
      <c r="A15" s="1" t="s">
        <v>144</v>
      </c>
      <c r="C15" s="8">
        <v>0</v>
      </c>
      <c r="D15" s="8"/>
      <c r="E15" s="8">
        <v>0</v>
      </c>
      <c r="F15" s="8"/>
      <c r="G15" s="8">
        <v>581872317</v>
      </c>
      <c r="H15" s="8"/>
      <c r="I15" s="8">
        <f t="shared" si="0"/>
        <v>581872317</v>
      </c>
      <c r="J15" s="8"/>
      <c r="K15" s="8">
        <v>0</v>
      </c>
      <c r="L15" s="8"/>
      <c r="M15" s="8">
        <v>0</v>
      </c>
      <c r="N15" s="8"/>
      <c r="O15" s="8">
        <v>581872317</v>
      </c>
      <c r="P15" s="8"/>
      <c r="Q15" s="8">
        <f t="shared" si="1"/>
        <v>581872317</v>
      </c>
    </row>
    <row r="16" spans="1:17">
      <c r="A16" s="1" t="s">
        <v>124</v>
      </c>
      <c r="C16" s="8">
        <v>0</v>
      </c>
      <c r="D16" s="8"/>
      <c r="E16" s="8">
        <v>0</v>
      </c>
      <c r="F16" s="8"/>
      <c r="G16" s="8">
        <v>1126020285</v>
      </c>
      <c r="H16" s="8"/>
      <c r="I16" s="8">
        <f t="shared" si="0"/>
        <v>1126020285</v>
      </c>
      <c r="J16" s="8"/>
      <c r="K16" s="8">
        <v>0</v>
      </c>
      <c r="L16" s="8"/>
      <c r="M16" s="8">
        <v>0</v>
      </c>
      <c r="N16" s="8"/>
      <c r="O16" s="8">
        <v>1126020285</v>
      </c>
      <c r="P16" s="8"/>
      <c r="Q16" s="8">
        <f t="shared" si="1"/>
        <v>1126020285</v>
      </c>
    </row>
    <row r="17" spans="1:17">
      <c r="A17" s="1" t="s">
        <v>135</v>
      </c>
      <c r="C17" s="8">
        <v>0</v>
      </c>
      <c r="D17" s="8"/>
      <c r="E17" s="8">
        <v>0</v>
      </c>
      <c r="F17" s="8"/>
      <c r="G17" s="8">
        <v>30794556</v>
      </c>
      <c r="H17" s="8"/>
      <c r="I17" s="8">
        <f t="shared" si="0"/>
        <v>30794556</v>
      </c>
      <c r="J17" s="8"/>
      <c r="K17" s="8">
        <v>0</v>
      </c>
      <c r="L17" s="8"/>
      <c r="M17" s="8">
        <v>0</v>
      </c>
      <c r="N17" s="8"/>
      <c r="O17" s="8">
        <v>30794556</v>
      </c>
      <c r="P17" s="8"/>
      <c r="Q17" s="8">
        <f t="shared" si="1"/>
        <v>30794556</v>
      </c>
    </row>
    <row r="18" spans="1:17">
      <c r="A18" s="1" t="s">
        <v>137</v>
      </c>
      <c r="C18" s="8">
        <v>0</v>
      </c>
      <c r="D18" s="8"/>
      <c r="E18" s="8">
        <v>0</v>
      </c>
      <c r="F18" s="8"/>
      <c r="G18" s="8">
        <v>11078553892</v>
      </c>
      <c r="H18" s="8"/>
      <c r="I18" s="8">
        <f t="shared" si="0"/>
        <v>11078553892</v>
      </c>
      <c r="J18" s="8"/>
      <c r="K18" s="8">
        <v>0</v>
      </c>
      <c r="L18" s="8"/>
      <c r="M18" s="8">
        <v>0</v>
      </c>
      <c r="N18" s="8"/>
      <c r="O18" s="8">
        <v>11078553892</v>
      </c>
      <c r="P18" s="8"/>
      <c r="Q18" s="8">
        <f t="shared" si="1"/>
        <v>11078553892</v>
      </c>
    </row>
    <row r="19" spans="1:17">
      <c r="A19" s="1" t="s">
        <v>168</v>
      </c>
      <c r="C19" s="8">
        <v>230124877</v>
      </c>
      <c r="D19" s="8"/>
      <c r="E19" s="8">
        <v>0</v>
      </c>
      <c r="F19" s="8"/>
      <c r="G19" s="8">
        <v>4515515189</v>
      </c>
      <c r="H19" s="8"/>
      <c r="I19" s="8">
        <f t="shared" si="0"/>
        <v>4745640066</v>
      </c>
      <c r="J19" s="8"/>
      <c r="K19" s="8">
        <v>11069321319</v>
      </c>
      <c r="L19" s="8"/>
      <c r="M19" s="8">
        <v>0</v>
      </c>
      <c r="N19" s="8"/>
      <c r="O19" s="8">
        <v>4515515189</v>
      </c>
      <c r="P19" s="8"/>
      <c r="Q19" s="8">
        <f t="shared" si="1"/>
        <v>15584836508</v>
      </c>
    </row>
    <row r="20" spans="1:17">
      <c r="A20" s="1" t="s">
        <v>140</v>
      </c>
      <c r="C20" s="8">
        <v>0</v>
      </c>
      <c r="D20" s="8"/>
      <c r="E20" s="8">
        <v>-829165439</v>
      </c>
      <c r="F20" s="8"/>
      <c r="G20" s="8">
        <v>771429667</v>
      </c>
      <c r="H20" s="8"/>
      <c r="I20" s="8">
        <f t="shared" si="0"/>
        <v>-57735772</v>
      </c>
      <c r="J20" s="8"/>
      <c r="K20" s="8">
        <v>0</v>
      </c>
      <c r="L20" s="8"/>
      <c r="M20" s="8">
        <v>1592853</v>
      </c>
      <c r="N20" s="8"/>
      <c r="O20" s="8">
        <v>771429667</v>
      </c>
      <c r="P20" s="8"/>
      <c r="Q20" s="8">
        <f t="shared" si="1"/>
        <v>773022520</v>
      </c>
    </row>
    <row r="21" spans="1:17">
      <c r="A21" s="1" t="s">
        <v>174</v>
      </c>
      <c r="C21" s="8">
        <v>967591911</v>
      </c>
      <c r="D21" s="8"/>
      <c r="E21" s="8">
        <v>-4927241246</v>
      </c>
      <c r="F21" s="8"/>
      <c r="G21" s="8">
        <v>4898351783</v>
      </c>
      <c r="H21" s="8"/>
      <c r="I21" s="8">
        <f t="shared" si="0"/>
        <v>938702448</v>
      </c>
      <c r="J21" s="8"/>
      <c r="K21" s="8">
        <v>11874428111</v>
      </c>
      <c r="L21" s="8"/>
      <c r="M21" s="8">
        <v>-42126834</v>
      </c>
      <c r="N21" s="8"/>
      <c r="O21" s="8">
        <v>4898351783</v>
      </c>
      <c r="P21" s="8"/>
      <c r="Q21" s="8">
        <f t="shared" si="1"/>
        <v>16730653060</v>
      </c>
    </row>
    <row r="22" spans="1:17">
      <c r="A22" s="1" t="s">
        <v>130</v>
      </c>
      <c r="C22" s="8">
        <v>0</v>
      </c>
      <c r="D22" s="8"/>
      <c r="E22" s="8">
        <v>0</v>
      </c>
      <c r="F22" s="8"/>
      <c r="G22" s="8">
        <v>508492456</v>
      </c>
      <c r="H22" s="8"/>
      <c r="I22" s="8">
        <f t="shared" si="0"/>
        <v>508492456</v>
      </c>
      <c r="J22" s="8"/>
      <c r="K22" s="8">
        <v>0</v>
      </c>
      <c r="L22" s="8"/>
      <c r="M22" s="8">
        <v>0</v>
      </c>
      <c r="N22" s="8"/>
      <c r="O22" s="8">
        <v>508492456</v>
      </c>
      <c r="P22" s="8"/>
      <c r="Q22" s="8">
        <f t="shared" si="1"/>
        <v>508492456</v>
      </c>
    </row>
    <row r="23" spans="1:17">
      <c r="A23" s="1" t="s">
        <v>147</v>
      </c>
      <c r="C23" s="8">
        <v>0</v>
      </c>
      <c r="D23" s="8"/>
      <c r="E23" s="8">
        <v>0</v>
      </c>
      <c r="F23" s="8"/>
      <c r="G23" s="8">
        <v>17323925</v>
      </c>
      <c r="H23" s="8"/>
      <c r="I23" s="8">
        <f t="shared" si="0"/>
        <v>17323925</v>
      </c>
      <c r="J23" s="8"/>
      <c r="K23" s="8">
        <v>0</v>
      </c>
      <c r="L23" s="8"/>
      <c r="M23" s="8">
        <v>0</v>
      </c>
      <c r="N23" s="8"/>
      <c r="O23" s="8">
        <v>17323925</v>
      </c>
      <c r="P23" s="8"/>
      <c r="Q23" s="8">
        <f t="shared" si="1"/>
        <v>17323925</v>
      </c>
    </row>
    <row r="24" spans="1:17">
      <c r="A24" s="1" t="s">
        <v>180</v>
      </c>
      <c r="C24" s="8">
        <v>0</v>
      </c>
      <c r="D24" s="8"/>
      <c r="E24" s="8">
        <v>1474323045</v>
      </c>
      <c r="F24" s="8"/>
      <c r="G24" s="8">
        <v>134029369</v>
      </c>
      <c r="H24" s="8"/>
      <c r="I24" s="8">
        <f t="shared" si="0"/>
        <v>1608352414</v>
      </c>
      <c r="J24" s="8"/>
      <c r="K24" s="8">
        <v>0</v>
      </c>
      <c r="L24" s="8"/>
      <c r="M24" s="8">
        <v>1474323045</v>
      </c>
      <c r="N24" s="8"/>
      <c r="O24" s="8">
        <v>134029369</v>
      </c>
      <c r="P24" s="8"/>
      <c r="Q24" s="8">
        <f t="shared" si="1"/>
        <v>1608352414</v>
      </c>
    </row>
    <row r="25" spans="1:17">
      <c r="A25" s="1" t="s">
        <v>298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0</v>
      </c>
      <c r="L25" s="8"/>
      <c r="M25" s="8">
        <v>0</v>
      </c>
      <c r="N25" s="8"/>
      <c r="O25" s="8">
        <v>977307436</v>
      </c>
      <c r="P25" s="8"/>
      <c r="Q25" s="8">
        <f t="shared" si="1"/>
        <v>977307436</v>
      </c>
    </row>
    <row r="26" spans="1:17">
      <c r="A26" s="1" t="s">
        <v>299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0</v>
      </c>
      <c r="L26" s="8"/>
      <c r="M26" s="8">
        <v>0</v>
      </c>
      <c r="N26" s="8"/>
      <c r="O26" s="8">
        <v>35477679</v>
      </c>
      <c r="P26" s="8"/>
      <c r="Q26" s="8">
        <f t="shared" si="1"/>
        <v>35477679</v>
      </c>
    </row>
    <row r="27" spans="1:17">
      <c r="A27" s="1" t="s">
        <v>211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5485844349</v>
      </c>
      <c r="L27" s="8"/>
      <c r="M27" s="8">
        <v>0</v>
      </c>
      <c r="N27" s="8"/>
      <c r="O27" s="8">
        <v>1197075004</v>
      </c>
      <c r="P27" s="8"/>
      <c r="Q27" s="8">
        <f t="shared" si="1"/>
        <v>6682919353</v>
      </c>
    </row>
    <row r="28" spans="1:17">
      <c r="A28" s="1" t="s">
        <v>300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0</v>
      </c>
      <c r="L28" s="8"/>
      <c r="M28" s="8">
        <v>0</v>
      </c>
      <c r="N28" s="8"/>
      <c r="O28" s="8">
        <v>9406679588</v>
      </c>
      <c r="P28" s="8"/>
      <c r="Q28" s="8">
        <f t="shared" si="1"/>
        <v>9406679588</v>
      </c>
    </row>
    <row r="29" spans="1:17">
      <c r="A29" s="1" t="s">
        <v>216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2594847978</v>
      </c>
      <c r="L29" s="8"/>
      <c r="M29" s="8">
        <v>0</v>
      </c>
      <c r="N29" s="8"/>
      <c r="O29" s="8">
        <v>4781205</v>
      </c>
      <c r="P29" s="8"/>
      <c r="Q29" s="8">
        <f t="shared" si="1"/>
        <v>2599629183</v>
      </c>
    </row>
    <row r="30" spans="1:17">
      <c r="A30" s="1" t="s">
        <v>221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1464684872</v>
      </c>
      <c r="L30" s="8"/>
      <c r="M30" s="8">
        <v>0</v>
      </c>
      <c r="N30" s="8"/>
      <c r="O30" s="8">
        <v>543936094</v>
      </c>
      <c r="P30" s="8"/>
      <c r="Q30" s="8">
        <f t="shared" si="1"/>
        <v>2008620966</v>
      </c>
    </row>
    <row r="31" spans="1:17">
      <c r="A31" s="1" t="s">
        <v>301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0</v>
      </c>
      <c r="L31" s="8"/>
      <c r="M31" s="8">
        <v>0</v>
      </c>
      <c r="N31" s="8"/>
      <c r="O31" s="8">
        <v>167889271</v>
      </c>
      <c r="P31" s="8"/>
      <c r="Q31" s="8">
        <f t="shared" si="1"/>
        <v>167889271</v>
      </c>
    </row>
    <row r="32" spans="1:17">
      <c r="A32" s="1" t="s">
        <v>171</v>
      </c>
      <c r="C32" s="8">
        <v>3678583232</v>
      </c>
      <c r="D32" s="8"/>
      <c r="E32" s="8">
        <v>236963042</v>
      </c>
      <c r="F32" s="8"/>
      <c r="G32" s="8">
        <v>0</v>
      </c>
      <c r="H32" s="8"/>
      <c r="I32" s="8">
        <f t="shared" si="0"/>
        <v>3915546274</v>
      </c>
      <c r="J32" s="8"/>
      <c r="K32" s="8">
        <v>35976425654</v>
      </c>
      <c r="L32" s="8"/>
      <c r="M32" s="8">
        <v>7310748686</v>
      </c>
      <c r="N32" s="8"/>
      <c r="O32" s="8">
        <v>199991747</v>
      </c>
      <c r="P32" s="8"/>
      <c r="Q32" s="8">
        <f t="shared" si="1"/>
        <v>43487166087</v>
      </c>
    </row>
    <row r="33" spans="1:17">
      <c r="A33" s="1" t="s">
        <v>219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3827631976</v>
      </c>
      <c r="L33" s="8"/>
      <c r="M33" s="8">
        <v>0</v>
      </c>
      <c r="N33" s="8"/>
      <c r="O33" s="8">
        <v>347386345</v>
      </c>
      <c r="P33" s="8"/>
      <c r="Q33" s="8">
        <f t="shared" si="1"/>
        <v>4175018321</v>
      </c>
    </row>
    <row r="34" spans="1:17">
      <c r="A34" s="1" t="s">
        <v>215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7539383563</v>
      </c>
      <c r="L34" s="8"/>
      <c r="M34" s="8">
        <v>0</v>
      </c>
      <c r="N34" s="8"/>
      <c r="O34" s="8">
        <v>2545180032</v>
      </c>
      <c r="P34" s="8"/>
      <c r="Q34" s="8">
        <f t="shared" si="1"/>
        <v>10084563595</v>
      </c>
    </row>
    <row r="35" spans="1:17">
      <c r="A35" s="1" t="s">
        <v>159</v>
      </c>
      <c r="C35" s="8">
        <v>2753260273</v>
      </c>
      <c r="D35" s="8"/>
      <c r="E35" s="8">
        <v>-5568990437</v>
      </c>
      <c r="F35" s="8"/>
      <c r="G35" s="8">
        <v>0</v>
      </c>
      <c r="H35" s="8"/>
      <c r="I35" s="8">
        <f t="shared" si="0"/>
        <v>-2815730164</v>
      </c>
      <c r="J35" s="8"/>
      <c r="K35" s="8">
        <v>24396988994</v>
      </c>
      <c r="L35" s="8"/>
      <c r="M35" s="8">
        <v>-4962270416</v>
      </c>
      <c r="N35" s="8"/>
      <c r="O35" s="8">
        <v>-1681280208</v>
      </c>
      <c r="P35" s="8"/>
      <c r="Q35" s="8">
        <f t="shared" si="1"/>
        <v>17753438370</v>
      </c>
    </row>
    <row r="36" spans="1:17">
      <c r="A36" s="1" t="s">
        <v>218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5189695959</v>
      </c>
      <c r="L36" s="8"/>
      <c r="M36" s="8">
        <v>0</v>
      </c>
      <c r="N36" s="8"/>
      <c r="O36" s="8">
        <v>9112491</v>
      </c>
      <c r="P36" s="8"/>
      <c r="Q36" s="8">
        <f t="shared" si="1"/>
        <v>5198808450</v>
      </c>
    </row>
    <row r="37" spans="1:17">
      <c r="A37" s="1" t="s">
        <v>302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0</v>
      </c>
      <c r="L37" s="8"/>
      <c r="M37" s="8">
        <v>0</v>
      </c>
      <c r="N37" s="8"/>
      <c r="O37" s="8">
        <v>5075978474</v>
      </c>
      <c r="P37" s="8"/>
      <c r="Q37" s="8">
        <f t="shared" si="1"/>
        <v>5075978474</v>
      </c>
    </row>
    <row r="38" spans="1:17">
      <c r="A38" s="1" t="s">
        <v>303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0</v>
      </c>
      <c r="L38" s="8"/>
      <c r="M38" s="8">
        <v>0</v>
      </c>
      <c r="N38" s="8"/>
      <c r="O38" s="8">
        <v>1941527784</v>
      </c>
      <c r="P38" s="8"/>
      <c r="Q38" s="8">
        <f t="shared" si="1"/>
        <v>1941527784</v>
      </c>
    </row>
    <row r="39" spans="1:17">
      <c r="A39" s="1" t="s">
        <v>213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22741602967</v>
      </c>
      <c r="L39" s="8"/>
      <c r="M39" s="8">
        <v>0</v>
      </c>
      <c r="N39" s="8"/>
      <c r="O39" s="8">
        <v>11143006250</v>
      </c>
      <c r="P39" s="8"/>
      <c r="Q39" s="8">
        <f t="shared" si="1"/>
        <v>33884609217</v>
      </c>
    </row>
    <row r="40" spans="1:17">
      <c r="A40" s="1" t="s">
        <v>156</v>
      </c>
      <c r="C40" s="8">
        <v>5630794521</v>
      </c>
      <c r="D40" s="8"/>
      <c r="E40" s="8">
        <v>-863843400</v>
      </c>
      <c r="F40" s="8"/>
      <c r="G40" s="8">
        <v>0</v>
      </c>
      <c r="H40" s="8"/>
      <c r="I40" s="8">
        <f t="shared" si="0"/>
        <v>4766951121</v>
      </c>
      <c r="J40" s="8"/>
      <c r="K40" s="8">
        <v>46842608219</v>
      </c>
      <c r="L40" s="8"/>
      <c r="M40" s="8">
        <v>1208805000</v>
      </c>
      <c r="N40" s="8"/>
      <c r="O40" s="8">
        <v>0</v>
      </c>
      <c r="P40" s="8"/>
      <c r="Q40" s="8">
        <f t="shared" si="1"/>
        <v>48051413219</v>
      </c>
    </row>
    <row r="41" spans="1:17">
      <c r="A41" s="1" t="s">
        <v>165</v>
      </c>
      <c r="C41" s="8">
        <v>1479811086</v>
      </c>
      <c r="D41" s="8"/>
      <c r="E41" s="8">
        <v>711304853</v>
      </c>
      <c r="F41" s="8"/>
      <c r="G41" s="8">
        <v>0</v>
      </c>
      <c r="H41" s="8"/>
      <c r="I41" s="8">
        <f t="shared" si="0"/>
        <v>2191115939</v>
      </c>
      <c r="J41" s="8"/>
      <c r="K41" s="8">
        <v>5272293680</v>
      </c>
      <c r="L41" s="8"/>
      <c r="M41" s="8">
        <v>256432901</v>
      </c>
      <c r="N41" s="8"/>
      <c r="O41" s="8">
        <v>0</v>
      </c>
      <c r="P41" s="8"/>
      <c r="Q41" s="8">
        <f t="shared" si="1"/>
        <v>5528726581</v>
      </c>
    </row>
    <row r="42" spans="1:17">
      <c r="A42" s="1" t="s">
        <v>150</v>
      </c>
      <c r="C42" s="8">
        <v>0</v>
      </c>
      <c r="D42" s="8"/>
      <c r="E42" s="8">
        <v>6263902461</v>
      </c>
      <c r="F42" s="8"/>
      <c r="G42" s="8">
        <v>0</v>
      </c>
      <c r="H42" s="8"/>
      <c r="I42" s="8">
        <f t="shared" si="0"/>
        <v>6263902461</v>
      </c>
      <c r="J42" s="8"/>
      <c r="K42" s="8">
        <v>0</v>
      </c>
      <c r="L42" s="8"/>
      <c r="M42" s="8">
        <v>10255697147</v>
      </c>
      <c r="N42" s="8"/>
      <c r="O42" s="8">
        <v>0</v>
      </c>
      <c r="P42" s="8"/>
      <c r="Q42" s="8">
        <f t="shared" si="1"/>
        <v>10255697147</v>
      </c>
    </row>
    <row r="43" spans="1:17">
      <c r="A43" s="1" t="s">
        <v>114</v>
      </c>
      <c r="C43" s="8">
        <v>0</v>
      </c>
      <c r="D43" s="8"/>
      <c r="E43" s="8">
        <v>8468364</v>
      </c>
      <c r="F43" s="8"/>
      <c r="G43" s="8">
        <v>0</v>
      </c>
      <c r="H43" s="8"/>
      <c r="I43" s="8">
        <f t="shared" si="0"/>
        <v>8468364</v>
      </c>
      <c r="J43" s="8"/>
      <c r="K43" s="8">
        <v>0</v>
      </c>
      <c r="L43" s="8"/>
      <c r="M43" s="8">
        <v>16963606</v>
      </c>
      <c r="N43" s="8"/>
      <c r="O43" s="8">
        <v>0</v>
      </c>
      <c r="P43" s="8"/>
      <c r="Q43" s="8">
        <f t="shared" si="1"/>
        <v>16963606</v>
      </c>
    </row>
    <row r="44" spans="1:17">
      <c r="A44" s="1" t="s">
        <v>153</v>
      </c>
      <c r="C44" s="8">
        <v>0</v>
      </c>
      <c r="D44" s="8"/>
      <c r="E44" s="8">
        <v>3608181036</v>
      </c>
      <c r="F44" s="8"/>
      <c r="G44" s="8">
        <v>0</v>
      </c>
      <c r="H44" s="8"/>
      <c r="I44" s="8">
        <f t="shared" si="0"/>
        <v>3608181036</v>
      </c>
      <c r="J44" s="8"/>
      <c r="K44" s="8">
        <v>0</v>
      </c>
      <c r="L44" s="8"/>
      <c r="M44" s="8">
        <v>6838686004</v>
      </c>
      <c r="N44" s="8"/>
      <c r="O44" s="8">
        <v>0</v>
      </c>
      <c r="P44" s="8"/>
      <c r="Q44" s="8">
        <f t="shared" si="1"/>
        <v>6838686004</v>
      </c>
    </row>
    <row r="45" spans="1:17" ht="24.75" thickBot="1">
      <c r="C45" s="13">
        <f>SUM(C8:C44)</f>
        <v>15593042612</v>
      </c>
      <c r="D45" s="8"/>
      <c r="E45" s="13">
        <f>SUM(E8:E44)</f>
        <v>-3444095509</v>
      </c>
      <c r="F45" s="8"/>
      <c r="G45" s="13">
        <f>SUM(G8:G44)</f>
        <v>29002288801</v>
      </c>
      <c r="H45" s="8"/>
      <c r="I45" s="13">
        <f>SUM(I8:I44)</f>
        <v>41151235904</v>
      </c>
      <c r="J45" s="8"/>
      <c r="K45" s="13">
        <f>SUM(K8:K44)</f>
        <v>195988342415</v>
      </c>
      <c r="L45" s="8"/>
      <c r="M45" s="13">
        <f>SUM(M8:M44)</f>
        <v>23289758661</v>
      </c>
      <c r="N45" s="8"/>
      <c r="O45" s="13">
        <f>SUM(O8:O44)</f>
        <v>64747495715</v>
      </c>
      <c r="P45" s="8"/>
      <c r="Q45" s="13">
        <f>SUM(Q8:Q44)</f>
        <v>284025596791</v>
      </c>
    </row>
    <row r="46" spans="1:17" ht="24.75" thickTop="1">
      <c r="C46" s="14"/>
      <c r="E46" s="14"/>
      <c r="G46" s="14"/>
      <c r="K46" s="14"/>
      <c r="M46" s="14"/>
      <c r="O46" s="1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>
      <c r="A3" s="16" t="s">
        <v>201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>
      <c r="A6" s="17" t="s">
        <v>310</v>
      </c>
      <c r="B6" s="17" t="s">
        <v>310</v>
      </c>
      <c r="C6" s="17" t="s">
        <v>310</v>
      </c>
      <c r="E6" s="17" t="s">
        <v>203</v>
      </c>
      <c r="F6" s="17" t="s">
        <v>203</v>
      </c>
      <c r="G6" s="17" t="s">
        <v>203</v>
      </c>
      <c r="I6" s="17" t="s">
        <v>204</v>
      </c>
      <c r="J6" s="17" t="s">
        <v>204</v>
      </c>
      <c r="K6" s="17" t="s">
        <v>204</v>
      </c>
    </row>
    <row r="7" spans="1:11" ht="24.75">
      <c r="A7" s="17" t="s">
        <v>311</v>
      </c>
      <c r="C7" s="17" t="s">
        <v>185</v>
      </c>
      <c r="E7" s="17" t="s">
        <v>312</v>
      </c>
      <c r="G7" s="17" t="s">
        <v>313</v>
      </c>
      <c r="I7" s="17" t="s">
        <v>312</v>
      </c>
      <c r="K7" s="17" t="s">
        <v>313</v>
      </c>
    </row>
    <row r="8" spans="1:11">
      <c r="A8" s="1" t="s">
        <v>191</v>
      </c>
      <c r="C8" s="1" t="s">
        <v>192</v>
      </c>
      <c r="E8" s="6">
        <v>68244</v>
      </c>
      <c r="F8" s="4"/>
      <c r="G8" s="9">
        <f>E8/$E$11</f>
        <v>1.3066980914499104E-3</v>
      </c>
      <c r="H8" s="4"/>
      <c r="I8" s="6">
        <v>4509714496</v>
      </c>
      <c r="K8" s="9">
        <f>I8/$I$11</f>
        <v>0.44744595504266743</v>
      </c>
    </row>
    <row r="9" spans="1:11">
      <c r="A9" s="1" t="s">
        <v>195</v>
      </c>
      <c r="C9" s="1" t="s">
        <v>196</v>
      </c>
      <c r="E9" s="6">
        <v>84177</v>
      </c>
      <c r="F9" s="4"/>
      <c r="G9" s="9">
        <f t="shared" ref="G9:G10" si="0">E9/$E$11</f>
        <v>1.6117742987512326E-3</v>
      </c>
      <c r="H9" s="4"/>
      <c r="I9" s="6">
        <v>5180111863</v>
      </c>
      <c r="K9" s="9">
        <f t="shared" ref="K9:K10" si="1">I9/$I$11</f>
        <v>0.51396160484743159</v>
      </c>
    </row>
    <row r="10" spans="1:11">
      <c r="A10" s="1" t="s">
        <v>198</v>
      </c>
      <c r="C10" s="1" t="s">
        <v>199</v>
      </c>
      <c r="E10" s="6">
        <v>52073874</v>
      </c>
      <c r="F10" s="4"/>
      <c r="G10" s="9">
        <f t="shared" si="0"/>
        <v>0.99708152760979885</v>
      </c>
      <c r="H10" s="4"/>
      <c r="I10" s="6">
        <v>388965158</v>
      </c>
      <c r="K10" s="9">
        <f t="shared" si="1"/>
        <v>3.8592440109900927E-2</v>
      </c>
    </row>
    <row r="11" spans="1:11" ht="24.75" thickBot="1">
      <c r="E11" s="7">
        <f>SUM(E8:E10)</f>
        <v>52226295</v>
      </c>
      <c r="G11" s="12">
        <f>SUM(G8:G10)</f>
        <v>1</v>
      </c>
      <c r="I11" s="7">
        <f>SUM(I8:I10)</f>
        <v>10078791517</v>
      </c>
      <c r="K11" s="12">
        <f>SUM(K8:K10)</f>
        <v>1</v>
      </c>
    </row>
    <row r="12" spans="1:11" ht="24.75" thickTop="1">
      <c r="E12" s="3"/>
      <c r="I12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10" sqref="A10"/>
    </sheetView>
  </sheetViews>
  <sheetFormatPr defaultRowHeight="24"/>
  <cols>
    <col min="1" max="1" width="39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201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 ht="24.75">
      <c r="C5" s="16" t="s">
        <v>203</v>
      </c>
      <c r="E5" s="2" t="s">
        <v>320</v>
      </c>
    </row>
    <row r="6" spans="1:5" ht="24.75">
      <c r="A6" s="16" t="s">
        <v>314</v>
      </c>
      <c r="C6" s="17"/>
      <c r="E6" s="5" t="s">
        <v>321</v>
      </c>
    </row>
    <row r="7" spans="1:5" ht="24.75">
      <c r="A7" s="17" t="s">
        <v>314</v>
      </c>
      <c r="C7" s="17" t="s">
        <v>188</v>
      </c>
      <c r="E7" s="17" t="s">
        <v>188</v>
      </c>
    </row>
    <row r="8" spans="1:5" ht="24.75">
      <c r="A8" s="2" t="s">
        <v>322</v>
      </c>
      <c r="C8" s="6">
        <v>1000</v>
      </c>
      <c r="D8" s="4"/>
      <c r="E8" s="6">
        <v>31348115531</v>
      </c>
    </row>
    <row r="9" spans="1:5" ht="25.5" thickBot="1">
      <c r="A9" s="2" t="s">
        <v>210</v>
      </c>
      <c r="C9" s="7">
        <v>1000</v>
      </c>
      <c r="D9" s="4"/>
      <c r="E9" s="7">
        <v>31348115531</v>
      </c>
    </row>
    <row r="10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2" sqref="G12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6" t="s">
        <v>0</v>
      </c>
      <c r="B2" s="16"/>
      <c r="C2" s="16"/>
      <c r="D2" s="16"/>
      <c r="E2" s="16"/>
      <c r="F2" s="16"/>
      <c r="G2" s="16"/>
    </row>
    <row r="3" spans="1:7" ht="24.75">
      <c r="A3" s="16" t="s">
        <v>201</v>
      </c>
      <c r="B3" s="16"/>
      <c r="C3" s="16"/>
      <c r="D3" s="16"/>
      <c r="E3" s="16"/>
      <c r="F3" s="16"/>
      <c r="G3" s="16"/>
    </row>
    <row r="4" spans="1:7" ht="24.75">
      <c r="A4" s="16" t="s">
        <v>2</v>
      </c>
      <c r="B4" s="16"/>
      <c r="C4" s="16"/>
      <c r="D4" s="16"/>
      <c r="E4" s="16"/>
      <c r="F4" s="16"/>
      <c r="G4" s="16"/>
    </row>
    <row r="6" spans="1:7" ht="24.75">
      <c r="A6" s="17" t="s">
        <v>205</v>
      </c>
      <c r="C6" s="17" t="s">
        <v>188</v>
      </c>
      <c r="E6" s="17" t="s">
        <v>307</v>
      </c>
      <c r="G6" s="17" t="s">
        <v>13</v>
      </c>
    </row>
    <row r="7" spans="1:7">
      <c r="A7" s="1" t="s">
        <v>315</v>
      </c>
      <c r="C7" s="6">
        <v>3269831800031</v>
      </c>
      <c r="D7" s="4"/>
      <c r="E7" s="9">
        <f>C7/$C$11</f>
        <v>0.98755571598509495</v>
      </c>
      <c r="F7" s="4"/>
      <c r="G7" s="9">
        <v>9.895029083491004E-2</v>
      </c>
    </row>
    <row r="8" spans="1:7">
      <c r="A8" s="1" t="s">
        <v>316</v>
      </c>
      <c r="C8" s="6">
        <v>41151235904</v>
      </c>
      <c r="D8" s="4"/>
      <c r="E8" s="9">
        <f t="shared" ref="E8:E10" si="0">C8/$C$11</f>
        <v>1.2428510309448021E-2</v>
      </c>
      <c r="F8" s="4"/>
      <c r="G8" s="9">
        <v>1.2453015965158171E-3</v>
      </c>
    </row>
    <row r="9" spans="1:7">
      <c r="A9" s="1" t="s">
        <v>317</v>
      </c>
      <c r="C9" s="6">
        <v>52226295</v>
      </c>
      <c r="D9" s="4"/>
      <c r="E9" s="9">
        <f t="shared" si="0"/>
        <v>1.5773403436679774E-5</v>
      </c>
      <c r="F9" s="4"/>
      <c r="G9" s="9">
        <v>1.5804504315576154E-6</v>
      </c>
    </row>
    <row r="10" spans="1:7">
      <c r="A10" s="1" t="s">
        <v>314</v>
      </c>
      <c r="C10" s="6">
        <v>1000</v>
      </c>
      <c r="D10" s="4"/>
      <c r="E10" s="9">
        <f t="shared" si="0"/>
        <v>3.0202034122236266E-10</v>
      </c>
      <c r="F10" s="4"/>
      <c r="G10" s="9">
        <v>3.0261584352434256E-11</v>
      </c>
    </row>
    <row r="11" spans="1:7" ht="24.75" thickBot="1">
      <c r="C11" s="7">
        <f>SUM(C7:C10)</f>
        <v>3311035263230</v>
      </c>
      <c r="D11" s="4"/>
      <c r="E11" s="10">
        <f>SUM(E7:E10)</f>
        <v>1</v>
      </c>
      <c r="F11" s="4"/>
      <c r="G11" s="12">
        <f>SUM(G7:G10)</f>
        <v>0.10019717291211899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1"/>
  <sheetViews>
    <sheetView rightToLeft="1" topLeftCell="A88" workbookViewId="0">
      <selection activeCell="C108" sqref="C108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8.5703125" style="1" bestFit="1" customWidth="1"/>
    <col min="16" max="16" width="1.1406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>
      <c r="A6" s="16" t="s">
        <v>3</v>
      </c>
      <c r="C6" s="17" t="s">
        <v>318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8">
        <v>5550000</v>
      </c>
      <c r="D9" s="8"/>
      <c r="E9" s="8">
        <v>16654245750</v>
      </c>
      <c r="F9" s="8"/>
      <c r="G9" s="8">
        <v>22749140587.5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5550000</v>
      </c>
      <c r="R9" s="8"/>
      <c r="S9" s="8">
        <v>5400</v>
      </c>
      <c r="T9" s="8"/>
      <c r="U9" s="8">
        <v>16654245750</v>
      </c>
      <c r="V9" s="8"/>
      <c r="W9" s="8">
        <v>29962282725</v>
      </c>
      <c r="Y9" s="9">
        <v>9.067061460740712E-4</v>
      </c>
    </row>
    <row r="10" spans="1:25">
      <c r="A10" s="1" t="s">
        <v>16</v>
      </c>
      <c r="C10" s="8">
        <v>217497065</v>
      </c>
      <c r="D10" s="8"/>
      <c r="E10" s="8">
        <v>200628461743</v>
      </c>
      <c r="F10" s="8"/>
      <c r="G10" s="8">
        <v>329925713088.91901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217497065</v>
      </c>
      <c r="R10" s="8"/>
      <c r="S10" s="8">
        <v>1925</v>
      </c>
      <c r="T10" s="8"/>
      <c r="U10" s="8">
        <v>200628461743</v>
      </c>
      <c r="V10" s="8"/>
      <c r="W10" s="8">
        <v>416190693116.75598</v>
      </c>
      <c r="Y10" s="9">
        <v>1.259458976645079E-2</v>
      </c>
    </row>
    <row r="11" spans="1:25">
      <c r="A11" s="1" t="s">
        <v>17</v>
      </c>
      <c r="C11" s="8">
        <v>63366633</v>
      </c>
      <c r="D11" s="8"/>
      <c r="E11" s="8">
        <v>138341401633</v>
      </c>
      <c r="F11" s="8"/>
      <c r="G11" s="8">
        <v>147773605197.94299</v>
      </c>
      <c r="H11" s="8"/>
      <c r="I11" s="8">
        <v>3721885</v>
      </c>
      <c r="J11" s="8"/>
      <c r="K11" s="8">
        <v>8737908903</v>
      </c>
      <c r="L11" s="8"/>
      <c r="M11" s="8">
        <v>0</v>
      </c>
      <c r="N11" s="8"/>
      <c r="O11" s="8">
        <v>0</v>
      </c>
      <c r="P11" s="8"/>
      <c r="Q11" s="8">
        <v>67088518</v>
      </c>
      <c r="R11" s="8"/>
      <c r="S11" s="8">
        <v>3293</v>
      </c>
      <c r="T11" s="8"/>
      <c r="U11" s="8">
        <v>147079310536</v>
      </c>
      <c r="V11" s="8"/>
      <c r="W11" s="8">
        <v>219608000959.845</v>
      </c>
      <c r="Y11" s="9">
        <v>6.6456860455158121E-3</v>
      </c>
    </row>
    <row r="12" spans="1:25">
      <c r="A12" s="1" t="s">
        <v>18</v>
      </c>
      <c r="C12" s="8">
        <v>30731244</v>
      </c>
      <c r="D12" s="8"/>
      <c r="E12" s="8">
        <v>44626356840</v>
      </c>
      <c r="F12" s="8"/>
      <c r="G12" s="8">
        <v>48449751453.745201</v>
      </c>
      <c r="H12" s="8"/>
      <c r="I12" s="8">
        <v>8000000</v>
      </c>
      <c r="J12" s="8"/>
      <c r="K12" s="8">
        <v>13596679750</v>
      </c>
      <c r="L12" s="8"/>
      <c r="M12" s="8">
        <v>0</v>
      </c>
      <c r="N12" s="8"/>
      <c r="O12" s="8">
        <v>0</v>
      </c>
      <c r="P12" s="8"/>
      <c r="Q12" s="8">
        <v>38731244</v>
      </c>
      <c r="R12" s="8"/>
      <c r="S12" s="8">
        <v>1971</v>
      </c>
      <c r="T12" s="8"/>
      <c r="U12" s="8">
        <v>58223036590</v>
      </c>
      <c r="V12" s="8"/>
      <c r="W12" s="8">
        <v>75885063196.5522</v>
      </c>
      <c r="Y12" s="9">
        <v>2.2964022410122686E-3</v>
      </c>
    </row>
    <row r="13" spans="1:25">
      <c r="A13" s="1" t="s">
        <v>19</v>
      </c>
      <c r="C13" s="8">
        <v>19681867</v>
      </c>
      <c r="D13" s="8"/>
      <c r="E13" s="8">
        <v>68978389522</v>
      </c>
      <c r="F13" s="8"/>
      <c r="G13" s="8">
        <v>65639769435.479202</v>
      </c>
      <c r="H13" s="8"/>
      <c r="I13" s="8">
        <v>3600000</v>
      </c>
      <c r="J13" s="8"/>
      <c r="K13" s="8">
        <v>12224775948</v>
      </c>
      <c r="L13" s="8"/>
      <c r="M13" s="8">
        <v>0</v>
      </c>
      <c r="N13" s="8"/>
      <c r="O13" s="8">
        <v>0</v>
      </c>
      <c r="P13" s="8"/>
      <c r="Q13" s="8">
        <v>23281867</v>
      </c>
      <c r="R13" s="8"/>
      <c r="S13" s="8">
        <v>3736</v>
      </c>
      <c r="T13" s="8"/>
      <c r="U13" s="8">
        <v>81203165470</v>
      </c>
      <c r="V13" s="8"/>
      <c r="W13" s="8">
        <v>86463517834.083603</v>
      </c>
      <c r="Y13" s="9">
        <v>2.6165230383443246E-3</v>
      </c>
    </row>
    <row r="14" spans="1:25">
      <c r="A14" s="1" t="s">
        <v>20</v>
      </c>
      <c r="C14" s="8">
        <v>54896700</v>
      </c>
      <c r="D14" s="8"/>
      <c r="E14" s="8">
        <v>157459304149</v>
      </c>
      <c r="F14" s="8"/>
      <c r="G14" s="8">
        <v>183682837561.41</v>
      </c>
      <c r="H14" s="8"/>
      <c r="I14" s="8">
        <v>545321</v>
      </c>
      <c r="J14" s="8"/>
      <c r="K14" s="8">
        <v>2134619877</v>
      </c>
      <c r="L14" s="8"/>
      <c r="M14" s="8">
        <v>0</v>
      </c>
      <c r="N14" s="8"/>
      <c r="O14" s="8">
        <v>0</v>
      </c>
      <c r="P14" s="8"/>
      <c r="Q14" s="8">
        <v>55442021</v>
      </c>
      <c r="R14" s="8"/>
      <c r="S14" s="8">
        <v>4330</v>
      </c>
      <c r="T14" s="8"/>
      <c r="U14" s="8">
        <v>159593924026</v>
      </c>
      <c r="V14" s="8"/>
      <c r="W14" s="8">
        <v>238635570421.966</v>
      </c>
      <c r="Y14" s="9">
        <v>7.221490443815589E-3</v>
      </c>
    </row>
    <row r="15" spans="1:25">
      <c r="A15" s="1" t="s">
        <v>21</v>
      </c>
      <c r="C15" s="8">
        <v>49906572</v>
      </c>
      <c r="D15" s="8"/>
      <c r="E15" s="8">
        <v>322561183930</v>
      </c>
      <c r="F15" s="8"/>
      <c r="G15" s="8">
        <v>356197128297.58801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49906572</v>
      </c>
      <c r="R15" s="8"/>
      <c r="S15" s="8">
        <v>7880</v>
      </c>
      <c r="T15" s="8"/>
      <c r="U15" s="8">
        <v>322561183930</v>
      </c>
      <c r="V15" s="8"/>
      <c r="W15" s="8">
        <v>390923867825.20801</v>
      </c>
      <c r="Y15" s="9">
        <v>1.182997560157239E-2</v>
      </c>
    </row>
    <row r="16" spans="1:25">
      <c r="A16" s="1" t="s">
        <v>22</v>
      </c>
      <c r="C16" s="8">
        <v>21077906</v>
      </c>
      <c r="D16" s="8"/>
      <c r="E16" s="8">
        <v>133698349569</v>
      </c>
      <c r="F16" s="8"/>
      <c r="G16" s="8">
        <v>187315282586.142</v>
      </c>
      <c r="H16" s="8"/>
      <c r="I16" s="8">
        <v>0</v>
      </c>
      <c r="J16" s="8"/>
      <c r="K16" s="8">
        <v>0</v>
      </c>
      <c r="L16" s="8"/>
      <c r="M16" s="8">
        <v>-677906</v>
      </c>
      <c r="N16" s="8"/>
      <c r="O16" s="8">
        <v>6267013922</v>
      </c>
      <c r="P16" s="8"/>
      <c r="Q16" s="8">
        <v>20400000</v>
      </c>
      <c r="R16" s="8"/>
      <c r="S16" s="8">
        <v>9660</v>
      </c>
      <c r="T16" s="8"/>
      <c r="U16" s="8">
        <v>129398353478</v>
      </c>
      <c r="V16" s="8"/>
      <c r="W16" s="8">
        <v>195891469200</v>
      </c>
      <c r="Y16" s="9">
        <v>5.9279862191180767E-3</v>
      </c>
    </row>
    <row r="17" spans="1:25">
      <c r="A17" s="1" t="s">
        <v>23</v>
      </c>
      <c r="C17" s="8">
        <v>18693904</v>
      </c>
      <c r="D17" s="8"/>
      <c r="E17" s="8">
        <v>186112420301</v>
      </c>
      <c r="F17" s="8"/>
      <c r="G17" s="8">
        <v>300296032382.59198</v>
      </c>
      <c r="H17" s="8"/>
      <c r="I17" s="8">
        <v>0</v>
      </c>
      <c r="J17" s="8"/>
      <c r="K17" s="8">
        <v>0</v>
      </c>
      <c r="L17" s="8"/>
      <c r="M17" s="8">
        <v>-1300646</v>
      </c>
      <c r="N17" s="8"/>
      <c r="O17" s="8">
        <v>21439515421</v>
      </c>
      <c r="P17" s="8"/>
      <c r="Q17" s="8">
        <v>17393258</v>
      </c>
      <c r="R17" s="8"/>
      <c r="S17" s="8">
        <v>17010</v>
      </c>
      <c r="T17" s="8"/>
      <c r="U17" s="8">
        <v>173163473153</v>
      </c>
      <c r="V17" s="8"/>
      <c r="W17" s="8">
        <v>294098955634.44897</v>
      </c>
      <c r="Y17" s="9">
        <v>8.8999003538946971E-3</v>
      </c>
    </row>
    <row r="18" spans="1:25">
      <c r="A18" s="1" t="s">
        <v>24</v>
      </c>
      <c r="C18" s="8">
        <v>31637513</v>
      </c>
      <c r="D18" s="8"/>
      <c r="E18" s="8">
        <v>93830559697</v>
      </c>
      <c r="F18" s="8"/>
      <c r="G18" s="8">
        <v>108720125690.476</v>
      </c>
      <c r="H18" s="8"/>
      <c r="I18" s="8">
        <v>0</v>
      </c>
      <c r="J18" s="8"/>
      <c r="K18" s="8">
        <v>0</v>
      </c>
      <c r="L18" s="8"/>
      <c r="M18" s="8">
        <v>-6431552</v>
      </c>
      <c r="N18" s="8"/>
      <c r="O18" s="8">
        <v>23187143824</v>
      </c>
      <c r="P18" s="8"/>
      <c r="Q18" s="8">
        <v>25205961</v>
      </c>
      <c r="R18" s="8"/>
      <c r="S18" s="8">
        <v>4174</v>
      </c>
      <c r="T18" s="8"/>
      <c r="U18" s="8">
        <v>74755857989</v>
      </c>
      <c r="V18" s="8"/>
      <c r="W18" s="8">
        <v>104583683610.77699</v>
      </c>
      <c r="Y18" s="9">
        <v>3.1648679634758239E-3</v>
      </c>
    </row>
    <row r="19" spans="1:25">
      <c r="A19" s="1" t="s">
        <v>25</v>
      </c>
      <c r="C19" s="8">
        <v>53572782</v>
      </c>
      <c r="D19" s="8"/>
      <c r="E19" s="8">
        <v>369755585409</v>
      </c>
      <c r="F19" s="8"/>
      <c r="G19" s="8">
        <v>714669001370.08203</v>
      </c>
      <c r="H19" s="8"/>
      <c r="I19" s="8">
        <v>0</v>
      </c>
      <c r="J19" s="8"/>
      <c r="K19" s="8">
        <v>0</v>
      </c>
      <c r="L19" s="8"/>
      <c r="M19" s="8">
        <v>-400000</v>
      </c>
      <c r="N19" s="8"/>
      <c r="O19" s="8">
        <v>5821184694</v>
      </c>
      <c r="P19" s="8"/>
      <c r="Q19" s="8">
        <v>53172782</v>
      </c>
      <c r="R19" s="8"/>
      <c r="S19" s="8">
        <v>15390</v>
      </c>
      <c r="T19" s="8"/>
      <c r="U19" s="8">
        <v>366994813453</v>
      </c>
      <c r="V19" s="8"/>
      <c r="W19" s="8">
        <v>813460056745.86902</v>
      </c>
      <c r="Y19" s="9">
        <v>2.4616590124551072E-2</v>
      </c>
    </row>
    <row r="20" spans="1:25">
      <c r="A20" s="1" t="s">
        <v>26</v>
      </c>
      <c r="C20" s="8">
        <v>1100000</v>
      </c>
      <c r="D20" s="8"/>
      <c r="E20" s="8">
        <v>92482425199</v>
      </c>
      <c r="F20" s="8"/>
      <c r="G20" s="8">
        <v>86000235750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1100000</v>
      </c>
      <c r="R20" s="8"/>
      <c r="S20" s="8">
        <v>84550</v>
      </c>
      <c r="T20" s="8"/>
      <c r="U20" s="8">
        <v>92482425199</v>
      </c>
      <c r="V20" s="8"/>
      <c r="W20" s="8">
        <v>92451620250</v>
      </c>
      <c r="Y20" s="9">
        <v>2.7977325047145937E-3</v>
      </c>
    </row>
    <row r="21" spans="1:25">
      <c r="A21" s="1" t="s">
        <v>27</v>
      </c>
      <c r="C21" s="8">
        <v>10364570</v>
      </c>
      <c r="D21" s="8"/>
      <c r="E21" s="8">
        <v>189522791926</v>
      </c>
      <c r="F21" s="8"/>
      <c r="G21" s="8">
        <v>316402083829.03497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10364570</v>
      </c>
      <c r="R21" s="8"/>
      <c r="S21" s="8">
        <v>33700</v>
      </c>
      <c r="T21" s="8"/>
      <c r="U21" s="8">
        <v>189522791926</v>
      </c>
      <c r="V21" s="8"/>
      <c r="W21" s="8">
        <v>347207757246.45001</v>
      </c>
      <c r="Y21" s="9">
        <v>1.0507056833732962E-2</v>
      </c>
    </row>
    <row r="22" spans="1:25">
      <c r="A22" s="1" t="s">
        <v>28</v>
      </c>
      <c r="C22" s="8">
        <v>182497164</v>
      </c>
      <c r="D22" s="8"/>
      <c r="E22" s="8">
        <v>141948628999</v>
      </c>
      <c r="F22" s="8"/>
      <c r="G22" s="8">
        <v>416157535675.41498</v>
      </c>
      <c r="H22" s="8"/>
      <c r="I22" s="8">
        <v>0</v>
      </c>
      <c r="J22" s="8"/>
      <c r="K22" s="8">
        <v>0</v>
      </c>
      <c r="L22" s="8"/>
      <c r="M22" s="8">
        <v>-23587474</v>
      </c>
      <c r="N22" s="8"/>
      <c r="O22" s="8">
        <v>55855238542</v>
      </c>
      <c r="P22" s="8"/>
      <c r="Q22" s="8">
        <v>158909690</v>
      </c>
      <c r="R22" s="8"/>
      <c r="S22" s="8">
        <v>2467</v>
      </c>
      <c r="T22" s="8"/>
      <c r="U22" s="8">
        <v>123601989931</v>
      </c>
      <c r="V22" s="8"/>
      <c r="W22" s="8">
        <v>389697625508.88098</v>
      </c>
      <c r="Y22" s="9">
        <v>1.1792867566280337E-2</v>
      </c>
    </row>
    <row r="23" spans="1:25">
      <c r="A23" s="1" t="s">
        <v>29</v>
      </c>
      <c r="C23" s="8">
        <v>9373281</v>
      </c>
      <c r="D23" s="8"/>
      <c r="E23" s="8">
        <v>368544210624</v>
      </c>
      <c r="F23" s="8"/>
      <c r="G23" s="8">
        <v>1786166662792.1899</v>
      </c>
      <c r="H23" s="8"/>
      <c r="I23" s="8">
        <v>900000</v>
      </c>
      <c r="J23" s="8"/>
      <c r="K23" s="8">
        <v>179655164400</v>
      </c>
      <c r="L23" s="8"/>
      <c r="M23" s="8">
        <v>0</v>
      </c>
      <c r="N23" s="8"/>
      <c r="O23" s="8">
        <v>0</v>
      </c>
      <c r="P23" s="8"/>
      <c r="Q23" s="8">
        <v>10273281</v>
      </c>
      <c r="R23" s="8"/>
      <c r="S23" s="8">
        <v>156380</v>
      </c>
      <c r="T23" s="8"/>
      <c r="U23" s="8">
        <v>548199375024</v>
      </c>
      <c r="V23" s="8"/>
      <c r="W23" s="8">
        <v>1596976795467.46</v>
      </c>
      <c r="Y23" s="9">
        <v>4.8327048004918688E-2</v>
      </c>
    </row>
    <row r="24" spans="1:25">
      <c r="A24" s="1" t="s">
        <v>30</v>
      </c>
      <c r="C24" s="8">
        <v>22804504</v>
      </c>
      <c r="D24" s="8"/>
      <c r="E24" s="8">
        <v>240707538118</v>
      </c>
      <c r="F24" s="8"/>
      <c r="G24" s="8">
        <v>234395569860.40799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22804504</v>
      </c>
      <c r="R24" s="8"/>
      <c r="S24" s="8">
        <v>12660</v>
      </c>
      <c r="T24" s="8"/>
      <c r="U24" s="8">
        <v>240707538118</v>
      </c>
      <c r="V24" s="8"/>
      <c r="W24" s="8">
        <v>286987225767.19202</v>
      </c>
      <c r="Y24" s="9">
        <v>8.6846881406249746E-3</v>
      </c>
    </row>
    <row r="25" spans="1:25">
      <c r="A25" s="1" t="s">
        <v>31</v>
      </c>
      <c r="C25" s="8">
        <v>770476</v>
      </c>
      <c r="D25" s="8"/>
      <c r="E25" s="8">
        <v>83621459335</v>
      </c>
      <c r="F25" s="8"/>
      <c r="G25" s="8">
        <v>94740799306.860001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770476</v>
      </c>
      <c r="R25" s="8"/>
      <c r="S25" s="8">
        <v>132700</v>
      </c>
      <c r="T25" s="8"/>
      <c r="U25" s="8">
        <v>83621459335</v>
      </c>
      <c r="V25" s="8"/>
      <c r="W25" s="8">
        <v>101633824317.06</v>
      </c>
      <c r="Y25" s="9">
        <v>3.0756005476311947E-3</v>
      </c>
    </row>
    <row r="26" spans="1:25">
      <c r="A26" s="1" t="s">
        <v>32</v>
      </c>
      <c r="C26" s="8">
        <v>2643174</v>
      </c>
      <c r="D26" s="8"/>
      <c r="E26" s="8">
        <v>44289780606</v>
      </c>
      <c r="F26" s="8"/>
      <c r="G26" s="8">
        <v>252734137962.99301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2643174</v>
      </c>
      <c r="R26" s="8"/>
      <c r="S26" s="8">
        <v>111360</v>
      </c>
      <c r="T26" s="8"/>
      <c r="U26" s="8">
        <v>44289780606</v>
      </c>
      <c r="V26" s="8"/>
      <c r="W26" s="8">
        <v>292592510692.992</v>
      </c>
      <c r="Y26" s="9">
        <v>8.8543129432264982E-3</v>
      </c>
    </row>
    <row r="27" spans="1:25">
      <c r="A27" s="1" t="s">
        <v>33</v>
      </c>
      <c r="C27" s="8">
        <v>1350876</v>
      </c>
      <c r="D27" s="8"/>
      <c r="E27" s="8">
        <v>60303625845</v>
      </c>
      <c r="F27" s="8"/>
      <c r="G27" s="8">
        <v>49376163842.405998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1350876</v>
      </c>
      <c r="R27" s="8"/>
      <c r="S27" s="8">
        <v>40780</v>
      </c>
      <c r="T27" s="8"/>
      <c r="U27" s="8">
        <v>60303625845</v>
      </c>
      <c r="V27" s="8"/>
      <c r="W27" s="8">
        <v>54760945376.484001</v>
      </c>
      <c r="Y27" s="9">
        <v>1.6571529677295151E-3</v>
      </c>
    </row>
    <row r="28" spans="1:25">
      <c r="A28" s="1" t="s">
        <v>34</v>
      </c>
      <c r="C28" s="8">
        <v>10539769</v>
      </c>
      <c r="D28" s="8"/>
      <c r="E28" s="8">
        <v>123813263944</v>
      </c>
      <c r="F28" s="8"/>
      <c r="G28" s="8">
        <v>783998203330.09399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10539769</v>
      </c>
      <c r="R28" s="8"/>
      <c r="S28" s="8">
        <v>75480</v>
      </c>
      <c r="T28" s="8"/>
      <c r="U28" s="8">
        <v>123813263944</v>
      </c>
      <c r="V28" s="8"/>
      <c r="W28" s="8">
        <v>790808290623.48596</v>
      </c>
      <c r="Y28" s="9">
        <v>2.3931111793306963E-2</v>
      </c>
    </row>
    <row r="29" spans="1:25">
      <c r="A29" s="1" t="s">
        <v>35</v>
      </c>
      <c r="C29" s="8">
        <v>14781376</v>
      </c>
      <c r="D29" s="8"/>
      <c r="E29" s="8">
        <v>174210469454</v>
      </c>
      <c r="F29" s="8"/>
      <c r="G29" s="8">
        <v>407742594055.20001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14781376</v>
      </c>
      <c r="R29" s="8"/>
      <c r="S29" s="8">
        <v>30950</v>
      </c>
      <c r="T29" s="8"/>
      <c r="U29" s="8">
        <v>174210469454</v>
      </c>
      <c r="V29" s="8"/>
      <c r="W29" s="8">
        <v>454761559856.15997</v>
      </c>
      <c r="Y29" s="9">
        <v>1.3761805303831764E-2</v>
      </c>
    </row>
    <row r="30" spans="1:25">
      <c r="A30" s="1" t="s">
        <v>36</v>
      </c>
      <c r="C30" s="8">
        <v>3420000</v>
      </c>
      <c r="D30" s="8"/>
      <c r="E30" s="8">
        <v>162587380928</v>
      </c>
      <c r="F30" s="8"/>
      <c r="G30" s="8">
        <v>464766288210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3420000</v>
      </c>
      <c r="R30" s="8"/>
      <c r="S30" s="8">
        <v>143140</v>
      </c>
      <c r="T30" s="8"/>
      <c r="U30" s="8">
        <v>162587380928</v>
      </c>
      <c r="V30" s="8"/>
      <c r="W30" s="8">
        <v>486626044140</v>
      </c>
      <c r="Y30" s="9">
        <v>1.4726075082834005E-2</v>
      </c>
    </row>
    <row r="31" spans="1:25">
      <c r="A31" s="1" t="s">
        <v>37</v>
      </c>
      <c r="C31" s="8">
        <v>1377414</v>
      </c>
      <c r="D31" s="8"/>
      <c r="E31" s="8">
        <v>2961721751</v>
      </c>
      <c r="F31" s="8"/>
      <c r="G31" s="8">
        <v>4607419871.2454996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1377414</v>
      </c>
      <c r="R31" s="8"/>
      <c r="S31" s="8">
        <v>3365</v>
      </c>
      <c r="T31" s="8"/>
      <c r="U31" s="8">
        <v>2961721751</v>
      </c>
      <c r="V31" s="8"/>
      <c r="W31" s="8">
        <v>4607419871.2454996</v>
      </c>
      <c r="Y31" s="9">
        <v>1.3942782508077745E-4</v>
      </c>
    </row>
    <row r="32" spans="1:25">
      <c r="A32" s="1" t="s">
        <v>38</v>
      </c>
      <c r="C32" s="8">
        <v>35800000</v>
      </c>
      <c r="D32" s="8"/>
      <c r="E32" s="8">
        <v>213593911416</v>
      </c>
      <c r="F32" s="8"/>
      <c r="G32" s="8">
        <v>179856647460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35800000</v>
      </c>
      <c r="R32" s="8"/>
      <c r="S32" s="8">
        <v>5650</v>
      </c>
      <c r="T32" s="8"/>
      <c r="U32" s="8">
        <v>213593911416</v>
      </c>
      <c r="V32" s="8"/>
      <c r="W32" s="8">
        <v>201066493500</v>
      </c>
      <c r="Y32" s="9">
        <v>6.0845906534984237E-3</v>
      </c>
    </row>
    <row r="33" spans="1:25">
      <c r="A33" s="1" t="s">
        <v>39</v>
      </c>
      <c r="C33" s="8">
        <v>8700000</v>
      </c>
      <c r="D33" s="8"/>
      <c r="E33" s="8">
        <v>65348277540</v>
      </c>
      <c r="F33" s="8"/>
      <c r="G33" s="8">
        <v>214822157400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8700000</v>
      </c>
      <c r="R33" s="8"/>
      <c r="S33" s="8">
        <v>28450</v>
      </c>
      <c r="T33" s="8"/>
      <c r="U33" s="8">
        <v>65348277540</v>
      </c>
      <c r="V33" s="8"/>
      <c r="W33" s="8">
        <v>246042285750</v>
      </c>
      <c r="Y33" s="9">
        <v>7.4456293844893575E-3</v>
      </c>
    </row>
    <row r="34" spans="1:25">
      <c r="A34" s="1" t="s">
        <v>40</v>
      </c>
      <c r="C34" s="8">
        <v>375100</v>
      </c>
      <c r="D34" s="8"/>
      <c r="E34" s="8">
        <v>204252341295</v>
      </c>
      <c r="F34" s="8"/>
      <c r="G34" s="8">
        <v>699286083293.875</v>
      </c>
      <c r="H34" s="8"/>
      <c r="I34" s="8">
        <v>0</v>
      </c>
      <c r="J34" s="8"/>
      <c r="K34" s="8">
        <v>0</v>
      </c>
      <c r="L34" s="8"/>
      <c r="M34" s="8">
        <v>-375100</v>
      </c>
      <c r="N34" s="8"/>
      <c r="O34" s="8">
        <v>769111791800</v>
      </c>
      <c r="P34" s="8"/>
      <c r="Q34" s="8">
        <v>0</v>
      </c>
      <c r="R34" s="8"/>
      <c r="S34" s="8">
        <v>0</v>
      </c>
      <c r="T34" s="8"/>
      <c r="U34" s="8">
        <v>0</v>
      </c>
      <c r="V34" s="8"/>
      <c r="W34" s="8">
        <v>0</v>
      </c>
      <c r="Y34" s="9">
        <v>0</v>
      </c>
    </row>
    <row r="35" spans="1:25">
      <c r="A35" s="1" t="s">
        <v>41</v>
      </c>
      <c r="C35" s="8">
        <v>4300</v>
      </c>
      <c r="D35" s="8"/>
      <c r="E35" s="8">
        <v>6660414889</v>
      </c>
      <c r="F35" s="8"/>
      <c r="G35" s="8">
        <v>8019812787.375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4300</v>
      </c>
      <c r="R35" s="8"/>
      <c r="S35" s="8">
        <v>2060311</v>
      </c>
      <c r="T35" s="8"/>
      <c r="U35" s="8">
        <v>6660414889</v>
      </c>
      <c r="V35" s="8"/>
      <c r="W35" s="8">
        <v>8848263128.375</v>
      </c>
      <c r="Y35" s="9">
        <v>2.6776246103185386E-4</v>
      </c>
    </row>
    <row r="36" spans="1:25">
      <c r="A36" s="1" t="s">
        <v>42</v>
      </c>
      <c r="C36" s="8">
        <v>25100</v>
      </c>
      <c r="D36" s="8"/>
      <c r="E36" s="8">
        <v>20566415957</v>
      </c>
      <c r="F36" s="8"/>
      <c r="G36" s="8">
        <v>46914753462.125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25100</v>
      </c>
      <c r="R36" s="8"/>
      <c r="S36" s="8">
        <v>2060311</v>
      </c>
      <c r="T36" s="8"/>
      <c r="U36" s="8">
        <v>20566415957</v>
      </c>
      <c r="V36" s="8"/>
      <c r="W36" s="8">
        <v>51649163842.375</v>
      </c>
      <c r="Y36" s="9">
        <v>1.5629855283487283E-3</v>
      </c>
    </row>
    <row r="37" spans="1:25">
      <c r="A37" s="1" t="s">
        <v>43</v>
      </c>
      <c r="C37" s="8">
        <v>4500</v>
      </c>
      <c r="D37" s="8"/>
      <c r="E37" s="8">
        <v>6967684403</v>
      </c>
      <c r="F37" s="8"/>
      <c r="G37" s="8">
        <v>8436908165.625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4500</v>
      </c>
      <c r="R37" s="8"/>
      <c r="S37" s="8">
        <v>2060311</v>
      </c>
      <c r="T37" s="8"/>
      <c r="U37" s="8">
        <v>6967684403</v>
      </c>
      <c r="V37" s="8"/>
      <c r="W37" s="8">
        <v>9259810250.625</v>
      </c>
      <c r="Y37" s="9">
        <v>2.8021652898682382E-4</v>
      </c>
    </row>
    <row r="38" spans="1:25">
      <c r="A38" s="1" t="s">
        <v>44</v>
      </c>
      <c r="C38" s="8">
        <v>361300</v>
      </c>
      <c r="D38" s="8"/>
      <c r="E38" s="8">
        <v>454585270646</v>
      </c>
      <c r="F38" s="8"/>
      <c r="G38" s="8">
        <v>674826876268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361300</v>
      </c>
      <c r="R38" s="8"/>
      <c r="S38" s="8">
        <v>2060311</v>
      </c>
      <c r="T38" s="8"/>
      <c r="U38" s="8">
        <v>454585270646</v>
      </c>
      <c r="V38" s="8"/>
      <c r="W38" s="8">
        <v>743459876344.625</v>
      </c>
      <c r="Y38" s="9">
        <v>2.249827376065321E-2</v>
      </c>
    </row>
    <row r="39" spans="1:25">
      <c r="A39" s="1" t="s">
        <v>45</v>
      </c>
      <c r="C39" s="8">
        <v>63287605</v>
      </c>
      <c r="D39" s="8"/>
      <c r="E39" s="8">
        <v>224218063745</v>
      </c>
      <c r="F39" s="8"/>
      <c r="G39" s="8">
        <v>282973874788.625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63287605</v>
      </c>
      <c r="R39" s="8"/>
      <c r="S39" s="8">
        <v>5360</v>
      </c>
      <c r="T39" s="8"/>
      <c r="U39" s="8">
        <v>224218063745</v>
      </c>
      <c r="V39" s="8"/>
      <c r="W39" s="8">
        <v>337203194501.34003</v>
      </c>
      <c r="Y39" s="9">
        <v>1.0204302914312596E-2</v>
      </c>
    </row>
    <row r="40" spans="1:25">
      <c r="A40" s="1" t="s">
        <v>46</v>
      </c>
      <c r="C40" s="8">
        <v>8967667</v>
      </c>
      <c r="D40" s="8"/>
      <c r="E40" s="8">
        <v>32129465882</v>
      </c>
      <c r="F40" s="8"/>
      <c r="G40" s="8">
        <v>62311022575.636497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8967667</v>
      </c>
      <c r="R40" s="8"/>
      <c r="S40" s="8">
        <v>10730</v>
      </c>
      <c r="T40" s="8"/>
      <c r="U40" s="8">
        <v>32129465882</v>
      </c>
      <c r="V40" s="8"/>
      <c r="W40" s="8">
        <v>95650539661.885498</v>
      </c>
      <c r="Y40" s="9">
        <v>2.8945368743340063E-3</v>
      </c>
    </row>
    <row r="41" spans="1:25">
      <c r="A41" s="1" t="s">
        <v>47</v>
      </c>
      <c r="C41" s="8">
        <v>2435209</v>
      </c>
      <c r="D41" s="8"/>
      <c r="E41" s="8">
        <v>5678853868</v>
      </c>
      <c r="F41" s="8"/>
      <c r="G41" s="8">
        <v>6850636203.2535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2435209</v>
      </c>
      <c r="R41" s="8"/>
      <c r="S41" s="8">
        <v>4200</v>
      </c>
      <c r="T41" s="8"/>
      <c r="U41" s="8">
        <v>5678853868</v>
      </c>
      <c r="V41" s="8"/>
      <c r="W41" s="8">
        <v>10167021927.09</v>
      </c>
      <c r="Y41" s="9">
        <v>3.0767019165968271E-4</v>
      </c>
    </row>
    <row r="42" spans="1:25">
      <c r="A42" s="1" t="s">
        <v>48</v>
      </c>
      <c r="C42" s="8">
        <v>71397058</v>
      </c>
      <c r="D42" s="8"/>
      <c r="E42" s="8">
        <v>472172593140</v>
      </c>
      <c r="F42" s="8"/>
      <c r="G42" s="8">
        <v>294250929863.315</v>
      </c>
      <c r="H42" s="8"/>
      <c r="I42" s="8">
        <v>6323124</v>
      </c>
      <c r="J42" s="8"/>
      <c r="K42" s="8">
        <v>27246079494</v>
      </c>
      <c r="L42" s="8"/>
      <c r="M42" s="8">
        <v>0</v>
      </c>
      <c r="N42" s="8"/>
      <c r="O42" s="8">
        <v>0</v>
      </c>
      <c r="P42" s="8"/>
      <c r="Q42" s="8">
        <v>77720182</v>
      </c>
      <c r="R42" s="8"/>
      <c r="S42" s="8">
        <v>4646</v>
      </c>
      <c r="T42" s="8"/>
      <c r="U42" s="8">
        <v>499418672634</v>
      </c>
      <c r="V42" s="8"/>
      <c r="W42" s="8">
        <v>358939492176.84698</v>
      </c>
      <c r="Y42" s="9">
        <v>1.086207771992957E-2</v>
      </c>
    </row>
    <row r="43" spans="1:25">
      <c r="A43" s="1" t="s">
        <v>49</v>
      </c>
      <c r="C43" s="8">
        <v>22520062</v>
      </c>
      <c r="D43" s="8"/>
      <c r="E43" s="8">
        <v>130700652544</v>
      </c>
      <c r="F43" s="8"/>
      <c r="G43" s="8">
        <v>237963898918.59299</v>
      </c>
      <c r="H43" s="8"/>
      <c r="I43" s="8">
        <v>0</v>
      </c>
      <c r="J43" s="8"/>
      <c r="K43" s="8">
        <v>0</v>
      </c>
      <c r="L43" s="8"/>
      <c r="M43" s="8">
        <v>-3026511</v>
      </c>
      <c r="N43" s="8"/>
      <c r="O43" s="8">
        <v>31808847070</v>
      </c>
      <c r="P43" s="8"/>
      <c r="Q43" s="8">
        <v>19493551</v>
      </c>
      <c r="R43" s="8"/>
      <c r="S43" s="8">
        <v>10860</v>
      </c>
      <c r="T43" s="8"/>
      <c r="U43" s="8">
        <v>113135560460</v>
      </c>
      <c r="V43" s="8"/>
      <c r="W43" s="8">
        <v>210440349075.03299</v>
      </c>
      <c r="Y43" s="9">
        <v>6.3682583746898207E-3</v>
      </c>
    </row>
    <row r="44" spans="1:25">
      <c r="A44" s="1" t="s">
        <v>50</v>
      </c>
      <c r="C44" s="8">
        <v>5719543</v>
      </c>
      <c r="D44" s="8"/>
      <c r="E44" s="8">
        <v>197507350375</v>
      </c>
      <c r="F44" s="8"/>
      <c r="G44" s="8">
        <v>205019552592.54901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5719543</v>
      </c>
      <c r="R44" s="8"/>
      <c r="S44" s="8">
        <v>40340</v>
      </c>
      <c r="T44" s="8"/>
      <c r="U44" s="8">
        <v>197507350375</v>
      </c>
      <c r="V44" s="8"/>
      <c r="W44" s="8">
        <v>229353542750.51099</v>
      </c>
      <c r="Y44" s="9">
        <v>6.9406015804742236E-3</v>
      </c>
    </row>
    <row r="45" spans="1:25">
      <c r="A45" s="1" t="s">
        <v>51</v>
      </c>
      <c r="C45" s="8">
        <v>22088216</v>
      </c>
      <c r="D45" s="8"/>
      <c r="E45" s="8">
        <v>232389834332</v>
      </c>
      <c r="F45" s="8"/>
      <c r="G45" s="8">
        <v>300149334539.31598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22088216</v>
      </c>
      <c r="R45" s="8"/>
      <c r="S45" s="8">
        <v>16760</v>
      </c>
      <c r="T45" s="8"/>
      <c r="U45" s="8">
        <v>232389834332</v>
      </c>
      <c r="V45" s="8"/>
      <c r="W45" s="8">
        <v>367995819084.04797</v>
      </c>
      <c r="Y45" s="9">
        <v>1.1136136520555054E-2</v>
      </c>
    </row>
    <row r="46" spans="1:25">
      <c r="A46" s="1" t="s">
        <v>52</v>
      </c>
      <c r="C46" s="8">
        <v>2028232</v>
      </c>
      <c r="D46" s="8"/>
      <c r="E46" s="8">
        <v>32709535821</v>
      </c>
      <c r="F46" s="8"/>
      <c r="G46" s="8">
        <v>37359519283.188004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2028232</v>
      </c>
      <c r="R46" s="8"/>
      <c r="S46" s="8">
        <v>20500</v>
      </c>
      <c r="T46" s="8"/>
      <c r="U46" s="8">
        <v>32709535821</v>
      </c>
      <c r="V46" s="8"/>
      <c r="W46" s="8">
        <v>41331362401.800003</v>
      </c>
      <c r="Y46" s="9">
        <v>1.2507525097231005E-3</v>
      </c>
    </row>
    <row r="47" spans="1:25">
      <c r="A47" s="1" t="s">
        <v>53</v>
      </c>
      <c r="C47" s="8">
        <v>11359792</v>
      </c>
      <c r="D47" s="8"/>
      <c r="E47" s="8">
        <v>91092876655</v>
      </c>
      <c r="F47" s="8"/>
      <c r="G47" s="8">
        <v>47980563058.562401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11359792</v>
      </c>
      <c r="R47" s="8"/>
      <c r="S47" s="8">
        <v>5059</v>
      </c>
      <c r="T47" s="8"/>
      <c r="U47" s="8">
        <v>91092876655</v>
      </c>
      <c r="V47" s="8"/>
      <c r="W47" s="8">
        <v>57127246061.018402</v>
      </c>
      <c r="Y47" s="9">
        <v>1.7287609754977758E-3</v>
      </c>
    </row>
    <row r="48" spans="1:25">
      <c r="A48" s="1" t="s">
        <v>54</v>
      </c>
      <c r="C48" s="8">
        <v>454387035</v>
      </c>
      <c r="D48" s="8"/>
      <c r="E48" s="8">
        <v>372842677248</v>
      </c>
      <c r="F48" s="8"/>
      <c r="G48" s="8">
        <v>411483606681.13397</v>
      </c>
      <c r="H48" s="8"/>
      <c r="I48" s="8">
        <v>9870000</v>
      </c>
      <c r="J48" s="8"/>
      <c r="K48" s="8">
        <v>10816225329</v>
      </c>
      <c r="L48" s="8"/>
      <c r="M48" s="8">
        <v>0</v>
      </c>
      <c r="N48" s="8"/>
      <c r="O48" s="8">
        <v>0</v>
      </c>
      <c r="P48" s="8"/>
      <c r="Q48" s="8">
        <v>464257035</v>
      </c>
      <c r="R48" s="8"/>
      <c r="S48" s="8">
        <v>1082</v>
      </c>
      <c r="T48" s="8"/>
      <c r="U48" s="8">
        <v>383658902577</v>
      </c>
      <c r="V48" s="8"/>
      <c r="W48" s="8">
        <v>499337271504.37299</v>
      </c>
      <c r="Y48" s="9">
        <v>1.5110736961943948E-2</v>
      </c>
    </row>
    <row r="49" spans="1:25">
      <c r="A49" s="1" t="s">
        <v>55</v>
      </c>
      <c r="C49" s="8">
        <v>5420000</v>
      </c>
      <c r="D49" s="8"/>
      <c r="E49" s="8">
        <v>99765545198</v>
      </c>
      <c r="F49" s="8"/>
      <c r="G49" s="8">
        <v>110071752930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5420000</v>
      </c>
      <c r="R49" s="8"/>
      <c r="S49" s="8">
        <v>25840</v>
      </c>
      <c r="T49" s="8"/>
      <c r="U49" s="8">
        <v>99765545198</v>
      </c>
      <c r="V49" s="8"/>
      <c r="W49" s="8">
        <v>139219485840</v>
      </c>
      <c r="Y49" s="9">
        <v>4.2130022142496861E-3</v>
      </c>
    </row>
    <row r="50" spans="1:25">
      <c r="A50" s="1" t="s">
        <v>56</v>
      </c>
      <c r="C50" s="8">
        <v>6453106</v>
      </c>
      <c r="D50" s="8"/>
      <c r="E50" s="8">
        <v>59274205082</v>
      </c>
      <c r="F50" s="8"/>
      <c r="G50" s="8">
        <v>62992452389.526001</v>
      </c>
      <c r="H50" s="8"/>
      <c r="I50" s="8">
        <v>279249</v>
      </c>
      <c r="J50" s="8"/>
      <c r="K50" s="8">
        <v>2770255862</v>
      </c>
      <c r="L50" s="8"/>
      <c r="M50" s="8">
        <v>0</v>
      </c>
      <c r="N50" s="8"/>
      <c r="O50" s="8">
        <v>0</v>
      </c>
      <c r="P50" s="8"/>
      <c r="Q50" s="8">
        <v>6732355</v>
      </c>
      <c r="R50" s="8"/>
      <c r="S50" s="8">
        <v>11210</v>
      </c>
      <c r="T50" s="8"/>
      <c r="U50" s="8">
        <v>62044460944</v>
      </c>
      <c r="V50" s="8"/>
      <c r="W50" s="8">
        <v>75020654837.677505</v>
      </c>
      <c r="Y50" s="9">
        <v>2.2702438745452326E-3</v>
      </c>
    </row>
    <row r="51" spans="1:25">
      <c r="A51" s="1" t="s">
        <v>57</v>
      </c>
      <c r="C51" s="8">
        <v>119166666</v>
      </c>
      <c r="D51" s="8"/>
      <c r="E51" s="8">
        <v>511962317378</v>
      </c>
      <c r="F51" s="8"/>
      <c r="G51" s="8">
        <v>404414329487.54199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119166666</v>
      </c>
      <c r="R51" s="8"/>
      <c r="S51" s="8">
        <v>4002</v>
      </c>
      <c r="T51" s="8"/>
      <c r="U51" s="8">
        <v>511962317378</v>
      </c>
      <c r="V51" s="8"/>
      <c r="W51" s="8">
        <v>474067412597.875</v>
      </c>
      <c r="Y51" s="9">
        <v>1.4346030995070848E-2</v>
      </c>
    </row>
    <row r="52" spans="1:25">
      <c r="A52" s="1" t="s">
        <v>58</v>
      </c>
      <c r="C52" s="8">
        <v>97352668</v>
      </c>
      <c r="D52" s="8"/>
      <c r="E52" s="8">
        <v>384432534794</v>
      </c>
      <c r="F52" s="8"/>
      <c r="G52" s="8">
        <v>581608251948.65405</v>
      </c>
      <c r="H52" s="8"/>
      <c r="I52" s="8">
        <v>24338167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121690835</v>
      </c>
      <c r="R52" s="8"/>
      <c r="S52" s="8">
        <v>5980</v>
      </c>
      <c r="T52" s="8"/>
      <c r="U52" s="8">
        <v>384432534794</v>
      </c>
      <c r="V52" s="8"/>
      <c r="W52" s="8">
        <v>723381311699.86499</v>
      </c>
      <c r="Y52" s="9">
        <v>2.1890664582980002E-2</v>
      </c>
    </row>
    <row r="53" spans="1:25">
      <c r="A53" s="1" t="s">
        <v>59</v>
      </c>
      <c r="C53" s="8">
        <v>109126430</v>
      </c>
      <c r="D53" s="8"/>
      <c r="E53" s="8">
        <v>335136029616</v>
      </c>
      <c r="F53" s="8"/>
      <c r="G53" s="8">
        <v>473936571102.61298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109126430</v>
      </c>
      <c r="R53" s="8"/>
      <c r="S53" s="8">
        <v>4974</v>
      </c>
      <c r="T53" s="8"/>
      <c r="U53" s="8">
        <v>335136029616</v>
      </c>
      <c r="V53" s="8"/>
      <c r="W53" s="8">
        <v>539565233386.22101</v>
      </c>
      <c r="Y53" s="9">
        <v>1.6328098823758002E-2</v>
      </c>
    </row>
    <row r="54" spans="1:25">
      <c r="A54" s="1" t="s">
        <v>60</v>
      </c>
      <c r="C54" s="8">
        <v>27848000</v>
      </c>
      <c r="D54" s="8"/>
      <c r="E54" s="8">
        <v>145091795278</v>
      </c>
      <c r="F54" s="8"/>
      <c r="G54" s="8">
        <v>113718906475.2</v>
      </c>
      <c r="H54" s="8"/>
      <c r="I54" s="8">
        <v>0</v>
      </c>
      <c r="J54" s="8"/>
      <c r="K54" s="8">
        <v>0</v>
      </c>
      <c r="L54" s="8"/>
      <c r="M54" s="8">
        <v>-427808</v>
      </c>
      <c r="N54" s="8"/>
      <c r="O54" s="8">
        <v>1881719078</v>
      </c>
      <c r="P54" s="8"/>
      <c r="Q54" s="8">
        <v>27420192</v>
      </c>
      <c r="R54" s="8"/>
      <c r="S54" s="8">
        <v>4491</v>
      </c>
      <c r="T54" s="8"/>
      <c r="U54" s="8">
        <v>142862858522</v>
      </c>
      <c r="V54" s="8"/>
      <c r="W54" s="8">
        <v>122411374982.48199</v>
      </c>
      <c r="Y54" s="9">
        <v>3.7043621497298389E-3</v>
      </c>
    </row>
    <row r="55" spans="1:25">
      <c r="A55" s="1" t="s">
        <v>61</v>
      </c>
      <c r="C55" s="8">
        <v>60596200</v>
      </c>
      <c r="D55" s="8"/>
      <c r="E55" s="8">
        <v>287788715098</v>
      </c>
      <c r="F55" s="8"/>
      <c r="G55" s="8">
        <v>785472910034.40002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60596200</v>
      </c>
      <c r="R55" s="8"/>
      <c r="S55" s="8">
        <v>14840</v>
      </c>
      <c r="T55" s="8"/>
      <c r="U55" s="8">
        <v>287788715098</v>
      </c>
      <c r="V55" s="8"/>
      <c r="W55" s="8">
        <v>893897084732.40002</v>
      </c>
      <c r="Y55" s="9">
        <v>2.7050742032024594E-2</v>
      </c>
    </row>
    <row r="56" spans="1:25">
      <c r="A56" s="1" t="s">
        <v>62</v>
      </c>
      <c r="C56" s="8">
        <v>93719812</v>
      </c>
      <c r="D56" s="8"/>
      <c r="E56" s="8">
        <v>995312082516</v>
      </c>
      <c r="F56" s="8"/>
      <c r="G56" s="8">
        <v>1647107326816.8501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93719812</v>
      </c>
      <c r="R56" s="8"/>
      <c r="S56" s="8">
        <v>18810</v>
      </c>
      <c r="T56" s="8"/>
      <c r="U56" s="8">
        <v>995312082516</v>
      </c>
      <c r="V56" s="8"/>
      <c r="W56" s="8">
        <v>1752380589220.8701</v>
      </c>
      <c r="Y56" s="9">
        <v>5.30298130182758E-2</v>
      </c>
    </row>
    <row r="57" spans="1:25">
      <c r="A57" s="1" t="s">
        <v>63</v>
      </c>
      <c r="C57" s="8">
        <v>3591684</v>
      </c>
      <c r="D57" s="8"/>
      <c r="E57" s="8">
        <v>39584771866</v>
      </c>
      <c r="F57" s="8"/>
      <c r="G57" s="8">
        <v>47556575556.264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3591684</v>
      </c>
      <c r="R57" s="8"/>
      <c r="S57" s="8">
        <v>14360</v>
      </c>
      <c r="T57" s="8"/>
      <c r="U57" s="8">
        <v>39584771866</v>
      </c>
      <c r="V57" s="8"/>
      <c r="W57" s="8">
        <v>51269701575.671997</v>
      </c>
      <c r="Y57" s="9">
        <v>1.5515023989563295E-3</v>
      </c>
    </row>
    <row r="58" spans="1:25">
      <c r="A58" s="1" t="s">
        <v>64</v>
      </c>
      <c r="C58" s="8">
        <v>5409630</v>
      </c>
      <c r="D58" s="8"/>
      <c r="E58" s="8">
        <v>286053698353</v>
      </c>
      <c r="F58" s="8"/>
      <c r="G58" s="8">
        <v>349264903462.42499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5409630</v>
      </c>
      <c r="R58" s="8"/>
      <c r="S58" s="8">
        <v>75150</v>
      </c>
      <c r="T58" s="8"/>
      <c r="U58" s="8">
        <v>286053698353</v>
      </c>
      <c r="V58" s="8"/>
      <c r="W58" s="8">
        <v>404114819017.72498</v>
      </c>
      <c r="Y58" s="9">
        <v>1.2229154683773587E-2</v>
      </c>
    </row>
    <row r="59" spans="1:25">
      <c r="A59" s="1" t="s">
        <v>65</v>
      </c>
      <c r="C59" s="8">
        <v>6501911</v>
      </c>
      <c r="D59" s="8"/>
      <c r="E59" s="8">
        <v>119041930505</v>
      </c>
      <c r="F59" s="8"/>
      <c r="G59" s="8">
        <v>123706119409.58701</v>
      </c>
      <c r="H59" s="8"/>
      <c r="I59" s="8">
        <v>100000</v>
      </c>
      <c r="J59" s="8"/>
      <c r="K59" s="8">
        <v>1999854139</v>
      </c>
      <c r="L59" s="8"/>
      <c r="M59" s="8">
        <v>0</v>
      </c>
      <c r="N59" s="8"/>
      <c r="O59" s="8">
        <v>0</v>
      </c>
      <c r="P59" s="8"/>
      <c r="Q59" s="8">
        <v>6601911</v>
      </c>
      <c r="R59" s="8"/>
      <c r="S59" s="8">
        <v>21520</v>
      </c>
      <c r="T59" s="8"/>
      <c r="U59" s="8">
        <v>121041784644</v>
      </c>
      <c r="V59" s="8"/>
      <c r="W59" s="8">
        <v>141227789627.91599</v>
      </c>
      <c r="Y59" s="9">
        <v>4.2737766687330194E-3</v>
      </c>
    </row>
    <row r="60" spans="1:25">
      <c r="A60" s="1" t="s">
        <v>66</v>
      </c>
      <c r="C60" s="8">
        <v>6470000</v>
      </c>
      <c r="D60" s="8"/>
      <c r="E60" s="8">
        <v>77902503255</v>
      </c>
      <c r="F60" s="8"/>
      <c r="G60" s="8">
        <v>96922757745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6470000</v>
      </c>
      <c r="R60" s="8"/>
      <c r="S60" s="8">
        <v>17740</v>
      </c>
      <c r="T60" s="8"/>
      <c r="U60" s="8">
        <v>77902503255</v>
      </c>
      <c r="V60" s="8"/>
      <c r="W60" s="8">
        <v>114094872090</v>
      </c>
      <c r="Y60" s="9">
        <v>3.4526915959317318E-3</v>
      </c>
    </row>
    <row r="61" spans="1:25">
      <c r="A61" s="1" t="s">
        <v>67</v>
      </c>
      <c r="C61" s="8">
        <v>3465805</v>
      </c>
      <c r="D61" s="8"/>
      <c r="E61" s="8">
        <v>93894245610</v>
      </c>
      <c r="F61" s="8"/>
      <c r="G61" s="8">
        <v>95224870841.309998</v>
      </c>
      <c r="H61" s="8"/>
      <c r="I61" s="8">
        <v>0</v>
      </c>
      <c r="J61" s="8"/>
      <c r="K61" s="8">
        <v>0</v>
      </c>
      <c r="L61" s="8"/>
      <c r="M61" s="8">
        <v>-234336</v>
      </c>
      <c r="N61" s="8"/>
      <c r="O61" s="8">
        <v>6753011693</v>
      </c>
      <c r="P61" s="8"/>
      <c r="Q61" s="8">
        <v>3231469</v>
      </c>
      <c r="R61" s="8"/>
      <c r="S61" s="8">
        <v>30090</v>
      </c>
      <c r="T61" s="8"/>
      <c r="U61" s="8">
        <v>87545705531</v>
      </c>
      <c r="V61" s="8"/>
      <c r="W61" s="8">
        <v>96656354541.850494</v>
      </c>
      <c r="Y61" s="9">
        <v>2.9249744261670005E-3</v>
      </c>
    </row>
    <row r="62" spans="1:25">
      <c r="A62" s="1" t="s">
        <v>68</v>
      </c>
      <c r="C62" s="8">
        <v>11741531</v>
      </c>
      <c r="D62" s="8"/>
      <c r="E62" s="8">
        <v>132866986914</v>
      </c>
      <c r="F62" s="8"/>
      <c r="G62" s="8">
        <v>175892050180.58899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11741531</v>
      </c>
      <c r="R62" s="8"/>
      <c r="S62" s="8">
        <v>16760</v>
      </c>
      <c r="T62" s="8"/>
      <c r="U62" s="8">
        <v>132866986914</v>
      </c>
      <c r="V62" s="8"/>
      <c r="W62" s="8">
        <v>195617170605.61801</v>
      </c>
      <c r="Y62" s="9">
        <v>5.9196855090664323E-3</v>
      </c>
    </row>
    <row r="63" spans="1:25">
      <c r="A63" s="1" t="s">
        <v>69</v>
      </c>
      <c r="C63" s="8">
        <v>11495373</v>
      </c>
      <c r="D63" s="8"/>
      <c r="E63" s="8">
        <v>214358499921</v>
      </c>
      <c r="F63" s="8"/>
      <c r="G63" s="8">
        <v>426226187293.245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11495373</v>
      </c>
      <c r="R63" s="8"/>
      <c r="S63" s="8">
        <v>39450</v>
      </c>
      <c r="T63" s="8"/>
      <c r="U63" s="8">
        <v>214358499921</v>
      </c>
      <c r="V63" s="8"/>
      <c r="W63" s="8">
        <v>450794184684.14301</v>
      </c>
      <c r="Y63" s="9">
        <v>1.364174624540602E-2</v>
      </c>
    </row>
    <row r="64" spans="1:25">
      <c r="A64" s="1" t="s">
        <v>70</v>
      </c>
      <c r="C64" s="8">
        <v>45861974</v>
      </c>
      <c r="D64" s="8"/>
      <c r="E64" s="8">
        <v>371178100259</v>
      </c>
      <c r="F64" s="8"/>
      <c r="G64" s="8">
        <v>713925231688.60205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45861974</v>
      </c>
      <c r="R64" s="8"/>
      <c r="S64" s="8">
        <v>18140</v>
      </c>
      <c r="T64" s="8"/>
      <c r="U64" s="8">
        <v>371178100259</v>
      </c>
      <c r="V64" s="8"/>
      <c r="W64" s="8">
        <v>826986187920.25806</v>
      </c>
      <c r="Y64" s="9">
        <v>2.5025912284046936E-2</v>
      </c>
    </row>
    <row r="65" spans="1:25">
      <c r="A65" s="1" t="s">
        <v>71</v>
      </c>
      <c r="C65" s="8">
        <v>7730322</v>
      </c>
      <c r="D65" s="8"/>
      <c r="E65" s="8">
        <v>71938841456</v>
      </c>
      <c r="F65" s="8"/>
      <c r="G65" s="8">
        <v>58093508975.795998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7730322</v>
      </c>
      <c r="R65" s="8"/>
      <c r="S65" s="8">
        <v>8790</v>
      </c>
      <c r="T65" s="8"/>
      <c r="U65" s="8">
        <v>71938841456</v>
      </c>
      <c r="V65" s="8"/>
      <c r="W65" s="8">
        <v>67545230674.238998</v>
      </c>
      <c r="Y65" s="9">
        <v>2.0440256956531129E-3</v>
      </c>
    </row>
    <row r="66" spans="1:25">
      <c r="A66" s="1" t="s">
        <v>72</v>
      </c>
      <c r="C66" s="8">
        <v>2473549</v>
      </c>
      <c r="D66" s="8"/>
      <c r="E66" s="8">
        <v>47059850552</v>
      </c>
      <c r="F66" s="8"/>
      <c r="G66" s="8">
        <v>23531016339.616501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2473549</v>
      </c>
      <c r="R66" s="8"/>
      <c r="S66" s="8">
        <v>13180</v>
      </c>
      <c r="T66" s="8"/>
      <c r="U66" s="8">
        <v>47059850552</v>
      </c>
      <c r="V66" s="8"/>
      <c r="W66" s="8">
        <v>32407397633.870998</v>
      </c>
      <c r="Y66" s="9">
        <v>9.8069919714026551E-4</v>
      </c>
    </row>
    <row r="67" spans="1:25">
      <c r="A67" s="1" t="s">
        <v>73</v>
      </c>
      <c r="C67" s="8">
        <v>10762373</v>
      </c>
      <c r="D67" s="8"/>
      <c r="E67" s="8">
        <v>77125953876</v>
      </c>
      <c r="F67" s="8"/>
      <c r="G67" s="8">
        <v>94252347918.526505</v>
      </c>
      <c r="H67" s="8"/>
      <c r="I67" s="8">
        <v>0</v>
      </c>
      <c r="J67" s="8"/>
      <c r="K67" s="8">
        <v>0</v>
      </c>
      <c r="L67" s="8"/>
      <c r="M67" s="8">
        <v>-7000000</v>
      </c>
      <c r="N67" s="8"/>
      <c r="O67" s="8">
        <v>62311963800</v>
      </c>
      <c r="P67" s="8"/>
      <c r="Q67" s="8">
        <v>3762373</v>
      </c>
      <c r="R67" s="8"/>
      <c r="S67" s="8">
        <v>9350</v>
      </c>
      <c r="T67" s="8"/>
      <c r="U67" s="8">
        <v>26962139898</v>
      </c>
      <c r="V67" s="8"/>
      <c r="W67" s="8">
        <v>34968877334.077499</v>
      </c>
      <c r="Y67" s="9">
        <v>1.0582136311551125E-3</v>
      </c>
    </row>
    <row r="68" spans="1:25">
      <c r="A68" s="1" t="s">
        <v>74</v>
      </c>
      <c r="C68" s="8">
        <v>1159359</v>
      </c>
      <c r="D68" s="8"/>
      <c r="E68" s="8">
        <v>48644050350</v>
      </c>
      <c r="F68" s="8"/>
      <c r="G68" s="8">
        <v>68824959809.093994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1159359</v>
      </c>
      <c r="R68" s="8"/>
      <c r="S68" s="8">
        <v>62430</v>
      </c>
      <c r="T68" s="8"/>
      <c r="U68" s="8">
        <v>48644050350</v>
      </c>
      <c r="V68" s="8"/>
      <c r="W68" s="8">
        <v>71948128614.898499</v>
      </c>
      <c r="Y68" s="9">
        <v>2.1772643630795395E-3</v>
      </c>
    </row>
    <row r="69" spans="1:25">
      <c r="A69" s="1" t="s">
        <v>75</v>
      </c>
      <c r="C69" s="8">
        <v>11000000</v>
      </c>
      <c r="D69" s="8"/>
      <c r="E69" s="8">
        <v>72665920800</v>
      </c>
      <c r="F69" s="8"/>
      <c r="G69" s="8">
        <v>70374763800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11000000</v>
      </c>
      <c r="R69" s="8"/>
      <c r="S69" s="8">
        <v>6436</v>
      </c>
      <c r="T69" s="8"/>
      <c r="U69" s="8">
        <v>72665920800</v>
      </c>
      <c r="V69" s="8"/>
      <c r="W69" s="8">
        <v>70374763800</v>
      </c>
      <c r="Y69" s="9">
        <v>2.1296518510163366E-3</v>
      </c>
    </row>
    <row r="70" spans="1:25">
      <c r="A70" s="1" t="s">
        <v>76</v>
      </c>
      <c r="C70" s="8">
        <v>561012</v>
      </c>
      <c r="D70" s="8"/>
      <c r="E70" s="8">
        <v>3604960219</v>
      </c>
      <c r="F70" s="8"/>
      <c r="G70" s="8">
        <v>16423498669.77</v>
      </c>
      <c r="H70" s="8"/>
      <c r="I70" s="8">
        <v>0</v>
      </c>
      <c r="J70" s="8"/>
      <c r="K70" s="8">
        <v>0</v>
      </c>
      <c r="L70" s="8"/>
      <c r="M70" s="8">
        <v>-561012</v>
      </c>
      <c r="N70" s="8"/>
      <c r="O70" s="8">
        <v>16581099894</v>
      </c>
      <c r="P70" s="8"/>
      <c r="Q70" s="8">
        <v>0</v>
      </c>
      <c r="R70" s="8"/>
      <c r="S70" s="8">
        <v>0</v>
      </c>
      <c r="T70" s="8"/>
      <c r="U70" s="8">
        <v>0</v>
      </c>
      <c r="V70" s="8"/>
      <c r="W70" s="8">
        <v>0</v>
      </c>
      <c r="Y70" s="9">
        <v>0</v>
      </c>
    </row>
    <row r="71" spans="1:25">
      <c r="A71" s="1" t="s">
        <v>77</v>
      </c>
      <c r="C71" s="8">
        <v>22399700</v>
      </c>
      <c r="D71" s="8"/>
      <c r="E71" s="8">
        <v>218316050937</v>
      </c>
      <c r="F71" s="8"/>
      <c r="G71" s="8">
        <v>416159423161.65002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22399700</v>
      </c>
      <c r="R71" s="8"/>
      <c r="S71" s="8">
        <v>21640</v>
      </c>
      <c r="T71" s="8"/>
      <c r="U71" s="8">
        <v>218316050937</v>
      </c>
      <c r="V71" s="8"/>
      <c r="W71" s="8">
        <v>481845367427.40002</v>
      </c>
      <c r="Y71" s="9">
        <v>1.4581404231233943E-2</v>
      </c>
    </row>
    <row r="72" spans="1:25">
      <c r="A72" s="1" t="s">
        <v>78</v>
      </c>
      <c r="C72" s="8">
        <v>45073</v>
      </c>
      <c r="D72" s="8"/>
      <c r="E72" s="8">
        <v>302506461</v>
      </c>
      <c r="F72" s="8"/>
      <c r="G72" s="8">
        <v>264796460.49149999</v>
      </c>
      <c r="H72" s="8"/>
      <c r="I72" s="8">
        <v>0</v>
      </c>
      <c r="J72" s="8"/>
      <c r="K72" s="8">
        <v>0</v>
      </c>
      <c r="L72" s="8"/>
      <c r="M72" s="8">
        <v>-45073</v>
      </c>
      <c r="N72" s="8"/>
      <c r="O72" s="8">
        <v>262556239</v>
      </c>
      <c r="P72" s="8"/>
      <c r="Q72" s="8">
        <v>0</v>
      </c>
      <c r="R72" s="8"/>
      <c r="S72" s="8">
        <v>0</v>
      </c>
      <c r="T72" s="8"/>
      <c r="U72" s="8">
        <v>0</v>
      </c>
      <c r="V72" s="8"/>
      <c r="W72" s="8">
        <v>0</v>
      </c>
      <c r="Y72" s="9">
        <v>0</v>
      </c>
    </row>
    <row r="73" spans="1:25">
      <c r="A73" s="1" t="s">
        <v>79</v>
      </c>
      <c r="C73" s="8">
        <v>352499418</v>
      </c>
      <c r="D73" s="8"/>
      <c r="E73" s="8">
        <v>624875108728</v>
      </c>
      <c r="F73" s="8"/>
      <c r="G73" s="8">
        <v>887918785736.98901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352499418</v>
      </c>
      <c r="R73" s="8"/>
      <c r="S73" s="8">
        <v>3323</v>
      </c>
      <c r="T73" s="8"/>
      <c r="U73" s="8">
        <v>624875108728</v>
      </c>
      <c r="V73" s="8"/>
      <c r="W73" s="8">
        <v>1164386000396.22</v>
      </c>
      <c r="Y73" s="9">
        <v>3.5236165169783756E-2</v>
      </c>
    </row>
    <row r="74" spans="1:25">
      <c r="A74" s="1" t="s">
        <v>80</v>
      </c>
      <c r="C74" s="8">
        <v>38650700</v>
      </c>
      <c r="D74" s="8"/>
      <c r="E74" s="8">
        <v>443312675718</v>
      </c>
      <c r="F74" s="8"/>
      <c r="G74" s="8">
        <v>473343373087.20001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38650700</v>
      </c>
      <c r="R74" s="8"/>
      <c r="S74" s="8">
        <v>16160</v>
      </c>
      <c r="T74" s="8"/>
      <c r="U74" s="8">
        <v>443312675718</v>
      </c>
      <c r="V74" s="8"/>
      <c r="W74" s="8">
        <v>620878969893.59998</v>
      </c>
      <c r="Y74" s="9">
        <v>1.8788781320087662E-2</v>
      </c>
    </row>
    <row r="75" spans="1:25">
      <c r="A75" s="1" t="s">
        <v>81</v>
      </c>
      <c r="C75" s="8">
        <v>286519816</v>
      </c>
      <c r="D75" s="8"/>
      <c r="E75" s="8">
        <v>856205498318</v>
      </c>
      <c r="F75" s="8"/>
      <c r="G75" s="8">
        <v>1575027077714.24</v>
      </c>
      <c r="H75" s="8"/>
      <c r="I75" s="8">
        <v>0</v>
      </c>
      <c r="J75" s="8"/>
      <c r="K75" s="8">
        <v>0</v>
      </c>
      <c r="L75" s="8"/>
      <c r="M75" s="8">
        <v>-21331961</v>
      </c>
      <c r="N75" s="8"/>
      <c r="O75" s="8">
        <v>122120855590</v>
      </c>
      <c r="P75" s="8"/>
      <c r="Q75" s="8">
        <v>265187855</v>
      </c>
      <c r="R75" s="8"/>
      <c r="S75" s="8">
        <v>6400</v>
      </c>
      <c r="T75" s="8"/>
      <c r="U75" s="8">
        <v>792459323434</v>
      </c>
      <c r="V75" s="8"/>
      <c r="W75" s="8">
        <v>1687103918481.6001</v>
      </c>
      <c r="Y75" s="9">
        <v>5.1054437540453308E-2</v>
      </c>
    </row>
    <row r="76" spans="1:25">
      <c r="A76" s="1" t="s">
        <v>82</v>
      </c>
      <c r="C76" s="8">
        <v>26533395</v>
      </c>
      <c r="D76" s="8"/>
      <c r="E76" s="8">
        <v>147487484108</v>
      </c>
      <c r="F76" s="8"/>
      <c r="G76" s="8">
        <v>185419914737.242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26533395</v>
      </c>
      <c r="R76" s="8"/>
      <c r="S76" s="8">
        <v>7860</v>
      </c>
      <c r="T76" s="8"/>
      <c r="U76" s="8">
        <v>147487484108</v>
      </c>
      <c r="V76" s="8"/>
      <c r="W76" s="8">
        <v>207311597416.035</v>
      </c>
      <c r="Y76" s="9">
        <v>6.2735773924432348E-3</v>
      </c>
    </row>
    <row r="77" spans="1:25">
      <c r="A77" s="1" t="s">
        <v>83</v>
      </c>
      <c r="C77" s="8">
        <v>80979819</v>
      </c>
      <c r="D77" s="8"/>
      <c r="E77" s="8">
        <v>73397320578</v>
      </c>
      <c r="F77" s="8"/>
      <c r="G77" s="8">
        <v>197622563183.91199</v>
      </c>
      <c r="H77" s="8"/>
      <c r="I77" s="8">
        <v>0</v>
      </c>
      <c r="J77" s="8"/>
      <c r="K77" s="8">
        <v>0</v>
      </c>
      <c r="L77" s="8"/>
      <c r="M77" s="8">
        <v>-6676067</v>
      </c>
      <c r="N77" s="8"/>
      <c r="O77" s="8">
        <v>15006228186</v>
      </c>
      <c r="P77" s="8"/>
      <c r="Q77" s="8">
        <v>74303752</v>
      </c>
      <c r="R77" s="8"/>
      <c r="S77" s="8">
        <v>2547</v>
      </c>
      <c r="T77" s="8"/>
      <c r="U77" s="8">
        <v>67346363236</v>
      </c>
      <c r="V77" s="8"/>
      <c r="W77" s="8">
        <v>188125608988.75299</v>
      </c>
      <c r="Y77" s="9">
        <v>5.6929789852662119E-3</v>
      </c>
    </row>
    <row r="78" spans="1:25">
      <c r="A78" s="1" t="s">
        <v>84</v>
      </c>
      <c r="C78" s="8">
        <v>23121032</v>
      </c>
      <c r="D78" s="8"/>
      <c r="E78" s="8">
        <v>623357187925</v>
      </c>
      <c r="F78" s="8"/>
      <c r="G78" s="8">
        <v>867395850581.30396</v>
      </c>
      <c r="H78" s="8"/>
      <c r="I78" s="8">
        <v>10180000</v>
      </c>
      <c r="J78" s="8"/>
      <c r="K78" s="8">
        <v>409292724432</v>
      </c>
      <c r="L78" s="8"/>
      <c r="M78" s="8">
        <v>0</v>
      </c>
      <c r="N78" s="8"/>
      <c r="O78" s="8">
        <v>0</v>
      </c>
      <c r="P78" s="8"/>
      <c r="Q78" s="8">
        <v>33301032</v>
      </c>
      <c r="R78" s="8"/>
      <c r="S78" s="8">
        <v>33080</v>
      </c>
      <c r="T78" s="8"/>
      <c r="U78" s="8">
        <v>1032649912357</v>
      </c>
      <c r="V78" s="8"/>
      <c r="W78" s="8">
        <v>1095043629635.5699</v>
      </c>
      <c r="Y78" s="9">
        <v>3.3137755167812574E-2</v>
      </c>
    </row>
    <row r="79" spans="1:25">
      <c r="A79" s="1" t="s">
        <v>85</v>
      </c>
      <c r="C79" s="8">
        <v>8600000</v>
      </c>
      <c r="D79" s="8"/>
      <c r="E79" s="8">
        <v>143789870878</v>
      </c>
      <c r="F79" s="8"/>
      <c r="G79" s="8">
        <v>121649850900</v>
      </c>
      <c r="H79" s="8"/>
      <c r="I79" s="8">
        <v>11950000</v>
      </c>
      <c r="J79" s="8"/>
      <c r="K79" s="8">
        <v>172826158924</v>
      </c>
      <c r="L79" s="8"/>
      <c r="M79" s="8">
        <v>0</v>
      </c>
      <c r="N79" s="8"/>
      <c r="O79" s="8">
        <v>0</v>
      </c>
      <c r="P79" s="8"/>
      <c r="Q79" s="8">
        <v>20550000</v>
      </c>
      <c r="R79" s="8"/>
      <c r="S79" s="8">
        <v>15550</v>
      </c>
      <c r="T79" s="8"/>
      <c r="U79" s="8">
        <v>316616029802</v>
      </c>
      <c r="V79" s="8"/>
      <c r="W79" s="8">
        <v>317651162625</v>
      </c>
      <c r="Y79" s="9">
        <v>9.6126274524252486E-3</v>
      </c>
    </row>
    <row r="80" spans="1:25">
      <c r="A80" s="1" t="s">
        <v>86</v>
      </c>
      <c r="C80" s="8">
        <v>51099669</v>
      </c>
      <c r="D80" s="8"/>
      <c r="E80" s="8">
        <v>597216392779</v>
      </c>
      <c r="F80" s="8"/>
      <c r="G80" s="8">
        <v>1514217610149.3</v>
      </c>
      <c r="H80" s="8"/>
      <c r="I80" s="8">
        <v>0</v>
      </c>
      <c r="J80" s="8"/>
      <c r="K80" s="8">
        <v>0</v>
      </c>
      <c r="L80" s="8"/>
      <c r="M80" s="8">
        <v>-200000</v>
      </c>
      <c r="N80" s="8"/>
      <c r="O80" s="8">
        <v>6294743745</v>
      </c>
      <c r="P80" s="8"/>
      <c r="Q80" s="8">
        <v>50899669</v>
      </c>
      <c r="R80" s="8"/>
      <c r="S80" s="8">
        <v>32960</v>
      </c>
      <c r="T80" s="8"/>
      <c r="U80" s="8">
        <v>594878935784</v>
      </c>
      <c r="V80" s="8"/>
      <c r="W80" s="8">
        <v>1667671054353.0701</v>
      </c>
      <c r="Y80" s="9">
        <v>5.0466368283418397E-2</v>
      </c>
    </row>
    <row r="81" spans="1:25">
      <c r="A81" s="1" t="s">
        <v>87</v>
      </c>
      <c r="C81" s="8">
        <v>41778889</v>
      </c>
      <c r="D81" s="8"/>
      <c r="E81" s="8">
        <v>462646232602</v>
      </c>
      <c r="F81" s="8"/>
      <c r="G81" s="8">
        <v>281990768304.95599</v>
      </c>
      <c r="H81" s="8"/>
      <c r="I81" s="8">
        <v>2610000</v>
      </c>
      <c r="J81" s="8"/>
      <c r="K81" s="8">
        <v>18334852948</v>
      </c>
      <c r="L81" s="8"/>
      <c r="M81" s="8">
        <v>0</v>
      </c>
      <c r="N81" s="8"/>
      <c r="O81" s="8">
        <v>0</v>
      </c>
      <c r="P81" s="8"/>
      <c r="Q81" s="8">
        <v>44388889</v>
      </c>
      <c r="R81" s="8"/>
      <c r="S81" s="8">
        <v>8370</v>
      </c>
      <c r="T81" s="8"/>
      <c r="U81" s="8">
        <v>480981085550</v>
      </c>
      <c r="V81" s="8"/>
      <c r="W81" s="8">
        <v>369324367674.466</v>
      </c>
      <c r="Y81" s="9">
        <v>1.1176340505790295E-2</v>
      </c>
    </row>
    <row r="82" spans="1:25">
      <c r="A82" s="1" t="s">
        <v>88</v>
      </c>
      <c r="C82" s="8">
        <v>1168899</v>
      </c>
      <c r="D82" s="8"/>
      <c r="E82" s="8">
        <v>15177938551</v>
      </c>
      <c r="F82" s="8"/>
      <c r="G82" s="8">
        <v>16731994333.68</v>
      </c>
      <c r="H82" s="8"/>
      <c r="I82" s="8"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1168899</v>
      </c>
      <c r="R82" s="8"/>
      <c r="S82" s="8">
        <v>19370</v>
      </c>
      <c r="T82" s="8"/>
      <c r="U82" s="8">
        <v>15177938551</v>
      </c>
      <c r="V82" s="8"/>
      <c r="W82" s="8">
        <v>22506856266.901501</v>
      </c>
      <c r="Y82" s="9">
        <v>6.8109312942895325E-4</v>
      </c>
    </row>
    <row r="83" spans="1:25">
      <c r="A83" s="1" t="s">
        <v>89</v>
      </c>
      <c r="C83" s="8">
        <v>40572100</v>
      </c>
      <c r="D83" s="8"/>
      <c r="E83" s="8">
        <v>224765650807</v>
      </c>
      <c r="F83" s="8"/>
      <c r="G83" s="8">
        <v>453720330056.25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40572100</v>
      </c>
      <c r="R83" s="8"/>
      <c r="S83" s="8">
        <v>12170</v>
      </c>
      <c r="T83" s="8"/>
      <c r="U83" s="8">
        <v>224765650807</v>
      </c>
      <c r="V83" s="8"/>
      <c r="W83" s="8">
        <v>490824570380.84998</v>
      </c>
      <c r="Y83" s="9">
        <v>1.4853129138827395E-2</v>
      </c>
    </row>
    <row r="84" spans="1:25">
      <c r="A84" s="1" t="s">
        <v>90</v>
      </c>
      <c r="C84" s="8">
        <v>100601063</v>
      </c>
      <c r="D84" s="8"/>
      <c r="E84" s="8">
        <v>366535790918</v>
      </c>
      <c r="F84" s="8"/>
      <c r="G84" s="8">
        <v>695017282392.29199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100601063</v>
      </c>
      <c r="R84" s="8"/>
      <c r="S84" s="8">
        <v>7860</v>
      </c>
      <c r="T84" s="8"/>
      <c r="U84" s="8">
        <v>366535790918</v>
      </c>
      <c r="V84" s="8"/>
      <c r="W84" s="8">
        <v>786019545266.67896</v>
      </c>
      <c r="Y84" s="9">
        <v>2.3786196771749618E-2</v>
      </c>
    </row>
    <row r="85" spans="1:25">
      <c r="A85" s="1" t="s">
        <v>91</v>
      </c>
      <c r="C85" s="8">
        <v>17620000</v>
      </c>
      <c r="D85" s="8"/>
      <c r="E85" s="8">
        <v>565155071916</v>
      </c>
      <c r="F85" s="8"/>
      <c r="G85" s="8">
        <v>993109628700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17620000</v>
      </c>
      <c r="R85" s="8"/>
      <c r="S85" s="8">
        <v>61200</v>
      </c>
      <c r="T85" s="8"/>
      <c r="U85" s="8">
        <v>565155071916</v>
      </c>
      <c r="V85" s="8"/>
      <c r="W85" s="8">
        <v>1071927853200</v>
      </c>
      <c r="Y85" s="9">
        <v>3.2438235149335561E-2</v>
      </c>
    </row>
    <row r="86" spans="1:25">
      <c r="A86" s="1" t="s">
        <v>92</v>
      </c>
      <c r="C86" s="8">
        <v>2103762</v>
      </c>
      <c r="D86" s="8"/>
      <c r="E86" s="8">
        <v>37878447192</v>
      </c>
      <c r="F86" s="8"/>
      <c r="G86" s="8">
        <v>35530246027.539001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2103762</v>
      </c>
      <c r="R86" s="8"/>
      <c r="S86" s="8">
        <v>18110</v>
      </c>
      <c r="T86" s="8"/>
      <c r="U86" s="8">
        <v>37878447192</v>
      </c>
      <c r="V86" s="8"/>
      <c r="W86" s="8">
        <v>37872439997.570999</v>
      </c>
      <c r="Y86" s="9">
        <v>1.1460800376189998E-3</v>
      </c>
    </row>
    <row r="87" spans="1:25">
      <c r="A87" s="1" t="s">
        <v>93</v>
      </c>
      <c r="C87" s="8">
        <v>45399957</v>
      </c>
      <c r="D87" s="8"/>
      <c r="E87" s="8">
        <v>146808433400</v>
      </c>
      <c r="F87" s="8"/>
      <c r="G87" s="8">
        <v>174697561307.39499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45399957</v>
      </c>
      <c r="R87" s="8"/>
      <c r="S87" s="8">
        <v>4213</v>
      </c>
      <c r="T87" s="8"/>
      <c r="U87" s="8">
        <v>146808433400</v>
      </c>
      <c r="V87" s="8"/>
      <c r="W87" s="8">
        <v>190131962221</v>
      </c>
      <c r="Y87" s="9">
        <v>5.7536944130835797E-3</v>
      </c>
    </row>
    <row r="88" spans="1:25">
      <c r="A88" s="1" t="s">
        <v>94</v>
      </c>
      <c r="C88" s="8">
        <v>2505455</v>
      </c>
      <c r="D88" s="8"/>
      <c r="E88" s="8">
        <v>35268340412</v>
      </c>
      <c r="F88" s="8"/>
      <c r="G88" s="8">
        <v>44630611966.080002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2505455</v>
      </c>
      <c r="R88" s="8"/>
      <c r="S88" s="8">
        <v>20220</v>
      </c>
      <c r="T88" s="8"/>
      <c r="U88" s="8">
        <v>35268340412</v>
      </c>
      <c r="V88" s="8"/>
      <c r="W88" s="8">
        <v>50358871314.404999</v>
      </c>
      <c r="Y88" s="9">
        <v>1.5239392321742486E-3</v>
      </c>
    </row>
    <row r="89" spans="1:25">
      <c r="A89" s="1" t="s">
        <v>95</v>
      </c>
      <c r="C89" s="8">
        <v>45890601</v>
      </c>
      <c r="D89" s="8"/>
      <c r="E89" s="8">
        <v>54850317355</v>
      </c>
      <c r="F89" s="8"/>
      <c r="G89" s="8">
        <v>133933132449.011</v>
      </c>
      <c r="H89" s="8"/>
      <c r="I89" s="8">
        <v>0</v>
      </c>
      <c r="J89" s="8"/>
      <c r="K89" s="8">
        <v>0</v>
      </c>
      <c r="L89" s="8"/>
      <c r="M89" s="8">
        <v>-177336</v>
      </c>
      <c r="N89" s="8"/>
      <c r="O89" s="8">
        <v>567215675</v>
      </c>
      <c r="P89" s="8"/>
      <c r="Q89" s="8">
        <v>45713265</v>
      </c>
      <c r="R89" s="8"/>
      <c r="S89" s="8">
        <v>3212</v>
      </c>
      <c r="T89" s="8"/>
      <c r="U89" s="8">
        <v>54638358137</v>
      </c>
      <c r="V89" s="8"/>
      <c r="W89" s="8">
        <v>145957362687.27899</v>
      </c>
      <c r="Y89" s="9">
        <v>4.4169010428199333E-3</v>
      </c>
    </row>
    <row r="90" spans="1:25">
      <c r="A90" s="1" t="s">
        <v>96</v>
      </c>
      <c r="C90" s="8">
        <v>663903</v>
      </c>
      <c r="D90" s="8"/>
      <c r="E90" s="8">
        <v>2212110205</v>
      </c>
      <c r="F90" s="8"/>
      <c r="G90" s="8">
        <v>2527619103</v>
      </c>
      <c r="H90" s="8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663903</v>
      </c>
      <c r="R90" s="8"/>
      <c r="S90" s="8">
        <v>5180</v>
      </c>
      <c r="T90" s="8"/>
      <c r="U90" s="8">
        <v>2212110205</v>
      </c>
      <c r="V90" s="8"/>
      <c r="W90" s="8">
        <v>3418555385.6370001</v>
      </c>
      <c r="Y90" s="9">
        <v>1.0345090216592249E-4</v>
      </c>
    </row>
    <row r="91" spans="1:25">
      <c r="A91" s="1" t="s">
        <v>97</v>
      </c>
      <c r="C91" s="8">
        <v>2611358</v>
      </c>
      <c r="D91" s="8"/>
      <c r="E91" s="8">
        <v>22083899515</v>
      </c>
      <c r="F91" s="8"/>
      <c r="G91" s="8">
        <v>43350201012.330002</v>
      </c>
      <c r="H91" s="8"/>
      <c r="I91" s="8">
        <v>0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v>2611358</v>
      </c>
      <c r="R91" s="8"/>
      <c r="S91" s="8">
        <v>21940</v>
      </c>
      <c r="T91" s="8"/>
      <c r="U91" s="8">
        <v>22083899515</v>
      </c>
      <c r="V91" s="8"/>
      <c r="W91" s="8">
        <v>56952300012.606003</v>
      </c>
      <c r="Y91" s="9">
        <v>1.723466830896619E-3</v>
      </c>
    </row>
    <row r="92" spans="1:25">
      <c r="A92" s="1" t="s">
        <v>98</v>
      </c>
      <c r="C92" s="8">
        <v>1783116</v>
      </c>
      <c r="D92" s="8"/>
      <c r="E92" s="8">
        <v>28544728802</v>
      </c>
      <c r="F92" s="8"/>
      <c r="G92" s="8">
        <v>33464921961.023998</v>
      </c>
      <c r="H92" s="8"/>
      <c r="I92" s="8">
        <v>0</v>
      </c>
      <c r="J92" s="8"/>
      <c r="K92" s="8">
        <v>0</v>
      </c>
      <c r="L92" s="8"/>
      <c r="M92" s="8">
        <v>-1783116</v>
      </c>
      <c r="N92" s="8"/>
      <c r="O92" s="8">
        <v>35984822053</v>
      </c>
      <c r="P92" s="8"/>
      <c r="Q92" s="8">
        <v>0</v>
      </c>
      <c r="R92" s="8"/>
      <c r="S92" s="8">
        <v>0</v>
      </c>
      <c r="T92" s="8"/>
      <c r="U92" s="8">
        <v>0</v>
      </c>
      <c r="V92" s="8"/>
      <c r="W92" s="8">
        <v>0</v>
      </c>
      <c r="Y92" s="9">
        <v>0</v>
      </c>
    </row>
    <row r="93" spans="1:25">
      <c r="A93" s="1" t="s">
        <v>99</v>
      </c>
      <c r="C93" s="8">
        <v>18649643</v>
      </c>
      <c r="D93" s="8"/>
      <c r="E93" s="8">
        <v>41532754961</v>
      </c>
      <c r="F93" s="8"/>
      <c r="G93" s="8">
        <v>96030350093.097</v>
      </c>
      <c r="H93" s="8"/>
      <c r="I93" s="8">
        <v>0</v>
      </c>
      <c r="J93" s="8"/>
      <c r="K93" s="8">
        <v>0</v>
      </c>
      <c r="L93" s="8"/>
      <c r="M93" s="8">
        <v>-2675156</v>
      </c>
      <c r="N93" s="8"/>
      <c r="O93" s="8">
        <v>14074542144</v>
      </c>
      <c r="P93" s="8"/>
      <c r="Q93" s="8">
        <v>15974487</v>
      </c>
      <c r="R93" s="8"/>
      <c r="S93" s="8">
        <v>6000</v>
      </c>
      <c r="T93" s="8"/>
      <c r="U93" s="8">
        <v>35575182549</v>
      </c>
      <c r="V93" s="8"/>
      <c r="W93" s="8">
        <v>95276632814.100006</v>
      </c>
      <c r="Y93" s="9">
        <v>2.8832218607197928E-3</v>
      </c>
    </row>
    <row r="94" spans="1:25">
      <c r="A94" s="1" t="s">
        <v>100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v>2750000</v>
      </c>
      <c r="J94" s="8"/>
      <c r="K94" s="8">
        <v>119733619500</v>
      </c>
      <c r="L94" s="8"/>
      <c r="M94" s="8">
        <v>0</v>
      </c>
      <c r="N94" s="8"/>
      <c r="O94" s="8">
        <v>0</v>
      </c>
      <c r="P94" s="8"/>
      <c r="Q94" s="8">
        <v>2750000</v>
      </c>
      <c r="R94" s="8"/>
      <c r="S94" s="8">
        <v>44950</v>
      </c>
      <c r="T94" s="8"/>
      <c r="U94" s="8">
        <v>119733619500</v>
      </c>
      <c r="V94" s="8"/>
      <c r="W94" s="8">
        <v>122877005625</v>
      </c>
      <c r="Y94" s="9">
        <v>3.7184528706954759E-3</v>
      </c>
    </row>
    <row r="95" spans="1:25">
      <c r="A95" s="1" t="s">
        <v>101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v>375100</v>
      </c>
      <c r="J95" s="8"/>
      <c r="K95" s="8">
        <v>769111791800</v>
      </c>
      <c r="L95" s="8"/>
      <c r="M95" s="8">
        <v>0</v>
      </c>
      <c r="N95" s="8"/>
      <c r="O95" s="8">
        <v>0</v>
      </c>
      <c r="P95" s="8"/>
      <c r="Q95" s="8">
        <v>375100</v>
      </c>
      <c r="R95" s="8"/>
      <c r="S95" s="8">
        <v>2060311</v>
      </c>
      <c r="T95" s="8"/>
      <c r="U95" s="8">
        <v>769111791800</v>
      </c>
      <c r="V95" s="8"/>
      <c r="W95" s="8">
        <v>771856627750</v>
      </c>
      <c r="Y95" s="9">
        <v>2.3357604449546137E-2</v>
      </c>
    </row>
    <row r="96" spans="1:25">
      <c r="A96" s="1" t="s">
        <v>102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v>48705000</v>
      </c>
      <c r="J96" s="8"/>
      <c r="K96" s="8">
        <v>153272688083</v>
      </c>
      <c r="L96" s="8"/>
      <c r="M96" s="8">
        <v>0</v>
      </c>
      <c r="N96" s="8"/>
      <c r="O96" s="8">
        <v>0</v>
      </c>
      <c r="P96" s="8"/>
      <c r="Q96" s="8">
        <v>48705000</v>
      </c>
      <c r="R96" s="8"/>
      <c r="S96" s="8">
        <v>3198</v>
      </c>
      <c r="T96" s="8"/>
      <c r="U96" s="8">
        <v>153272688083</v>
      </c>
      <c r="V96" s="8"/>
      <c r="W96" s="8">
        <v>154831826389.5</v>
      </c>
      <c r="Y96" s="9">
        <v>4.6854563747273101E-3</v>
      </c>
    </row>
    <row r="97" spans="1:25">
      <c r="A97" s="1" t="s">
        <v>103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v>1904326</v>
      </c>
      <c r="J97" s="8"/>
      <c r="K97" s="8">
        <v>9118721256</v>
      </c>
      <c r="L97" s="8"/>
      <c r="M97" s="8">
        <v>0</v>
      </c>
      <c r="N97" s="8"/>
      <c r="O97" s="8">
        <v>0</v>
      </c>
      <c r="P97" s="8"/>
      <c r="Q97" s="8">
        <v>1904326</v>
      </c>
      <c r="R97" s="8"/>
      <c r="S97" s="8">
        <v>5312</v>
      </c>
      <c r="T97" s="8"/>
      <c r="U97" s="8">
        <v>9118721256</v>
      </c>
      <c r="V97" s="8"/>
      <c r="W97" s="8">
        <v>10055590822.7136</v>
      </c>
      <c r="Y97" s="9">
        <v>3.042981098951114E-4</v>
      </c>
    </row>
    <row r="98" spans="1:25">
      <c r="A98" s="1" t="s">
        <v>104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v>6800000</v>
      </c>
      <c r="J98" s="8"/>
      <c r="K98" s="8">
        <v>80178336512</v>
      </c>
      <c r="L98" s="8"/>
      <c r="M98" s="8">
        <v>0</v>
      </c>
      <c r="N98" s="8"/>
      <c r="O98" s="8">
        <v>0</v>
      </c>
      <c r="P98" s="8"/>
      <c r="Q98" s="8">
        <v>6800000</v>
      </c>
      <c r="R98" s="8"/>
      <c r="S98" s="8">
        <v>12440</v>
      </c>
      <c r="T98" s="8"/>
      <c r="U98" s="8">
        <v>80178336512</v>
      </c>
      <c r="V98" s="8"/>
      <c r="W98" s="8">
        <v>84088677600</v>
      </c>
      <c r="Y98" s="9">
        <v>2.5446566102770487E-3</v>
      </c>
    </row>
    <row r="99" spans="1:25" ht="24.75" thickBot="1">
      <c r="C99" s="4"/>
      <c r="D99" s="4"/>
      <c r="E99" s="7">
        <f>SUM(E9:E98)</f>
        <v>16387459126990</v>
      </c>
      <c r="F99" s="4"/>
      <c r="G99" s="7">
        <f>SUM(G9:G98)</f>
        <v>26864307445772.488</v>
      </c>
      <c r="H99" s="4"/>
      <c r="I99" s="4"/>
      <c r="J99" s="4"/>
      <c r="K99" s="7">
        <f>SUM(K9:K98)</f>
        <v>1991050457157</v>
      </c>
      <c r="L99" s="4"/>
      <c r="M99" s="4"/>
      <c r="N99" s="4"/>
      <c r="O99" s="7">
        <f>SUM(O9:O98)</f>
        <v>1195329493370</v>
      </c>
      <c r="P99" s="4"/>
      <c r="Q99" s="4"/>
      <c r="R99" s="4"/>
      <c r="S99" s="4"/>
      <c r="T99" s="4"/>
      <c r="U99" s="7">
        <f>SUM(U9:U98)</f>
        <v>17929763487651</v>
      </c>
      <c r="V99" s="4"/>
      <c r="W99" s="7">
        <f>SUM(W9:W98)</f>
        <v>30404933492391.484</v>
      </c>
      <c r="Y99" s="10">
        <f>SUM(Y9:Y98)</f>
        <v>0.92010145961130119</v>
      </c>
    </row>
    <row r="100" spans="1:25" ht="24.75" thickTop="1">
      <c r="G100" s="3"/>
      <c r="W100" s="3"/>
    </row>
    <row r="101" spans="1:25">
      <c r="G101" s="3"/>
      <c r="W101" s="3"/>
      <c r="Y101" s="3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5"/>
  <sheetViews>
    <sheetView rightToLeft="1" topLeftCell="J21" workbookViewId="0">
      <selection activeCell="AA33" sqref="AA33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8.42578125" style="1" bestFit="1" customWidth="1"/>
    <col min="28" max="28" width="1.8554687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4.75">
      <c r="A6" s="17" t="s">
        <v>106</v>
      </c>
      <c r="B6" s="17" t="s">
        <v>106</v>
      </c>
      <c r="C6" s="17" t="s">
        <v>106</v>
      </c>
      <c r="D6" s="17" t="s">
        <v>106</v>
      </c>
      <c r="E6" s="17" t="s">
        <v>106</v>
      </c>
      <c r="F6" s="17" t="s">
        <v>106</v>
      </c>
      <c r="G6" s="17" t="s">
        <v>106</v>
      </c>
      <c r="H6" s="17" t="s">
        <v>106</v>
      </c>
      <c r="I6" s="17" t="s">
        <v>106</v>
      </c>
      <c r="J6" s="17" t="s">
        <v>106</v>
      </c>
      <c r="K6" s="17" t="s">
        <v>106</v>
      </c>
      <c r="L6" s="17" t="s">
        <v>106</v>
      </c>
      <c r="M6" s="17" t="s">
        <v>106</v>
      </c>
      <c r="O6" s="17" t="s">
        <v>318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.75">
      <c r="A7" s="16" t="s">
        <v>107</v>
      </c>
      <c r="C7" s="16" t="s">
        <v>108</v>
      </c>
      <c r="E7" s="16" t="s">
        <v>109</v>
      </c>
      <c r="G7" s="16" t="s">
        <v>110</v>
      </c>
      <c r="I7" s="16" t="s">
        <v>111</v>
      </c>
      <c r="K7" s="16" t="s">
        <v>112</v>
      </c>
      <c r="M7" s="16" t="s">
        <v>105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113</v>
      </c>
      <c r="AG7" s="16" t="s">
        <v>8</v>
      </c>
      <c r="AI7" s="16" t="s">
        <v>9</v>
      </c>
      <c r="AK7" s="16" t="s">
        <v>13</v>
      </c>
    </row>
    <row r="8" spans="1:37" ht="24.75">
      <c r="A8" s="17" t="s">
        <v>107</v>
      </c>
      <c r="C8" s="17" t="s">
        <v>108</v>
      </c>
      <c r="E8" s="17" t="s">
        <v>109</v>
      </c>
      <c r="G8" s="17" t="s">
        <v>110</v>
      </c>
      <c r="I8" s="17" t="s">
        <v>111</v>
      </c>
      <c r="K8" s="17" t="s">
        <v>112</v>
      </c>
      <c r="M8" s="17" t="s">
        <v>105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113</v>
      </c>
      <c r="AG8" s="17" t="s">
        <v>8</v>
      </c>
      <c r="AI8" s="17" t="s">
        <v>9</v>
      </c>
      <c r="AK8" s="17" t="s">
        <v>13</v>
      </c>
    </row>
    <row r="9" spans="1:37">
      <c r="A9" s="1" t="s">
        <v>114</v>
      </c>
      <c r="C9" s="4" t="s">
        <v>115</v>
      </c>
      <c r="D9" s="4"/>
      <c r="E9" s="4" t="s">
        <v>115</v>
      </c>
      <c r="F9" s="4"/>
      <c r="G9" s="4" t="s">
        <v>116</v>
      </c>
      <c r="H9" s="4"/>
      <c r="I9" s="4" t="s">
        <v>117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537656132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6"/>
      <c r="AC9" s="6">
        <v>900</v>
      </c>
      <c r="AD9" s="4"/>
      <c r="AE9" s="6">
        <v>606915</v>
      </c>
      <c r="AF9" s="4"/>
      <c r="AG9" s="6">
        <v>529160890</v>
      </c>
      <c r="AH9" s="4"/>
      <c r="AI9" s="6">
        <v>546124496</v>
      </c>
      <c r="AJ9" s="4"/>
      <c r="AK9" s="9">
        <v>1.6526592502634643E-5</v>
      </c>
    </row>
    <row r="10" spans="1:37">
      <c r="A10" s="1" t="s">
        <v>118</v>
      </c>
      <c r="C10" s="4" t="s">
        <v>115</v>
      </c>
      <c r="D10" s="4"/>
      <c r="E10" s="4" t="s">
        <v>115</v>
      </c>
      <c r="F10" s="4"/>
      <c r="G10" s="4" t="s">
        <v>119</v>
      </c>
      <c r="H10" s="4"/>
      <c r="I10" s="4" t="s">
        <v>120</v>
      </c>
      <c r="J10" s="4"/>
      <c r="K10" s="6">
        <v>0</v>
      </c>
      <c r="L10" s="4"/>
      <c r="M10" s="6">
        <v>0</v>
      </c>
      <c r="N10" s="4"/>
      <c r="O10" s="6">
        <v>92400</v>
      </c>
      <c r="P10" s="4"/>
      <c r="Q10" s="6">
        <v>54770529334</v>
      </c>
      <c r="R10" s="4"/>
      <c r="S10" s="6">
        <v>55625803995</v>
      </c>
      <c r="T10" s="4"/>
      <c r="U10" s="6">
        <v>0</v>
      </c>
      <c r="V10" s="4"/>
      <c r="W10" s="6">
        <v>0</v>
      </c>
      <c r="X10" s="4"/>
      <c r="Y10" s="6">
        <v>92400</v>
      </c>
      <c r="Z10" s="4"/>
      <c r="AA10" s="6">
        <v>55678770397</v>
      </c>
      <c r="AB10" s="6"/>
      <c r="AC10" s="6">
        <v>0</v>
      </c>
      <c r="AD10" s="4"/>
      <c r="AE10" s="6">
        <v>0</v>
      </c>
      <c r="AF10" s="4"/>
      <c r="AG10" s="6">
        <v>0</v>
      </c>
      <c r="AH10" s="4"/>
      <c r="AI10" s="6">
        <v>0</v>
      </c>
      <c r="AJ10" s="4"/>
      <c r="AK10" s="9">
        <v>0</v>
      </c>
    </row>
    <row r="11" spans="1:37">
      <c r="A11" s="1" t="s">
        <v>121</v>
      </c>
      <c r="C11" s="4" t="s">
        <v>115</v>
      </c>
      <c r="D11" s="4"/>
      <c r="E11" s="4" t="s">
        <v>115</v>
      </c>
      <c r="F11" s="4"/>
      <c r="G11" s="4" t="s">
        <v>122</v>
      </c>
      <c r="H11" s="4"/>
      <c r="I11" s="4" t="s">
        <v>123</v>
      </c>
      <c r="J11" s="4"/>
      <c r="K11" s="6">
        <v>0</v>
      </c>
      <c r="L11" s="4"/>
      <c r="M11" s="6">
        <v>0</v>
      </c>
      <c r="N11" s="4"/>
      <c r="O11" s="6">
        <v>61893</v>
      </c>
      <c r="P11" s="4"/>
      <c r="Q11" s="6">
        <v>39407069413</v>
      </c>
      <c r="R11" s="4"/>
      <c r="S11" s="6">
        <v>50160753585</v>
      </c>
      <c r="T11" s="4"/>
      <c r="U11" s="6">
        <v>0</v>
      </c>
      <c r="V11" s="4"/>
      <c r="W11" s="6">
        <v>0</v>
      </c>
      <c r="X11" s="4"/>
      <c r="Y11" s="6">
        <v>51500</v>
      </c>
      <c r="Z11" s="4"/>
      <c r="AA11" s="6">
        <v>41982053377</v>
      </c>
      <c r="AB11" s="6"/>
      <c r="AC11" s="6">
        <v>10393</v>
      </c>
      <c r="AD11" s="4"/>
      <c r="AE11" s="6">
        <v>827600</v>
      </c>
      <c r="AF11" s="4"/>
      <c r="AG11" s="6">
        <v>6617188897</v>
      </c>
      <c r="AH11" s="4"/>
      <c r="AI11" s="6">
        <v>8599687824</v>
      </c>
      <c r="AJ11" s="4"/>
      <c r="AK11" s="9">
        <v>2.602401784905778E-4</v>
      </c>
    </row>
    <row r="12" spans="1:37">
      <c r="A12" s="1" t="s">
        <v>124</v>
      </c>
      <c r="C12" s="4" t="s">
        <v>115</v>
      </c>
      <c r="D12" s="4"/>
      <c r="E12" s="4" t="s">
        <v>115</v>
      </c>
      <c r="F12" s="4"/>
      <c r="G12" s="4" t="s">
        <v>125</v>
      </c>
      <c r="H12" s="4"/>
      <c r="I12" s="4" t="s">
        <v>126</v>
      </c>
      <c r="J12" s="4"/>
      <c r="K12" s="6">
        <v>0</v>
      </c>
      <c r="L12" s="4"/>
      <c r="M12" s="6">
        <v>0</v>
      </c>
      <c r="N12" s="4"/>
      <c r="O12" s="6">
        <v>85000</v>
      </c>
      <c r="P12" s="4"/>
      <c r="Q12" s="6">
        <v>52387928558</v>
      </c>
      <c r="R12" s="4"/>
      <c r="S12" s="6">
        <v>53794397997</v>
      </c>
      <c r="T12" s="4"/>
      <c r="U12" s="6">
        <v>0</v>
      </c>
      <c r="V12" s="4"/>
      <c r="W12" s="6">
        <v>0</v>
      </c>
      <c r="X12" s="4"/>
      <c r="Y12" s="6">
        <v>85000</v>
      </c>
      <c r="Z12" s="4"/>
      <c r="AA12" s="6">
        <v>53513948843</v>
      </c>
      <c r="AB12" s="6"/>
      <c r="AC12" s="6">
        <v>0</v>
      </c>
      <c r="AD12" s="4"/>
      <c r="AE12" s="6">
        <v>0</v>
      </c>
      <c r="AF12" s="4"/>
      <c r="AG12" s="6">
        <v>0</v>
      </c>
      <c r="AH12" s="4"/>
      <c r="AI12" s="6">
        <v>0</v>
      </c>
      <c r="AJ12" s="4"/>
      <c r="AK12" s="9">
        <v>0</v>
      </c>
    </row>
    <row r="13" spans="1:37">
      <c r="A13" s="1" t="s">
        <v>127</v>
      </c>
      <c r="C13" s="4" t="s">
        <v>115</v>
      </c>
      <c r="D13" s="4"/>
      <c r="E13" s="4" t="s">
        <v>115</v>
      </c>
      <c r="F13" s="4"/>
      <c r="G13" s="4" t="s">
        <v>128</v>
      </c>
      <c r="H13" s="4"/>
      <c r="I13" s="4" t="s">
        <v>129</v>
      </c>
      <c r="J13" s="4"/>
      <c r="K13" s="6">
        <v>0</v>
      </c>
      <c r="L13" s="4"/>
      <c r="M13" s="6">
        <v>0</v>
      </c>
      <c r="N13" s="4"/>
      <c r="O13" s="6">
        <v>23700</v>
      </c>
      <c r="P13" s="4"/>
      <c r="Q13" s="6">
        <v>18892323612</v>
      </c>
      <c r="R13" s="4"/>
      <c r="S13" s="6">
        <v>18843534990</v>
      </c>
      <c r="T13" s="4"/>
      <c r="U13" s="6">
        <v>0</v>
      </c>
      <c r="V13" s="4"/>
      <c r="W13" s="6">
        <v>0</v>
      </c>
      <c r="X13" s="4"/>
      <c r="Y13" s="6">
        <v>23700</v>
      </c>
      <c r="Z13" s="4"/>
      <c r="AA13" s="6">
        <v>19252759807</v>
      </c>
      <c r="AB13" s="6"/>
      <c r="AC13" s="6">
        <v>0</v>
      </c>
      <c r="AD13" s="4"/>
      <c r="AE13" s="6">
        <v>0</v>
      </c>
      <c r="AF13" s="4"/>
      <c r="AG13" s="6">
        <v>0</v>
      </c>
      <c r="AH13" s="4"/>
      <c r="AI13" s="6">
        <v>0</v>
      </c>
      <c r="AJ13" s="4"/>
      <c r="AK13" s="9">
        <v>0</v>
      </c>
    </row>
    <row r="14" spans="1:37">
      <c r="A14" s="1" t="s">
        <v>130</v>
      </c>
      <c r="C14" s="4" t="s">
        <v>115</v>
      </c>
      <c r="D14" s="4"/>
      <c r="E14" s="4" t="s">
        <v>115</v>
      </c>
      <c r="F14" s="4"/>
      <c r="G14" s="4" t="s">
        <v>125</v>
      </c>
      <c r="H14" s="4"/>
      <c r="I14" s="4" t="s">
        <v>131</v>
      </c>
      <c r="J14" s="4"/>
      <c r="K14" s="6">
        <v>0</v>
      </c>
      <c r="L14" s="4"/>
      <c r="M14" s="6">
        <v>0</v>
      </c>
      <c r="N14" s="4"/>
      <c r="O14" s="6">
        <v>56600</v>
      </c>
      <c r="P14" s="4"/>
      <c r="Q14" s="6">
        <v>33672872053</v>
      </c>
      <c r="R14" s="4"/>
      <c r="S14" s="6">
        <v>34316584991</v>
      </c>
      <c r="T14" s="4"/>
      <c r="U14" s="6">
        <v>0</v>
      </c>
      <c r="V14" s="4"/>
      <c r="W14" s="6">
        <v>0</v>
      </c>
      <c r="X14" s="4"/>
      <c r="Y14" s="6">
        <v>56600</v>
      </c>
      <c r="Z14" s="4"/>
      <c r="AA14" s="6">
        <v>34181364509</v>
      </c>
      <c r="AB14" s="6"/>
      <c r="AC14" s="6">
        <v>0</v>
      </c>
      <c r="AD14" s="4"/>
      <c r="AE14" s="6">
        <v>0</v>
      </c>
      <c r="AF14" s="4"/>
      <c r="AG14" s="6">
        <v>0</v>
      </c>
      <c r="AH14" s="4"/>
      <c r="AI14" s="6">
        <v>0</v>
      </c>
      <c r="AJ14" s="4"/>
      <c r="AK14" s="9">
        <v>0</v>
      </c>
    </row>
    <row r="15" spans="1:37">
      <c r="A15" s="1" t="s">
        <v>132</v>
      </c>
      <c r="C15" s="4" t="s">
        <v>115</v>
      </c>
      <c r="D15" s="4"/>
      <c r="E15" s="4" t="s">
        <v>115</v>
      </c>
      <c r="F15" s="4"/>
      <c r="G15" s="4" t="s">
        <v>133</v>
      </c>
      <c r="H15" s="4"/>
      <c r="I15" s="4" t="s">
        <v>134</v>
      </c>
      <c r="J15" s="4"/>
      <c r="K15" s="6">
        <v>0</v>
      </c>
      <c r="L15" s="4"/>
      <c r="M15" s="6">
        <v>0</v>
      </c>
      <c r="N15" s="4"/>
      <c r="O15" s="6">
        <v>74274</v>
      </c>
      <c r="P15" s="4"/>
      <c r="Q15" s="6">
        <v>69959145262</v>
      </c>
      <c r="R15" s="4"/>
      <c r="S15" s="6">
        <v>73308517742</v>
      </c>
      <c r="T15" s="4"/>
      <c r="U15" s="6">
        <v>0</v>
      </c>
      <c r="V15" s="4"/>
      <c r="W15" s="6">
        <v>0</v>
      </c>
      <c r="X15" s="4"/>
      <c r="Y15" s="6">
        <v>74274</v>
      </c>
      <c r="Z15" s="4"/>
      <c r="AA15" s="6">
        <v>74274000000</v>
      </c>
      <c r="AB15" s="6"/>
      <c r="AC15" s="6">
        <v>0</v>
      </c>
      <c r="AD15" s="4"/>
      <c r="AE15" s="6">
        <v>0</v>
      </c>
      <c r="AF15" s="4"/>
      <c r="AG15" s="6">
        <v>0</v>
      </c>
      <c r="AH15" s="4"/>
      <c r="AI15" s="6">
        <v>0</v>
      </c>
      <c r="AJ15" s="4"/>
      <c r="AK15" s="9">
        <v>0</v>
      </c>
    </row>
    <row r="16" spans="1:37">
      <c r="A16" s="1" t="s">
        <v>135</v>
      </c>
      <c r="C16" s="4" t="s">
        <v>115</v>
      </c>
      <c r="D16" s="4"/>
      <c r="E16" s="4" t="s">
        <v>115</v>
      </c>
      <c r="F16" s="4"/>
      <c r="G16" s="4" t="s">
        <v>125</v>
      </c>
      <c r="H16" s="4"/>
      <c r="I16" s="4" t="s">
        <v>136</v>
      </c>
      <c r="J16" s="4"/>
      <c r="K16" s="6">
        <v>0</v>
      </c>
      <c r="L16" s="4"/>
      <c r="M16" s="6">
        <v>0</v>
      </c>
      <c r="N16" s="4"/>
      <c r="O16" s="6">
        <v>900</v>
      </c>
      <c r="P16" s="4"/>
      <c r="Q16" s="6">
        <v>595491909</v>
      </c>
      <c r="R16" s="4"/>
      <c r="S16" s="6">
        <v>615065499</v>
      </c>
      <c r="T16" s="4"/>
      <c r="U16" s="6">
        <v>0</v>
      </c>
      <c r="V16" s="4"/>
      <c r="W16" s="6">
        <v>0</v>
      </c>
      <c r="X16" s="4"/>
      <c r="Y16" s="6">
        <v>900</v>
      </c>
      <c r="Z16" s="4"/>
      <c r="AA16" s="6">
        <v>626286465</v>
      </c>
      <c r="AB16" s="6"/>
      <c r="AC16" s="6">
        <v>0</v>
      </c>
      <c r="AD16" s="4"/>
      <c r="AE16" s="6">
        <v>0</v>
      </c>
      <c r="AF16" s="4"/>
      <c r="AG16" s="6">
        <v>0</v>
      </c>
      <c r="AH16" s="4"/>
      <c r="AI16" s="6">
        <v>0</v>
      </c>
      <c r="AJ16" s="4"/>
      <c r="AK16" s="9">
        <v>0</v>
      </c>
    </row>
    <row r="17" spans="1:37">
      <c r="A17" s="1" t="s">
        <v>137</v>
      </c>
      <c r="C17" s="4" t="s">
        <v>115</v>
      </c>
      <c r="D17" s="4"/>
      <c r="E17" s="4" t="s">
        <v>115</v>
      </c>
      <c r="F17" s="4"/>
      <c r="G17" s="4" t="s">
        <v>138</v>
      </c>
      <c r="H17" s="4"/>
      <c r="I17" s="4" t="s">
        <v>139</v>
      </c>
      <c r="J17" s="4"/>
      <c r="K17" s="6">
        <v>0</v>
      </c>
      <c r="L17" s="4"/>
      <c r="M17" s="6">
        <v>0</v>
      </c>
      <c r="N17" s="4"/>
      <c r="O17" s="6">
        <v>162910</v>
      </c>
      <c r="P17" s="4"/>
      <c r="Q17" s="6">
        <v>142378181366</v>
      </c>
      <c r="R17" s="4"/>
      <c r="S17" s="6">
        <v>158280728017</v>
      </c>
      <c r="T17" s="4"/>
      <c r="U17" s="6">
        <v>0</v>
      </c>
      <c r="V17" s="4"/>
      <c r="W17" s="6">
        <v>0</v>
      </c>
      <c r="X17" s="4"/>
      <c r="Y17" s="6">
        <v>162910</v>
      </c>
      <c r="Z17" s="4"/>
      <c r="AA17" s="6">
        <v>158728673149</v>
      </c>
      <c r="AB17" s="6"/>
      <c r="AC17" s="6">
        <v>0</v>
      </c>
      <c r="AD17" s="4"/>
      <c r="AE17" s="6">
        <v>0</v>
      </c>
      <c r="AF17" s="4"/>
      <c r="AG17" s="6">
        <v>0</v>
      </c>
      <c r="AH17" s="4"/>
      <c r="AI17" s="6">
        <v>0</v>
      </c>
      <c r="AJ17" s="4"/>
      <c r="AK17" s="9">
        <v>0</v>
      </c>
    </row>
    <row r="18" spans="1:37">
      <c r="A18" s="1" t="s">
        <v>140</v>
      </c>
      <c r="C18" s="4" t="s">
        <v>115</v>
      </c>
      <c r="D18" s="4"/>
      <c r="E18" s="4" t="s">
        <v>115</v>
      </c>
      <c r="F18" s="4"/>
      <c r="G18" s="4" t="s">
        <v>141</v>
      </c>
      <c r="H18" s="4"/>
      <c r="I18" s="4" t="s">
        <v>142</v>
      </c>
      <c r="J18" s="4"/>
      <c r="K18" s="6">
        <v>0</v>
      </c>
      <c r="L18" s="4"/>
      <c r="M18" s="6">
        <v>0</v>
      </c>
      <c r="N18" s="4"/>
      <c r="O18" s="6">
        <v>37648</v>
      </c>
      <c r="P18" s="4"/>
      <c r="Q18" s="6">
        <v>24433999239</v>
      </c>
      <c r="R18" s="4"/>
      <c r="S18" s="6">
        <v>25264757532</v>
      </c>
      <c r="T18" s="4"/>
      <c r="U18" s="6">
        <v>0</v>
      </c>
      <c r="V18" s="4"/>
      <c r="W18" s="6">
        <v>0</v>
      </c>
      <c r="X18" s="4"/>
      <c r="Y18" s="6">
        <v>37600</v>
      </c>
      <c r="Z18" s="4"/>
      <c r="AA18" s="6">
        <v>25174276336</v>
      </c>
      <c r="AB18" s="6"/>
      <c r="AC18" s="6">
        <v>48</v>
      </c>
      <c r="AD18" s="4"/>
      <c r="AE18" s="6">
        <v>682320</v>
      </c>
      <c r="AF18" s="4"/>
      <c r="AG18" s="6">
        <v>31152570</v>
      </c>
      <c r="AH18" s="4"/>
      <c r="AI18" s="6">
        <v>32745423</v>
      </c>
      <c r="AJ18" s="4"/>
      <c r="AK18" s="9">
        <v>9.9092838027064073E-7</v>
      </c>
    </row>
    <row r="19" spans="1:37">
      <c r="A19" s="1" t="s">
        <v>143</v>
      </c>
      <c r="C19" s="4" t="s">
        <v>115</v>
      </c>
      <c r="D19" s="4"/>
      <c r="E19" s="4" t="s">
        <v>115</v>
      </c>
      <c r="F19" s="4"/>
      <c r="G19" s="4" t="s">
        <v>125</v>
      </c>
      <c r="H19" s="4"/>
      <c r="I19" s="4" t="s">
        <v>131</v>
      </c>
      <c r="J19" s="4"/>
      <c r="K19" s="6">
        <v>0</v>
      </c>
      <c r="L19" s="4"/>
      <c r="M19" s="6">
        <v>0</v>
      </c>
      <c r="N19" s="4"/>
      <c r="O19" s="6">
        <v>53900</v>
      </c>
      <c r="P19" s="4"/>
      <c r="Q19" s="6">
        <v>34285186023</v>
      </c>
      <c r="R19" s="4"/>
      <c r="S19" s="6">
        <v>35328279588</v>
      </c>
      <c r="T19" s="4"/>
      <c r="U19" s="6">
        <v>0</v>
      </c>
      <c r="V19" s="4"/>
      <c r="W19" s="6">
        <v>0</v>
      </c>
      <c r="X19" s="4"/>
      <c r="Y19" s="6">
        <v>53900</v>
      </c>
      <c r="Z19" s="4"/>
      <c r="AA19" s="6">
        <v>35293250942</v>
      </c>
      <c r="AB19" s="6"/>
      <c r="AC19" s="6">
        <v>0</v>
      </c>
      <c r="AD19" s="4"/>
      <c r="AE19" s="6">
        <v>0</v>
      </c>
      <c r="AF19" s="4"/>
      <c r="AG19" s="6">
        <v>0</v>
      </c>
      <c r="AH19" s="4"/>
      <c r="AI19" s="6">
        <v>0</v>
      </c>
      <c r="AJ19" s="4"/>
      <c r="AK19" s="9">
        <v>0</v>
      </c>
    </row>
    <row r="20" spans="1:37">
      <c r="A20" s="1" t="s">
        <v>144</v>
      </c>
      <c r="C20" s="4" t="s">
        <v>115</v>
      </c>
      <c r="D20" s="4"/>
      <c r="E20" s="4" t="s">
        <v>115</v>
      </c>
      <c r="F20" s="4"/>
      <c r="G20" s="4" t="s">
        <v>145</v>
      </c>
      <c r="H20" s="4"/>
      <c r="I20" s="4" t="s">
        <v>146</v>
      </c>
      <c r="J20" s="4"/>
      <c r="K20" s="6">
        <v>0</v>
      </c>
      <c r="L20" s="4"/>
      <c r="M20" s="6">
        <v>0</v>
      </c>
      <c r="N20" s="4"/>
      <c r="O20" s="6">
        <v>51600</v>
      </c>
      <c r="P20" s="4"/>
      <c r="Q20" s="6">
        <v>31437863057</v>
      </c>
      <c r="R20" s="4"/>
      <c r="S20" s="6">
        <v>32145616550</v>
      </c>
      <c r="T20" s="4"/>
      <c r="U20" s="6">
        <v>0</v>
      </c>
      <c r="V20" s="4"/>
      <c r="W20" s="6">
        <v>0</v>
      </c>
      <c r="X20" s="4"/>
      <c r="Y20" s="6">
        <v>51600</v>
      </c>
      <c r="Z20" s="4"/>
      <c r="AA20" s="6">
        <v>32019735374</v>
      </c>
      <c r="AB20" s="6"/>
      <c r="AC20" s="6">
        <v>0</v>
      </c>
      <c r="AD20" s="4"/>
      <c r="AE20" s="6">
        <v>0</v>
      </c>
      <c r="AF20" s="4"/>
      <c r="AG20" s="6">
        <v>0</v>
      </c>
      <c r="AH20" s="4"/>
      <c r="AI20" s="6">
        <v>0</v>
      </c>
      <c r="AJ20" s="4"/>
      <c r="AK20" s="9">
        <v>0</v>
      </c>
    </row>
    <row r="21" spans="1:37">
      <c r="A21" s="1" t="s">
        <v>147</v>
      </c>
      <c r="C21" s="4" t="s">
        <v>115</v>
      </c>
      <c r="D21" s="4"/>
      <c r="E21" s="4" t="s">
        <v>115</v>
      </c>
      <c r="F21" s="4"/>
      <c r="G21" s="4" t="s">
        <v>148</v>
      </c>
      <c r="H21" s="4"/>
      <c r="I21" s="4" t="s">
        <v>149</v>
      </c>
      <c r="J21" s="4"/>
      <c r="K21" s="6">
        <v>0</v>
      </c>
      <c r="L21" s="4"/>
      <c r="M21" s="6">
        <v>0</v>
      </c>
      <c r="N21" s="4"/>
      <c r="O21" s="6">
        <v>800</v>
      </c>
      <c r="P21" s="4"/>
      <c r="Q21" s="6">
        <v>485352950</v>
      </c>
      <c r="R21" s="4"/>
      <c r="S21" s="6">
        <v>498437641</v>
      </c>
      <c r="T21" s="4"/>
      <c r="U21" s="6">
        <v>0</v>
      </c>
      <c r="V21" s="4"/>
      <c r="W21" s="6">
        <v>0</v>
      </c>
      <c r="X21" s="4"/>
      <c r="Y21" s="6">
        <v>800</v>
      </c>
      <c r="Z21" s="4"/>
      <c r="AA21" s="6">
        <v>502676875</v>
      </c>
      <c r="AB21" s="6"/>
      <c r="AC21" s="6">
        <v>0</v>
      </c>
      <c r="AD21" s="4"/>
      <c r="AE21" s="6">
        <v>0</v>
      </c>
      <c r="AF21" s="4"/>
      <c r="AG21" s="6">
        <v>0</v>
      </c>
      <c r="AH21" s="4"/>
      <c r="AI21" s="6">
        <v>0</v>
      </c>
      <c r="AJ21" s="4"/>
      <c r="AK21" s="9">
        <v>0</v>
      </c>
    </row>
    <row r="22" spans="1:37">
      <c r="A22" s="1" t="s">
        <v>150</v>
      </c>
      <c r="C22" s="4" t="s">
        <v>115</v>
      </c>
      <c r="D22" s="4"/>
      <c r="E22" s="4" t="s">
        <v>115</v>
      </c>
      <c r="F22" s="4"/>
      <c r="G22" s="4" t="s">
        <v>151</v>
      </c>
      <c r="H22" s="4"/>
      <c r="I22" s="4" t="s">
        <v>152</v>
      </c>
      <c r="J22" s="4"/>
      <c r="K22" s="6">
        <v>0</v>
      </c>
      <c r="L22" s="4"/>
      <c r="M22" s="6">
        <v>0</v>
      </c>
      <c r="N22" s="4"/>
      <c r="O22" s="6">
        <v>336830</v>
      </c>
      <c r="P22" s="4"/>
      <c r="Q22" s="6">
        <v>279991989722</v>
      </c>
      <c r="R22" s="4"/>
      <c r="S22" s="6">
        <v>283983784408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6"/>
      <c r="AC22" s="6">
        <v>336830</v>
      </c>
      <c r="AD22" s="4"/>
      <c r="AE22" s="6">
        <v>861860</v>
      </c>
      <c r="AF22" s="4"/>
      <c r="AG22" s="6">
        <v>279991989722</v>
      </c>
      <c r="AH22" s="4"/>
      <c r="AI22" s="6">
        <v>290247686869</v>
      </c>
      <c r="AJ22" s="4"/>
      <c r="AK22" s="9">
        <v>8.7833548592851675E-3</v>
      </c>
    </row>
    <row r="23" spans="1:37">
      <c r="A23" s="1" t="s">
        <v>153</v>
      </c>
      <c r="C23" s="4" t="s">
        <v>115</v>
      </c>
      <c r="D23" s="4"/>
      <c r="E23" s="4" t="s">
        <v>115</v>
      </c>
      <c r="F23" s="4"/>
      <c r="G23" s="4" t="s">
        <v>154</v>
      </c>
      <c r="H23" s="4"/>
      <c r="I23" s="4" t="s">
        <v>155</v>
      </c>
      <c r="J23" s="4"/>
      <c r="K23" s="6">
        <v>0</v>
      </c>
      <c r="L23" s="4"/>
      <c r="M23" s="6">
        <v>0</v>
      </c>
      <c r="N23" s="4"/>
      <c r="O23" s="6">
        <v>252685</v>
      </c>
      <c r="P23" s="4"/>
      <c r="Q23" s="6">
        <v>200036427411</v>
      </c>
      <c r="R23" s="4"/>
      <c r="S23" s="6">
        <v>203266932379</v>
      </c>
      <c r="T23" s="4"/>
      <c r="U23" s="6">
        <v>186000</v>
      </c>
      <c r="V23" s="4"/>
      <c r="W23" s="6">
        <v>149889222436</v>
      </c>
      <c r="X23" s="4"/>
      <c r="Y23" s="6">
        <v>0</v>
      </c>
      <c r="Z23" s="4"/>
      <c r="AA23" s="6">
        <v>0</v>
      </c>
      <c r="AB23" s="6"/>
      <c r="AC23" s="6">
        <v>438685</v>
      </c>
      <c r="AD23" s="4"/>
      <c r="AE23" s="6">
        <v>813406</v>
      </c>
      <c r="AF23" s="4"/>
      <c r="AG23" s="6">
        <v>349925649847</v>
      </c>
      <c r="AH23" s="4"/>
      <c r="AI23" s="6">
        <v>356764335851</v>
      </c>
      <c r="AJ23" s="4"/>
      <c r="AK23" s="9">
        <v>1.079625404329522E-2</v>
      </c>
    </row>
    <row r="24" spans="1:37">
      <c r="A24" s="1" t="s">
        <v>156</v>
      </c>
      <c r="C24" s="4" t="s">
        <v>115</v>
      </c>
      <c r="D24" s="4"/>
      <c r="E24" s="4" t="s">
        <v>115</v>
      </c>
      <c r="F24" s="4"/>
      <c r="G24" s="4" t="s">
        <v>157</v>
      </c>
      <c r="H24" s="4"/>
      <c r="I24" s="4" t="s">
        <v>158</v>
      </c>
      <c r="J24" s="4"/>
      <c r="K24" s="6">
        <v>18</v>
      </c>
      <c r="L24" s="4"/>
      <c r="M24" s="6">
        <v>18</v>
      </c>
      <c r="N24" s="4"/>
      <c r="O24" s="6">
        <v>400000</v>
      </c>
      <c r="P24" s="4"/>
      <c r="Q24" s="6">
        <v>391520000000</v>
      </c>
      <c r="R24" s="4"/>
      <c r="S24" s="6">
        <v>393592648400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6"/>
      <c r="AC24" s="6">
        <v>400000</v>
      </c>
      <c r="AD24" s="4"/>
      <c r="AE24" s="6">
        <v>982000</v>
      </c>
      <c r="AF24" s="4"/>
      <c r="AG24" s="6">
        <v>391520000000</v>
      </c>
      <c r="AH24" s="4"/>
      <c r="AI24" s="6">
        <v>392728805000</v>
      </c>
      <c r="AJ24" s="4"/>
      <c r="AK24" s="9">
        <v>1.1884595860138203E-2</v>
      </c>
    </row>
    <row r="25" spans="1:37">
      <c r="A25" s="1" t="s">
        <v>159</v>
      </c>
      <c r="C25" s="4" t="s">
        <v>115</v>
      </c>
      <c r="D25" s="4"/>
      <c r="E25" s="4" t="s">
        <v>115</v>
      </c>
      <c r="F25" s="4"/>
      <c r="G25" s="4" t="s">
        <v>160</v>
      </c>
      <c r="H25" s="4"/>
      <c r="I25" s="4" t="s">
        <v>161</v>
      </c>
      <c r="J25" s="4"/>
      <c r="K25" s="6">
        <v>18</v>
      </c>
      <c r="L25" s="4"/>
      <c r="M25" s="6">
        <v>18</v>
      </c>
      <c r="N25" s="4"/>
      <c r="O25" s="6">
        <v>200000</v>
      </c>
      <c r="P25" s="4"/>
      <c r="Q25" s="6">
        <v>190328666666</v>
      </c>
      <c r="R25" s="4"/>
      <c r="S25" s="6">
        <v>190935386687</v>
      </c>
      <c r="T25" s="4"/>
      <c r="U25" s="6">
        <v>0</v>
      </c>
      <c r="V25" s="4"/>
      <c r="W25" s="6">
        <v>0</v>
      </c>
      <c r="X25" s="4"/>
      <c r="Y25" s="6">
        <v>0</v>
      </c>
      <c r="Z25" s="4"/>
      <c r="AA25" s="6">
        <v>0</v>
      </c>
      <c r="AB25" s="6"/>
      <c r="AC25" s="6">
        <v>200000</v>
      </c>
      <c r="AD25" s="4"/>
      <c r="AE25" s="6">
        <v>927000</v>
      </c>
      <c r="AF25" s="4"/>
      <c r="AG25" s="6">
        <v>190328666666</v>
      </c>
      <c r="AH25" s="4"/>
      <c r="AI25" s="6">
        <v>185366396250</v>
      </c>
      <c r="AJ25" s="4"/>
      <c r="AK25" s="9">
        <v>5.6094808362261274E-3</v>
      </c>
    </row>
    <row r="26" spans="1:37">
      <c r="A26" s="1" t="s">
        <v>162</v>
      </c>
      <c r="C26" s="4" t="s">
        <v>115</v>
      </c>
      <c r="D26" s="4"/>
      <c r="E26" s="4" t="s">
        <v>115</v>
      </c>
      <c r="F26" s="4"/>
      <c r="G26" s="4" t="s">
        <v>163</v>
      </c>
      <c r="H26" s="4"/>
      <c r="I26" s="4" t="s">
        <v>164</v>
      </c>
      <c r="J26" s="4"/>
      <c r="K26" s="6">
        <v>15</v>
      </c>
      <c r="L26" s="4"/>
      <c r="M26" s="6">
        <v>15</v>
      </c>
      <c r="N26" s="4"/>
      <c r="O26" s="6">
        <v>200000</v>
      </c>
      <c r="P26" s="4"/>
      <c r="Q26" s="6">
        <v>187778367500</v>
      </c>
      <c r="R26" s="4"/>
      <c r="S26" s="6">
        <v>185324403862</v>
      </c>
      <c r="T26" s="4"/>
      <c r="U26" s="6">
        <v>0</v>
      </c>
      <c r="V26" s="4"/>
      <c r="W26" s="6">
        <v>0</v>
      </c>
      <c r="X26" s="4"/>
      <c r="Y26" s="6">
        <v>200000</v>
      </c>
      <c r="Z26" s="4"/>
      <c r="AA26" s="6">
        <v>183317770750</v>
      </c>
      <c r="AB26" s="6"/>
      <c r="AC26" s="6">
        <v>0</v>
      </c>
      <c r="AD26" s="4"/>
      <c r="AE26" s="6">
        <v>0</v>
      </c>
      <c r="AF26" s="4"/>
      <c r="AG26" s="6">
        <v>0</v>
      </c>
      <c r="AH26" s="4"/>
      <c r="AI26" s="6">
        <v>0</v>
      </c>
      <c r="AJ26" s="4"/>
      <c r="AK26" s="9">
        <v>0</v>
      </c>
    </row>
    <row r="27" spans="1:37">
      <c r="A27" s="1" t="s">
        <v>165</v>
      </c>
      <c r="C27" s="4" t="s">
        <v>115</v>
      </c>
      <c r="D27" s="4"/>
      <c r="E27" s="4" t="s">
        <v>115</v>
      </c>
      <c r="F27" s="4"/>
      <c r="G27" s="4" t="s">
        <v>166</v>
      </c>
      <c r="H27" s="4"/>
      <c r="I27" s="4" t="s">
        <v>167</v>
      </c>
      <c r="J27" s="4"/>
      <c r="K27" s="6">
        <v>17</v>
      </c>
      <c r="L27" s="4"/>
      <c r="M27" s="6">
        <v>17</v>
      </c>
      <c r="N27" s="4"/>
      <c r="O27" s="6">
        <v>102660</v>
      </c>
      <c r="P27" s="4"/>
      <c r="Q27" s="6">
        <v>100015996626</v>
      </c>
      <c r="R27" s="4"/>
      <c r="S27" s="6">
        <v>99561124674</v>
      </c>
      <c r="T27" s="4"/>
      <c r="U27" s="6">
        <v>0</v>
      </c>
      <c r="V27" s="4"/>
      <c r="W27" s="6">
        <v>0</v>
      </c>
      <c r="X27" s="4"/>
      <c r="Y27" s="6">
        <v>0</v>
      </c>
      <c r="Z27" s="4"/>
      <c r="AA27" s="6">
        <v>0</v>
      </c>
      <c r="AB27" s="6"/>
      <c r="AC27" s="6">
        <v>102660</v>
      </c>
      <c r="AD27" s="4"/>
      <c r="AE27" s="6">
        <v>976920</v>
      </c>
      <c r="AF27" s="4"/>
      <c r="AG27" s="6">
        <v>100015996626</v>
      </c>
      <c r="AH27" s="4"/>
      <c r="AI27" s="6">
        <v>100272429527</v>
      </c>
      <c r="AJ27" s="4"/>
      <c r="AK27" s="9">
        <v>3.0344025843548296E-3</v>
      </c>
    </row>
    <row r="28" spans="1:37">
      <c r="A28" s="1" t="s">
        <v>168</v>
      </c>
      <c r="C28" s="4" t="s">
        <v>115</v>
      </c>
      <c r="D28" s="4"/>
      <c r="E28" s="4" t="s">
        <v>115</v>
      </c>
      <c r="F28" s="4"/>
      <c r="G28" s="4" t="s">
        <v>169</v>
      </c>
      <c r="H28" s="4"/>
      <c r="I28" s="4" t="s">
        <v>170</v>
      </c>
      <c r="J28" s="4"/>
      <c r="K28" s="6">
        <v>16</v>
      </c>
      <c r="L28" s="4"/>
      <c r="M28" s="6">
        <v>16</v>
      </c>
      <c r="N28" s="4"/>
      <c r="O28" s="6">
        <v>100000</v>
      </c>
      <c r="P28" s="4"/>
      <c r="Q28" s="6">
        <v>94164000000</v>
      </c>
      <c r="R28" s="4"/>
      <c r="S28" s="6">
        <v>98981056440</v>
      </c>
      <c r="T28" s="4"/>
      <c r="U28" s="6">
        <v>0</v>
      </c>
      <c r="V28" s="4"/>
      <c r="W28" s="6">
        <v>0</v>
      </c>
      <c r="X28" s="4"/>
      <c r="Y28" s="6">
        <v>100000</v>
      </c>
      <c r="Z28" s="4"/>
      <c r="AA28" s="6">
        <v>98873409720</v>
      </c>
      <c r="AB28" s="6"/>
      <c r="AC28" s="6">
        <v>0</v>
      </c>
      <c r="AD28" s="4"/>
      <c r="AE28" s="6">
        <v>0</v>
      </c>
      <c r="AF28" s="4"/>
      <c r="AG28" s="6">
        <v>0</v>
      </c>
      <c r="AH28" s="4"/>
      <c r="AI28" s="6">
        <v>0</v>
      </c>
      <c r="AJ28" s="4"/>
      <c r="AK28" s="9">
        <v>0</v>
      </c>
    </row>
    <row r="29" spans="1:37">
      <c r="A29" s="1" t="s">
        <v>171</v>
      </c>
      <c r="C29" s="4" t="s">
        <v>115</v>
      </c>
      <c r="D29" s="4"/>
      <c r="E29" s="4" t="s">
        <v>115</v>
      </c>
      <c r="F29" s="4"/>
      <c r="G29" s="4" t="s">
        <v>172</v>
      </c>
      <c r="H29" s="4"/>
      <c r="I29" s="4" t="s">
        <v>173</v>
      </c>
      <c r="J29" s="4"/>
      <c r="K29" s="6">
        <v>16</v>
      </c>
      <c r="L29" s="4"/>
      <c r="M29" s="6">
        <v>16</v>
      </c>
      <c r="N29" s="4"/>
      <c r="O29" s="6">
        <v>292600</v>
      </c>
      <c r="P29" s="4"/>
      <c r="Q29" s="6">
        <v>273723340813</v>
      </c>
      <c r="R29" s="4"/>
      <c r="S29" s="6">
        <v>283826141186</v>
      </c>
      <c r="T29" s="4"/>
      <c r="U29" s="6">
        <v>0</v>
      </c>
      <c r="V29" s="4"/>
      <c r="W29" s="6">
        <v>0</v>
      </c>
      <c r="X29" s="4"/>
      <c r="Y29" s="6">
        <v>0</v>
      </c>
      <c r="Z29" s="4"/>
      <c r="AA29" s="6">
        <v>0</v>
      </c>
      <c r="AB29" s="6"/>
      <c r="AC29" s="6">
        <v>292600</v>
      </c>
      <c r="AD29" s="4"/>
      <c r="AE29" s="6">
        <v>971000</v>
      </c>
      <c r="AF29" s="4"/>
      <c r="AG29" s="6">
        <v>273723340813</v>
      </c>
      <c r="AH29" s="4"/>
      <c r="AI29" s="6">
        <v>284063104228</v>
      </c>
      <c r="AJ29" s="4"/>
      <c r="AK29" s="9">
        <v>8.596199590009946E-3</v>
      </c>
    </row>
    <row r="30" spans="1:37">
      <c r="A30" s="1" t="s">
        <v>174</v>
      </c>
      <c r="C30" s="4" t="s">
        <v>115</v>
      </c>
      <c r="D30" s="4"/>
      <c r="E30" s="4" t="s">
        <v>115</v>
      </c>
      <c r="F30" s="4"/>
      <c r="G30" s="4" t="s">
        <v>175</v>
      </c>
      <c r="H30" s="4"/>
      <c r="I30" s="4" t="s">
        <v>176</v>
      </c>
      <c r="J30" s="4"/>
      <c r="K30" s="6">
        <v>16</v>
      </c>
      <c r="L30" s="4"/>
      <c r="M30" s="6">
        <v>16</v>
      </c>
      <c r="N30" s="4"/>
      <c r="O30" s="6">
        <v>100000</v>
      </c>
      <c r="P30" s="4"/>
      <c r="Q30" s="6">
        <v>94368000000</v>
      </c>
      <c r="R30" s="4"/>
      <c r="S30" s="6">
        <v>99367986287</v>
      </c>
      <c r="T30" s="4"/>
      <c r="U30" s="6">
        <v>140000</v>
      </c>
      <c r="V30" s="4"/>
      <c r="W30" s="6">
        <v>139437256887</v>
      </c>
      <c r="X30" s="4"/>
      <c r="Y30" s="6">
        <v>100000</v>
      </c>
      <c r="Z30" s="4"/>
      <c r="AA30" s="6">
        <v>99381223658</v>
      </c>
      <c r="AB30" s="6"/>
      <c r="AC30" s="6">
        <v>140000</v>
      </c>
      <c r="AD30" s="4"/>
      <c r="AE30" s="6">
        <v>995860</v>
      </c>
      <c r="AF30" s="4"/>
      <c r="AG30" s="6">
        <v>139437256887</v>
      </c>
      <c r="AH30" s="4"/>
      <c r="AI30" s="6">
        <v>139395130058</v>
      </c>
      <c r="AJ30" s="4"/>
      <c r="AK30" s="9">
        <v>4.2183174865687107E-3</v>
      </c>
    </row>
    <row r="31" spans="1:37">
      <c r="A31" s="1" t="s">
        <v>177</v>
      </c>
      <c r="C31" s="4" t="s">
        <v>115</v>
      </c>
      <c r="D31" s="4"/>
      <c r="E31" s="4" t="s">
        <v>115</v>
      </c>
      <c r="F31" s="4"/>
      <c r="G31" s="4" t="s">
        <v>178</v>
      </c>
      <c r="H31" s="4"/>
      <c r="I31" s="4" t="s">
        <v>179</v>
      </c>
      <c r="J31" s="4"/>
      <c r="K31" s="6">
        <v>0</v>
      </c>
      <c r="L31" s="4"/>
      <c r="M31" s="6">
        <v>0</v>
      </c>
      <c r="N31" s="4"/>
      <c r="O31" s="6">
        <v>0</v>
      </c>
      <c r="P31" s="4"/>
      <c r="Q31" s="6">
        <v>0</v>
      </c>
      <c r="R31" s="4"/>
      <c r="S31" s="6">
        <v>0</v>
      </c>
      <c r="T31" s="4"/>
      <c r="U31" s="6">
        <v>150000</v>
      </c>
      <c r="V31" s="4"/>
      <c r="W31" s="6">
        <v>117466170312</v>
      </c>
      <c r="X31" s="4"/>
      <c r="Y31" s="6">
        <v>149931</v>
      </c>
      <c r="Z31" s="4"/>
      <c r="AA31" s="6">
        <v>117958889818</v>
      </c>
      <c r="AB31" s="6"/>
      <c r="AC31" s="6">
        <v>69</v>
      </c>
      <c r="AD31" s="4"/>
      <c r="AE31" s="6">
        <v>788790</v>
      </c>
      <c r="AF31" s="4"/>
      <c r="AG31" s="6">
        <v>54034438</v>
      </c>
      <c r="AH31" s="4"/>
      <c r="AI31" s="6">
        <v>54416645</v>
      </c>
      <c r="AJ31" s="4"/>
      <c r="AK31" s="9">
        <v>1.6467338928439696E-6</v>
      </c>
    </row>
    <row r="32" spans="1:37">
      <c r="A32" s="1" t="s">
        <v>180</v>
      </c>
      <c r="C32" s="4" t="s">
        <v>115</v>
      </c>
      <c r="D32" s="4"/>
      <c r="E32" s="4" t="s">
        <v>115</v>
      </c>
      <c r="F32" s="4"/>
      <c r="G32" s="4" t="s">
        <v>181</v>
      </c>
      <c r="H32" s="4"/>
      <c r="I32" s="4" t="s">
        <v>155</v>
      </c>
      <c r="J32" s="4"/>
      <c r="K32" s="6">
        <v>0</v>
      </c>
      <c r="L32" s="4"/>
      <c r="M32" s="6">
        <v>0</v>
      </c>
      <c r="N32" s="4"/>
      <c r="O32" s="6">
        <v>0</v>
      </c>
      <c r="P32" s="4"/>
      <c r="Q32" s="6">
        <v>0</v>
      </c>
      <c r="R32" s="4"/>
      <c r="S32" s="6">
        <v>0</v>
      </c>
      <c r="T32" s="4"/>
      <c r="U32" s="6">
        <v>300000</v>
      </c>
      <c r="V32" s="4"/>
      <c r="W32" s="6">
        <v>242433407000</v>
      </c>
      <c r="X32" s="4"/>
      <c r="Y32" s="6">
        <v>25000</v>
      </c>
      <c r="Z32" s="4"/>
      <c r="AA32" s="6">
        <v>20336813286</v>
      </c>
      <c r="AB32" s="6"/>
      <c r="AC32" s="6">
        <v>275000</v>
      </c>
      <c r="AD32" s="4"/>
      <c r="AE32" s="6">
        <v>813620</v>
      </c>
      <c r="AF32" s="4"/>
      <c r="AG32" s="6">
        <v>222230623083</v>
      </c>
      <c r="AH32" s="4"/>
      <c r="AI32" s="6">
        <v>223704946128</v>
      </c>
      <c r="AJ32" s="4"/>
      <c r="AK32" s="9">
        <v>6.7696660973092324E-3</v>
      </c>
    </row>
    <row r="33" spans="17:37" ht="24.75" thickBot="1">
      <c r="Q33" s="11">
        <f>SUM(Q9:Q32)</f>
        <v>2315161892404</v>
      </c>
      <c r="S33" s="11">
        <f>SUM(S9:S32)</f>
        <v>2377559598582</v>
      </c>
      <c r="W33" s="11">
        <f>SUM(W9:W32)</f>
        <v>649226056635</v>
      </c>
      <c r="AA33" s="11">
        <f>SUM(AA9:AA32)</f>
        <v>1051095903306</v>
      </c>
      <c r="AG33" s="11">
        <f>SUM(AG9:AG32)</f>
        <v>1954405060439</v>
      </c>
      <c r="AI33" s="11">
        <f>SUM(AI9:AI32)</f>
        <v>1981775808299</v>
      </c>
      <c r="AK33" s="10">
        <f>SUM(AK9:AK32)</f>
        <v>5.997167579045376E-2</v>
      </c>
    </row>
    <row r="34" spans="17:37" ht="24.75" thickTop="1">
      <c r="Q34" s="3"/>
      <c r="S34" s="3"/>
      <c r="AG34" s="3"/>
      <c r="AI34" s="3"/>
    </row>
    <row r="35" spans="17:37"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>
        <f t="shared" ref="AJ35" si="0">AJ34-AJ33</f>
        <v>0</v>
      </c>
    </row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7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2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2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2" ht="24.75">
      <c r="A6" s="16" t="s">
        <v>183</v>
      </c>
      <c r="C6" s="17" t="s">
        <v>184</v>
      </c>
      <c r="D6" s="17" t="s">
        <v>184</v>
      </c>
      <c r="E6" s="17" t="s">
        <v>184</v>
      </c>
      <c r="F6" s="17" t="s">
        <v>184</v>
      </c>
      <c r="G6" s="17" t="s">
        <v>184</v>
      </c>
      <c r="H6" s="17" t="s">
        <v>184</v>
      </c>
      <c r="I6" s="17" t="s">
        <v>184</v>
      </c>
      <c r="K6" s="17" t="s">
        <v>318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22" ht="24.75">
      <c r="A7" s="17" t="s">
        <v>183</v>
      </c>
      <c r="C7" s="17" t="s">
        <v>185</v>
      </c>
      <c r="E7" s="17" t="s">
        <v>186</v>
      </c>
      <c r="G7" s="17" t="s">
        <v>187</v>
      </c>
      <c r="I7" s="17" t="s">
        <v>112</v>
      </c>
      <c r="K7" s="17" t="s">
        <v>188</v>
      </c>
      <c r="M7" s="17" t="s">
        <v>189</v>
      </c>
      <c r="O7" s="17" t="s">
        <v>190</v>
      </c>
      <c r="Q7" s="17" t="s">
        <v>188</v>
      </c>
      <c r="S7" s="17" t="s">
        <v>182</v>
      </c>
    </row>
    <row r="8" spans="1:22">
      <c r="A8" s="1" t="s">
        <v>191</v>
      </c>
      <c r="C8" s="4" t="s">
        <v>192</v>
      </c>
      <c r="D8" s="4"/>
      <c r="E8" s="4" t="s">
        <v>193</v>
      </c>
      <c r="F8" s="4"/>
      <c r="G8" s="4" t="s">
        <v>194</v>
      </c>
      <c r="H8" s="4"/>
      <c r="I8" s="6">
        <v>8</v>
      </c>
      <c r="J8" s="4"/>
      <c r="K8" s="6">
        <v>3781982289</v>
      </c>
      <c r="L8" s="4"/>
      <c r="M8" s="6">
        <v>494826279193</v>
      </c>
      <c r="N8" s="4"/>
      <c r="O8" s="6">
        <v>489999750000</v>
      </c>
      <c r="P8" s="4"/>
      <c r="Q8" s="6">
        <v>8608511482</v>
      </c>
      <c r="R8" s="4"/>
      <c r="S8" s="9">
        <v>2.605071963614418E-4</v>
      </c>
      <c r="T8" s="4"/>
      <c r="U8" s="4"/>
      <c r="V8" s="4"/>
    </row>
    <row r="9" spans="1:22">
      <c r="A9" s="1" t="s">
        <v>195</v>
      </c>
      <c r="C9" s="4" t="s">
        <v>196</v>
      </c>
      <c r="D9" s="4"/>
      <c r="E9" s="4" t="s">
        <v>193</v>
      </c>
      <c r="F9" s="4"/>
      <c r="G9" s="4" t="s">
        <v>197</v>
      </c>
      <c r="H9" s="4"/>
      <c r="I9" s="6">
        <v>8</v>
      </c>
      <c r="J9" s="4"/>
      <c r="K9" s="6">
        <v>11463090613</v>
      </c>
      <c r="L9" s="4"/>
      <c r="M9" s="6">
        <v>52027237274</v>
      </c>
      <c r="N9" s="4"/>
      <c r="O9" s="6">
        <v>61017500000</v>
      </c>
      <c r="P9" s="4"/>
      <c r="Q9" s="6">
        <v>2472827887</v>
      </c>
      <c r="R9" s="4"/>
      <c r="S9" s="9">
        <v>7.4831689691502262E-5</v>
      </c>
      <c r="T9" s="4"/>
      <c r="U9" s="4"/>
      <c r="V9" s="4"/>
    </row>
    <row r="10" spans="1:22">
      <c r="A10" s="1" t="s">
        <v>198</v>
      </c>
      <c r="C10" s="4" t="s">
        <v>199</v>
      </c>
      <c r="D10" s="4"/>
      <c r="E10" s="4" t="s">
        <v>193</v>
      </c>
      <c r="F10" s="4"/>
      <c r="G10" s="4" t="s">
        <v>200</v>
      </c>
      <c r="H10" s="4"/>
      <c r="I10" s="6">
        <v>8</v>
      </c>
      <c r="J10" s="4"/>
      <c r="K10" s="6">
        <v>21951698544</v>
      </c>
      <c r="L10" s="4"/>
      <c r="M10" s="6">
        <v>1660006198190</v>
      </c>
      <c r="N10" s="4"/>
      <c r="O10" s="6">
        <v>1612389521633</v>
      </c>
      <c r="P10" s="4"/>
      <c r="Q10" s="6">
        <v>69568375101</v>
      </c>
      <c r="R10" s="4"/>
      <c r="S10" s="9">
        <v>2.1052492513806984E-3</v>
      </c>
      <c r="T10" s="4"/>
      <c r="U10" s="4"/>
      <c r="V10" s="4"/>
    </row>
    <row r="11" spans="1:22" ht="24.75" thickBot="1">
      <c r="C11" s="4"/>
      <c r="D11" s="4"/>
      <c r="E11" s="4"/>
      <c r="F11" s="4"/>
      <c r="G11" s="4"/>
      <c r="H11" s="4"/>
      <c r="I11" s="4"/>
      <c r="J11" s="4"/>
      <c r="K11" s="7">
        <f>SUM(K8:K10)</f>
        <v>37196771446</v>
      </c>
      <c r="L11" s="4"/>
      <c r="M11" s="7">
        <f>SUM(M8:M10)</f>
        <v>2206859714657</v>
      </c>
      <c r="N11" s="4"/>
      <c r="O11" s="7">
        <f>SUM(O8:O10)</f>
        <v>2163406771633</v>
      </c>
      <c r="P11" s="4"/>
      <c r="Q11" s="7">
        <f>SUM(Q8:Q10)</f>
        <v>80649714470</v>
      </c>
      <c r="R11" s="4"/>
      <c r="S11" s="12">
        <f>SUM(S8:S10)</f>
        <v>2.4405881374336422E-3</v>
      </c>
      <c r="T11" s="4"/>
      <c r="U11" s="4"/>
      <c r="V11" s="4"/>
    </row>
    <row r="12" spans="1:22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3:2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</sheetData>
  <mergeCells count="17"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A4:S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33"/>
  <sheetViews>
    <sheetView rightToLeft="1" workbookViewId="0">
      <selection activeCell="C30" sqref="C30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2" ht="24.75">
      <c r="A3" s="16" t="s">
        <v>201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2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2" ht="24.75">
      <c r="A6" s="17" t="s">
        <v>202</v>
      </c>
      <c r="B6" s="17" t="s">
        <v>202</v>
      </c>
      <c r="C6" s="17" t="s">
        <v>202</v>
      </c>
      <c r="D6" s="17" t="s">
        <v>202</v>
      </c>
      <c r="E6" s="17" t="s">
        <v>202</v>
      </c>
      <c r="F6" s="17" t="s">
        <v>202</v>
      </c>
      <c r="G6" s="17" t="s">
        <v>202</v>
      </c>
      <c r="I6" s="17" t="s">
        <v>203</v>
      </c>
      <c r="J6" s="17" t="s">
        <v>203</v>
      </c>
      <c r="K6" s="17" t="s">
        <v>203</v>
      </c>
      <c r="L6" s="17" t="s">
        <v>203</v>
      </c>
      <c r="M6" s="17" t="s">
        <v>203</v>
      </c>
      <c r="O6" s="17" t="s">
        <v>204</v>
      </c>
      <c r="P6" s="17" t="s">
        <v>204</v>
      </c>
      <c r="Q6" s="17" t="s">
        <v>204</v>
      </c>
      <c r="R6" s="17" t="s">
        <v>204</v>
      </c>
      <c r="S6" s="17" t="s">
        <v>204</v>
      </c>
    </row>
    <row r="7" spans="1:22" ht="24.75">
      <c r="A7" s="18" t="s">
        <v>205</v>
      </c>
      <c r="C7" s="18" t="s">
        <v>206</v>
      </c>
      <c r="E7" s="18" t="s">
        <v>111</v>
      </c>
      <c r="G7" s="18" t="s">
        <v>112</v>
      </c>
      <c r="I7" s="18" t="s">
        <v>207</v>
      </c>
      <c r="K7" s="18" t="s">
        <v>208</v>
      </c>
      <c r="M7" s="18" t="s">
        <v>209</v>
      </c>
      <c r="O7" s="18" t="s">
        <v>207</v>
      </c>
      <c r="Q7" s="18" t="s">
        <v>208</v>
      </c>
      <c r="S7" s="18" t="s">
        <v>209</v>
      </c>
    </row>
    <row r="8" spans="1:22">
      <c r="A8" s="1" t="s">
        <v>159</v>
      </c>
      <c r="C8" s="4" t="s">
        <v>319</v>
      </c>
      <c r="D8" s="4"/>
      <c r="E8" s="4" t="s">
        <v>161</v>
      </c>
      <c r="F8" s="4"/>
      <c r="G8" s="6">
        <v>18</v>
      </c>
      <c r="H8" s="4"/>
      <c r="I8" s="6">
        <v>2753260273</v>
      </c>
      <c r="J8" s="4"/>
      <c r="K8" s="6">
        <v>0</v>
      </c>
      <c r="L8" s="4"/>
      <c r="M8" s="6">
        <v>2753260273</v>
      </c>
      <c r="N8" s="4"/>
      <c r="O8" s="6">
        <v>24396988994</v>
      </c>
      <c r="P8" s="4"/>
      <c r="Q8" s="6">
        <v>0</v>
      </c>
      <c r="R8" s="4"/>
      <c r="S8" s="6">
        <v>24396988994</v>
      </c>
      <c r="T8" s="4"/>
      <c r="U8" s="4"/>
      <c r="V8" s="4"/>
    </row>
    <row r="9" spans="1:22">
      <c r="A9" s="1" t="s">
        <v>156</v>
      </c>
      <c r="C9" s="4" t="s">
        <v>319</v>
      </c>
      <c r="D9" s="4"/>
      <c r="E9" s="4" t="s">
        <v>158</v>
      </c>
      <c r="F9" s="4"/>
      <c r="G9" s="6">
        <v>18</v>
      </c>
      <c r="H9" s="4"/>
      <c r="I9" s="6">
        <v>5630794521</v>
      </c>
      <c r="J9" s="4"/>
      <c r="K9" s="6">
        <v>0</v>
      </c>
      <c r="L9" s="4"/>
      <c r="M9" s="6">
        <v>5630794521</v>
      </c>
      <c r="N9" s="4"/>
      <c r="O9" s="6">
        <v>46842608219</v>
      </c>
      <c r="P9" s="4"/>
      <c r="Q9" s="6">
        <v>0</v>
      </c>
      <c r="R9" s="4"/>
      <c r="S9" s="6">
        <v>46842608219</v>
      </c>
      <c r="T9" s="4"/>
      <c r="U9" s="4"/>
      <c r="V9" s="4"/>
    </row>
    <row r="10" spans="1:22">
      <c r="A10" s="1" t="s">
        <v>162</v>
      </c>
      <c r="C10" s="4" t="s">
        <v>319</v>
      </c>
      <c r="D10" s="4"/>
      <c r="E10" s="4" t="s">
        <v>164</v>
      </c>
      <c r="F10" s="4"/>
      <c r="G10" s="6">
        <v>15</v>
      </c>
      <c r="H10" s="4"/>
      <c r="I10" s="6">
        <v>852876712</v>
      </c>
      <c r="J10" s="4"/>
      <c r="K10" s="6">
        <v>0</v>
      </c>
      <c r="L10" s="4"/>
      <c r="M10" s="6">
        <v>852876712</v>
      </c>
      <c r="N10" s="4"/>
      <c r="O10" s="6">
        <v>11712584774</v>
      </c>
      <c r="P10" s="4"/>
      <c r="Q10" s="6">
        <v>0</v>
      </c>
      <c r="R10" s="4"/>
      <c r="S10" s="6">
        <v>11712584774</v>
      </c>
      <c r="T10" s="4"/>
      <c r="U10" s="4"/>
      <c r="V10" s="4"/>
    </row>
    <row r="11" spans="1:22">
      <c r="A11" s="1" t="s">
        <v>171</v>
      </c>
      <c r="C11" s="4" t="s">
        <v>319</v>
      </c>
      <c r="D11" s="4"/>
      <c r="E11" s="4" t="s">
        <v>173</v>
      </c>
      <c r="F11" s="4"/>
      <c r="G11" s="6">
        <v>16</v>
      </c>
      <c r="H11" s="4"/>
      <c r="I11" s="6">
        <v>3678583232</v>
      </c>
      <c r="J11" s="4"/>
      <c r="K11" s="6">
        <v>0</v>
      </c>
      <c r="L11" s="4"/>
      <c r="M11" s="6">
        <v>3678583232</v>
      </c>
      <c r="N11" s="4"/>
      <c r="O11" s="6">
        <v>35976425654</v>
      </c>
      <c r="P11" s="4"/>
      <c r="Q11" s="6">
        <v>0</v>
      </c>
      <c r="R11" s="4"/>
      <c r="S11" s="6">
        <v>35976425654</v>
      </c>
      <c r="T11" s="4"/>
      <c r="U11" s="4"/>
      <c r="V11" s="4"/>
    </row>
    <row r="12" spans="1:22">
      <c r="A12" s="1" t="s">
        <v>168</v>
      </c>
      <c r="C12" s="4" t="s">
        <v>319</v>
      </c>
      <c r="D12" s="4"/>
      <c r="E12" s="4" t="s">
        <v>170</v>
      </c>
      <c r="F12" s="4"/>
      <c r="G12" s="6">
        <v>16</v>
      </c>
      <c r="H12" s="4"/>
      <c r="I12" s="6">
        <v>230124877</v>
      </c>
      <c r="J12" s="4"/>
      <c r="K12" s="6">
        <v>0</v>
      </c>
      <c r="L12" s="4"/>
      <c r="M12" s="6">
        <v>230124877</v>
      </c>
      <c r="N12" s="4"/>
      <c r="O12" s="6">
        <v>11069321319</v>
      </c>
      <c r="P12" s="4"/>
      <c r="Q12" s="6">
        <v>0</v>
      </c>
      <c r="R12" s="4"/>
      <c r="S12" s="6">
        <v>11069321319</v>
      </c>
      <c r="T12" s="4"/>
      <c r="U12" s="4"/>
      <c r="V12" s="4"/>
    </row>
    <row r="13" spans="1:22">
      <c r="A13" s="1" t="s">
        <v>174</v>
      </c>
      <c r="C13" s="4" t="s">
        <v>319</v>
      </c>
      <c r="D13" s="4"/>
      <c r="E13" s="4" t="s">
        <v>176</v>
      </c>
      <c r="F13" s="4"/>
      <c r="G13" s="6">
        <v>16</v>
      </c>
      <c r="H13" s="4"/>
      <c r="I13" s="6">
        <v>967591911</v>
      </c>
      <c r="J13" s="4"/>
      <c r="K13" s="6">
        <v>0</v>
      </c>
      <c r="L13" s="4"/>
      <c r="M13" s="6">
        <v>967591911</v>
      </c>
      <c r="N13" s="4"/>
      <c r="O13" s="6">
        <v>11874428111</v>
      </c>
      <c r="P13" s="4"/>
      <c r="Q13" s="6">
        <v>0</v>
      </c>
      <c r="R13" s="4"/>
      <c r="S13" s="6">
        <v>11874428111</v>
      </c>
      <c r="T13" s="4"/>
      <c r="U13" s="4"/>
      <c r="V13" s="4"/>
    </row>
    <row r="14" spans="1:22">
      <c r="A14" s="1" t="s">
        <v>165</v>
      </c>
      <c r="C14" s="4" t="s">
        <v>319</v>
      </c>
      <c r="D14" s="4"/>
      <c r="E14" s="4" t="s">
        <v>167</v>
      </c>
      <c r="F14" s="4"/>
      <c r="G14" s="6">
        <v>17</v>
      </c>
      <c r="H14" s="4"/>
      <c r="I14" s="6">
        <v>1479811086</v>
      </c>
      <c r="J14" s="4"/>
      <c r="K14" s="6">
        <v>0</v>
      </c>
      <c r="L14" s="4"/>
      <c r="M14" s="6">
        <v>1479811086</v>
      </c>
      <c r="N14" s="4"/>
      <c r="O14" s="6">
        <v>5272293680</v>
      </c>
      <c r="P14" s="4"/>
      <c r="Q14" s="6">
        <v>0</v>
      </c>
      <c r="R14" s="4"/>
      <c r="S14" s="6">
        <v>5272293680</v>
      </c>
      <c r="T14" s="4"/>
      <c r="U14" s="4"/>
      <c r="V14" s="4"/>
    </row>
    <row r="15" spans="1:22">
      <c r="A15" s="1" t="s">
        <v>211</v>
      </c>
      <c r="C15" s="4" t="s">
        <v>319</v>
      </c>
      <c r="D15" s="4"/>
      <c r="E15" s="4" t="s">
        <v>212</v>
      </c>
      <c r="F15" s="4"/>
      <c r="G15" s="6">
        <v>16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5485844349</v>
      </c>
      <c r="P15" s="4"/>
      <c r="Q15" s="6">
        <v>0</v>
      </c>
      <c r="R15" s="4"/>
      <c r="S15" s="6">
        <v>5485844349</v>
      </c>
      <c r="T15" s="4"/>
      <c r="U15" s="4"/>
      <c r="V15" s="4"/>
    </row>
    <row r="16" spans="1:22">
      <c r="A16" s="1" t="s">
        <v>213</v>
      </c>
      <c r="C16" s="4" t="s">
        <v>319</v>
      </c>
      <c r="D16" s="4"/>
      <c r="E16" s="4" t="s">
        <v>214</v>
      </c>
      <c r="F16" s="4"/>
      <c r="G16" s="6">
        <v>15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22741602967</v>
      </c>
      <c r="P16" s="4"/>
      <c r="Q16" s="6">
        <v>0</v>
      </c>
      <c r="R16" s="4"/>
      <c r="S16" s="6">
        <v>22741602967</v>
      </c>
      <c r="T16" s="4"/>
      <c r="U16" s="4"/>
      <c r="V16" s="4"/>
    </row>
    <row r="17" spans="1:22">
      <c r="A17" s="1" t="s">
        <v>215</v>
      </c>
      <c r="C17" s="4" t="s">
        <v>319</v>
      </c>
      <c r="D17" s="4"/>
      <c r="E17" s="4" t="s">
        <v>157</v>
      </c>
      <c r="F17" s="4"/>
      <c r="G17" s="6">
        <v>15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7539383563</v>
      </c>
      <c r="P17" s="4"/>
      <c r="Q17" s="6">
        <v>0</v>
      </c>
      <c r="R17" s="4"/>
      <c r="S17" s="6">
        <v>7539383563</v>
      </c>
      <c r="T17" s="4"/>
      <c r="U17" s="4"/>
      <c r="V17" s="4"/>
    </row>
    <row r="18" spans="1:22">
      <c r="A18" s="1" t="s">
        <v>216</v>
      </c>
      <c r="C18" s="4" t="s">
        <v>319</v>
      </c>
      <c r="D18" s="4"/>
      <c r="E18" s="4" t="s">
        <v>217</v>
      </c>
      <c r="F18" s="4"/>
      <c r="G18" s="6">
        <v>18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2594847978</v>
      </c>
      <c r="P18" s="4"/>
      <c r="Q18" s="6">
        <v>0</v>
      </c>
      <c r="R18" s="4"/>
      <c r="S18" s="6">
        <v>2594847978</v>
      </c>
      <c r="T18" s="4"/>
      <c r="U18" s="4"/>
      <c r="V18" s="4"/>
    </row>
    <row r="19" spans="1:22">
      <c r="A19" s="1" t="s">
        <v>218</v>
      </c>
      <c r="C19" s="4" t="s">
        <v>319</v>
      </c>
      <c r="D19" s="4"/>
      <c r="E19" s="4" t="s">
        <v>217</v>
      </c>
      <c r="F19" s="4"/>
      <c r="G19" s="6">
        <v>18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5189695959</v>
      </c>
      <c r="P19" s="4"/>
      <c r="Q19" s="6">
        <v>0</v>
      </c>
      <c r="R19" s="4"/>
      <c r="S19" s="6">
        <v>5189695959</v>
      </c>
      <c r="T19" s="4"/>
      <c r="U19" s="4"/>
      <c r="V19" s="4"/>
    </row>
    <row r="20" spans="1:22">
      <c r="A20" s="1" t="s">
        <v>219</v>
      </c>
      <c r="C20" s="4" t="s">
        <v>319</v>
      </c>
      <c r="D20" s="4"/>
      <c r="E20" s="4" t="s">
        <v>220</v>
      </c>
      <c r="F20" s="4"/>
      <c r="G20" s="6">
        <v>18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3827631976</v>
      </c>
      <c r="P20" s="4"/>
      <c r="Q20" s="6">
        <v>0</v>
      </c>
      <c r="R20" s="4"/>
      <c r="S20" s="6">
        <v>3827631976</v>
      </c>
      <c r="T20" s="4"/>
      <c r="U20" s="4"/>
      <c r="V20" s="4"/>
    </row>
    <row r="21" spans="1:22">
      <c r="A21" s="1" t="s">
        <v>221</v>
      </c>
      <c r="C21" s="4" t="s">
        <v>319</v>
      </c>
      <c r="D21" s="4"/>
      <c r="E21" s="4" t="s">
        <v>222</v>
      </c>
      <c r="F21" s="4"/>
      <c r="G21" s="6">
        <v>16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1464684872</v>
      </c>
      <c r="P21" s="4"/>
      <c r="Q21" s="6">
        <v>0</v>
      </c>
      <c r="R21" s="4"/>
      <c r="S21" s="6">
        <v>1464684872</v>
      </c>
      <c r="T21" s="4"/>
      <c r="U21" s="4"/>
      <c r="V21" s="4"/>
    </row>
    <row r="22" spans="1:22">
      <c r="A22" s="1" t="s">
        <v>191</v>
      </c>
      <c r="C22" s="6">
        <v>1</v>
      </c>
      <c r="D22" s="4"/>
      <c r="E22" s="4" t="s">
        <v>319</v>
      </c>
      <c r="F22" s="4"/>
      <c r="G22" s="6">
        <v>8</v>
      </c>
      <c r="H22" s="4"/>
      <c r="I22" s="6">
        <v>68244</v>
      </c>
      <c r="J22" s="4"/>
      <c r="K22" s="6">
        <v>0</v>
      </c>
      <c r="L22" s="4"/>
      <c r="M22" s="6">
        <v>68244</v>
      </c>
      <c r="N22" s="4"/>
      <c r="O22" s="6">
        <v>4509714496</v>
      </c>
      <c r="P22" s="4"/>
      <c r="Q22" s="6">
        <v>0</v>
      </c>
      <c r="R22" s="4"/>
      <c r="S22" s="6">
        <v>4509714496</v>
      </c>
      <c r="T22" s="4"/>
      <c r="U22" s="4"/>
      <c r="V22" s="4"/>
    </row>
    <row r="23" spans="1:22">
      <c r="A23" s="1" t="s">
        <v>195</v>
      </c>
      <c r="C23" s="6">
        <v>17</v>
      </c>
      <c r="D23" s="4"/>
      <c r="E23" s="4" t="s">
        <v>319</v>
      </c>
      <c r="F23" s="4"/>
      <c r="G23" s="6">
        <v>8</v>
      </c>
      <c r="H23" s="4"/>
      <c r="I23" s="6">
        <v>84177</v>
      </c>
      <c r="J23" s="4"/>
      <c r="K23" s="6">
        <v>0</v>
      </c>
      <c r="L23" s="4"/>
      <c r="M23" s="6">
        <v>84177</v>
      </c>
      <c r="N23" s="4"/>
      <c r="O23" s="6">
        <v>5180111863</v>
      </c>
      <c r="P23" s="4"/>
      <c r="Q23" s="6">
        <v>0</v>
      </c>
      <c r="R23" s="4"/>
      <c r="S23" s="6">
        <v>5180111863</v>
      </c>
      <c r="T23" s="4"/>
      <c r="U23" s="4"/>
      <c r="V23" s="4"/>
    </row>
    <row r="24" spans="1:22">
      <c r="A24" s="1" t="s">
        <v>198</v>
      </c>
      <c r="C24" s="6">
        <v>1</v>
      </c>
      <c r="D24" s="4"/>
      <c r="E24" s="4" t="s">
        <v>319</v>
      </c>
      <c r="F24" s="4"/>
      <c r="G24" s="6">
        <v>8</v>
      </c>
      <c r="H24" s="4"/>
      <c r="I24" s="6">
        <v>52073874</v>
      </c>
      <c r="J24" s="4"/>
      <c r="K24" s="6">
        <v>0</v>
      </c>
      <c r="L24" s="4"/>
      <c r="M24" s="6">
        <v>52073874</v>
      </c>
      <c r="N24" s="4"/>
      <c r="O24" s="6">
        <v>388965158</v>
      </c>
      <c r="P24" s="4"/>
      <c r="Q24" s="6">
        <v>0</v>
      </c>
      <c r="R24" s="4"/>
      <c r="S24" s="6">
        <v>388965158</v>
      </c>
      <c r="T24" s="4"/>
      <c r="U24" s="4"/>
      <c r="V24" s="4"/>
    </row>
    <row r="25" spans="1:22" ht="24.75" thickBot="1">
      <c r="C25" s="4"/>
      <c r="D25" s="4"/>
      <c r="E25" s="4"/>
      <c r="F25" s="4"/>
      <c r="G25" s="4"/>
      <c r="H25" s="4"/>
      <c r="I25" s="7">
        <f>SUM(I8:I24)</f>
        <v>15645268907</v>
      </c>
      <c r="J25" s="4"/>
      <c r="K25" s="7">
        <f>SUM(K8:K24)</f>
        <v>0</v>
      </c>
      <c r="L25" s="4"/>
      <c r="M25" s="7">
        <f>SUM(M8:M24)</f>
        <v>15645268907</v>
      </c>
      <c r="N25" s="4"/>
      <c r="O25" s="7">
        <f>SUM(O8:O24)</f>
        <v>206067133932</v>
      </c>
      <c r="P25" s="4"/>
      <c r="Q25" s="7">
        <f>SUM(Q8:Q24)</f>
        <v>0</v>
      </c>
      <c r="R25" s="4"/>
      <c r="S25" s="7">
        <f>SUM(S8:S24)</f>
        <v>206067133932</v>
      </c>
      <c r="T25" s="4"/>
      <c r="U25" s="4"/>
      <c r="V25" s="4"/>
    </row>
    <row r="26" spans="1:22" ht="24.75" thickTop="1">
      <c r="C26" s="4"/>
      <c r="D26" s="4"/>
      <c r="E26" s="4"/>
      <c r="F26" s="4"/>
      <c r="G26" s="4"/>
      <c r="H26" s="4"/>
      <c r="I26" s="4"/>
      <c r="J26" s="4"/>
      <c r="K26" s="4"/>
      <c r="L26" s="4"/>
      <c r="M26" s="6"/>
      <c r="N26" s="6"/>
      <c r="O26" s="6"/>
      <c r="P26" s="6"/>
      <c r="Q26" s="6"/>
      <c r="R26" s="6"/>
      <c r="S26" s="6"/>
      <c r="T26" s="4"/>
      <c r="U26" s="4"/>
      <c r="V26" s="4"/>
    </row>
    <row r="27" spans="1:22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>
      <c r="C29" s="4"/>
      <c r="D29" s="4"/>
      <c r="E29" s="4"/>
      <c r="F29" s="4"/>
      <c r="G29" s="4"/>
      <c r="H29" s="4"/>
      <c r="I29" s="4"/>
      <c r="J29" s="4"/>
      <c r="K29" s="4"/>
      <c r="L29" s="4"/>
      <c r="M29" s="6"/>
      <c r="N29" s="6"/>
      <c r="O29" s="6"/>
      <c r="P29" s="6"/>
      <c r="Q29" s="6"/>
      <c r="R29" s="6"/>
      <c r="S29" s="6"/>
      <c r="T29" s="4"/>
      <c r="U29" s="4"/>
      <c r="V29" s="4"/>
    </row>
    <row r="30" spans="1:22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3:22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8"/>
  <sheetViews>
    <sheetView rightToLeft="1" workbookViewId="0">
      <selection activeCell="I78" sqref="I78"/>
    </sheetView>
  </sheetViews>
  <sheetFormatPr defaultRowHeight="24"/>
  <cols>
    <col min="1" max="1" width="3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201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3</v>
      </c>
      <c r="C6" s="17" t="s">
        <v>223</v>
      </c>
      <c r="D6" s="17" t="s">
        <v>223</v>
      </c>
      <c r="E6" s="17" t="s">
        <v>223</v>
      </c>
      <c r="F6" s="17" t="s">
        <v>223</v>
      </c>
      <c r="G6" s="17" t="s">
        <v>223</v>
      </c>
      <c r="I6" s="17" t="s">
        <v>203</v>
      </c>
      <c r="J6" s="17" t="s">
        <v>203</v>
      </c>
      <c r="K6" s="17" t="s">
        <v>203</v>
      </c>
      <c r="L6" s="17" t="s">
        <v>203</v>
      </c>
      <c r="M6" s="17" t="s">
        <v>203</v>
      </c>
      <c r="O6" s="17" t="s">
        <v>204</v>
      </c>
      <c r="P6" s="17" t="s">
        <v>204</v>
      </c>
      <c r="Q6" s="17" t="s">
        <v>204</v>
      </c>
      <c r="R6" s="17" t="s">
        <v>204</v>
      </c>
      <c r="S6" s="17" t="s">
        <v>204</v>
      </c>
    </row>
    <row r="7" spans="1:19" ht="24.75">
      <c r="A7" s="17" t="s">
        <v>3</v>
      </c>
      <c r="C7" s="17" t="s">
        <v>224</v>
      </c>
      <c r="E7" s="17" t="s">
        <v>225</v>
      </c>
      <c r="G7" s="17" t="s">
        <v>226</v>
      </c>
      <c r="I7" s="17" t="s">
        <v>227</v>
      </c>
      <c r="K7" s="17" t="s">
        <v>208</v>
      </c>
      <c r="M7" s="17" t="s">
        <v>228</v>
      </c>
      <c r="O7" s="17" t="s">
        <v>227</v>
      </c>
      <c r="Q7" s="17" t="s">
        <v>208</v>
      </c>
      <c r="S7" s="17" t="s">
        <v>228</v>
      </c>
    </row>
    <row r="8" spans="1:19">
      <c r="A8" s="1" t="s">
        <v>80</v>
      </c>
      <c r="C8" s="4" t="s">
        <v>229</v>
      </c>
      <c r="D8" s="4"/>
      <c r="E8" s="6">
        <v>44223800</v>
      </c>
      <c r="F8" s="4"/>
      <c r="G8" s="6">
        <v>1300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57490940000</v>
      </c>
      <c r="P8" s="4"/>
      <c r="Q8" s="6">
        <v>0</v>
      </c>
      <c r="R8" s="4"/>
      <c r="S8" s="6">
        <v>57490940000</v>
      </c>
    </row>
    <row r="9" spans="1:19">
      <c r="A9" s="1" t="s">
        <v>230</v>
      </c>
      <c r="C9" s="4" t="s">
        <v>231</v>
      </c>
      <c r="D9" s="4"/>
      <c r="E9" s="6">
        <v>6000000</v>
      </c>
      <c r="F9" s="4"/>
      <c r="G9" s="6">
        <v>320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1920000000</v>
      </c>
      <c r="P9" s="4"/>
      <c r="Q9" s="6">
        <v>0</v>
      </c>
      <c r="R9" s="4"/>
      <c r="S9" s="6">
        <v>1920000000</v>
      </c>
    </row>
    <row r="10" spans="1:19">
      <c r="A10" s="1" t="s">
        <v>38</v>
      </c>
      <c r="C10" s="4" t="s">
        <v>232</v>
      </c>
      <c r="D10" s="4"/>
      <c r="E10" s="6">
        <v>35800000</v>
      </c>
      <c r="F10" s="4"/>
      <c r="G10" s="6">
        <v>500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17900000000</v>
      </c>
      <c r="P10" s="4"/>
      <c r="Q10" s="6">
        <v>360402685</v>
      </c>
      <c r="R10" s="4"/>
      <c r="S10" s="6">
        <v>17539597315</v>
      </c>
    </row>
    <row r="11" spans="1:19">
      <c r="A11" s="1" t="s">
        <v>87</v>
      </c>
      <c r="C11" s="4" t="s">
        <v>233</v>
      </c>
      <c r="D11" s="4"/>
      <c r="E11" s="6">
        <v>37706987</v>
      </c>
      <c r="F11" s="4"/>
      <c r="G11" s="6">
        <v>79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2978851973</v>
      </c>
      <c r="P11" s="4"/>
      <c r="Q11" s="6">
        <v>0</v>
      </c>
      <c r="R11" s="4"/>
      <c r="S11" s="6">
        <v>2978851973</v>
      </c>
    </row>
    <row r="12" spans="1:19">
      <c r="A12" s="1" t="s">
        <v>60</v>
      </c>
      <c r="C12" s="4" t="s">
        <v>232</v>
      </c>
      <c r="D12" s="4"/>
      <c r="E12" s="6">
        <v>27848000</v>
      </c>
      <c r="F12" s="4"/>
      <c r="G12" s="6">
        <v>500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13924000000</v>
      </c>
      <c r="P12" s="4"/>
      <c r="Q12" s="6">
        <v>0</v>
      </c>
      <c r="R12" s="4"/>
      <c r="S12" s="6">
        <v>13924000000</v>
      </c>
    </row>
    <row r="13" spans="1:19">
      <c r="A13" s="1" t="s">
        <v>17</v>
      </c>
      <c r="C13" s="4" t="s">
        <v>234</v>
      </c>
      <c r="D13" s="4"/>
      <c r="E13" s="6">
        <v>61983512</v>
      </c>
      <c r="F13" s="4"/>
      <c r="G13" s="6">
        <v>29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1797521848</v>
      </c>
      <c r="P13" s="4"/>
      <c r="Q13" s="6">
        <v>0</v>
      </c>
      <c r="R13" s="4"/>
      <c r="S13" s="6">
        <v>1797521848</v>
      </c>
    </row>
    <row r="14" spans="1:19">
      <c r="A14" s="1" t="s">
        <v>19</v>
      </c>
      <c r="C14" s="4" t="s">
        <v>235</v>
      </c>
      <c r="D14" s="4"/>
      <c r="E14" s="6">
        <v>16471867</v>
      </c>
      <c r="F14" s="4"/>
      <c r="G14" s="6">
        <v>63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1037727621</v>
      </c>
      <c r="P14" s="4"/>
      <c r="Q14" s="6">
        <v>0</v>
      </c>
      <c r="R14" s="4"/>
      <c r="S14" s="6">
        <v>1037727621</v>
      </c>
    </row>
    <row r="15" spans="1:19">
      <c r="A15" s="1" t="s">
        <v>58</v>
      </c>
      <c r="C15" s="4" t="s">
        <v>236</v>
      </c>
      <c r="D15" s="4"/>
      <c r="E15" s="6">
        <v>97100998</v>
      </c>
      <c r="F15" s="4"/>
      <c r="G15" s="6">
        <v>150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14565149700</v>
      </c>
      <c r="P15" s="4"/>
      <c r="Q15" s="6">
        <v>565729975</v>
      </c>
      <c r="R15" s="4"/>
      <c r="S15" s="6">
        <v>13999419725</v>
      </c>
    </row>
    <row r="16" spans="1:19">
      <c r="A16" s="1" t="s">
        <v>61</v>
      </c>
      <c r="C16" s="4" t="s">
        <v>235</v>
      </c>
      <c r="D16" s="4"/>
      <c r="E16" s="6">
        <v>60596200</v>
      </c>
      <c r="F16" s="4"/>
      <c r="G16" s="6">
        <v>2400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145430880000</v>
      </c>
      <c r="P16" s="4"/>
      <c r="Q16" s="6">
        <v>0</v>
      </c>
      <c r="R16" s="4"/>
      <c r="S16" s="6">
        <v>145430880000</v>
      </c>
    </row>
    <row r="17" spans="1:19">
      <c r="A17" s="1" t="s">
        <v>78</v>
      </c>
      <c r="C17" s="4" t="s">
        <v>232</v>
      </c>
      <c r="D17" s="4"/>
      <c r="E17" s="6">
        <v>2390004</v>
      </c>
      <c r="F17" s="4"/>
      <c r="G17" s="6">
        <v>700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1673002800</v>
      </c>
      <c r="P17" s="4"/>
      <c r="Q17" s="6">
        <v>0</v>
      </c>
      <c r="R17" s="4"/>
      <c r="S17" s="6">
        <v>1673002800</v>
      </c>
    </row>
    <row r="18" spans="1:19">
      <c r="A18" s="1" t="s">
        <v>90</v>
      </c>
      <c r="C18" s="4" t="s">
        <v>235</v>
      </c>
      <c r="D18" s="4"/>
      <c r="E18" s="6">
        <v>80101063</v>
      </c>
      <c r="F18" s="4"/>
      <c r="G18" s="6">
        <v>700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56070744100</v>
      </c>
      <c r="P18" s="4"/>
      <c r="Q18" s="6">
        <v>0</v>
      </c>
      <c r="R18" s="4"/>
      <c r="S18" s="6">
        <v>56070744100</v>
      </c>
    </row>
    <row r="19" spans="1:19">
      <c r="A19" s="1" t="s">
        <v>39</v>
      </c>
      <c r="C19" s="4" t="s">
        <v>237</v>
      </c>
      <c r="D19" s="4"/>
      <c r="E19" s="6">
        <v>8700000</v>
      </c>
      <c r="F19" s="4"/>
      <c r="G19" s="6">
        <v>700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6090000000</v>
      </c>
      <c r="P19" s="4"/>
      <c r="Q19" s="6">
        <v>0</v>
      </c>
      <c r="R19" s="4"/>
      <c r="S19" s="6">
        <v>6090000000</v>
      </c>
    </row>
    <row r="20" spans="1:19">
      <c r="A20" s="1" t="s">
        <v>95</v>
      </c>
      <c r="C20" s="4" t="s">
        <v>238</v>
      </c>
      <c r="D20" s="4"/>
      <c r="E20" s="6">
        <v>67095601</v>
      </c>
      <c r="F20" s="4"/>
      <c r="G20" s="6">
        <v>91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6105699691</v>
      </c>
      <c r="P20" s="4"/>
      <c r="Q20" s="6">
        <v>0</v>
      </c>
      <c r="R20" s="4"/>
      <c r="S20" s="6">
        <v>6105699691</v>
      </c>
    </row>
    <row r="21" spans="1:19">
      <c r="A21" s="1" t="s">
        <v>239</v>
      </c>
      <c r="C21" s="4" t="s">
        <v>240</v>
      </c>
      <c r="D21" s="4"/>
      <c r="E21" s="6">
        <v>46021621</v>
      </c>
      <c r="F21" s="4"/>
      <c r="G21" s="6">
        <v>1030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47402269630</v>
      </c>
      <c r="P21" s="4"/>
      <c r="Q21" s="6">
        <v>0</v>
      </c>
      <c r="R21" s="4"/>
      <c r="S21" s="6">
        <v>47402269630</v>
      </c>
    </row>
    <row r="22" spans="1:19">
      <c r="A22" s="1" t="s">
        <v>45</v>
      </c>
      <c r="C22" s="4" t="s">
        <v>237</v>
      </c>
      <c r="D22" s="4"/>
      <c r="E22" s="6">
        <v>56847848</v>
      </c>
      <c r="F22" s="4"/>
      <c r="G22" s="6">
        <v>400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22739139200</v>
      </c>
      <c r="P22" s="4"/>
      <c r="Q22" s="6">
        <v>0</v>
      </c>
      <c r="R22" s="4"/>
      <c r="S22" s="6">
        <v>22739139200</v>
      </c>
    </row>
    <row r="23" spans="1:19">
      <c r="A23" s="1" t="s">
        <v>34</v>
      </c>
      <c r="C23" s="4" t="s">
        <v>241</v>
      </c>
      <c r="D23" s="4"/>
      <c r="E23" s="6">
        <v>10544769</v>
      </c>
      <c r="F23" s="4"/>
      <c r="G23" s="6">
        <v>3750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39542883750</v>
      </c>
      <c r="P23" s="4"/>
      <c r="Q23" s="6">
        <v>0</v>
      </c>
      <c r="R23" s="4"/>
      <c r="S23" s="6">
        <v>39542883750</v>
      </c>
    </row>
    <row r="24" spans="1:19">
      <c r="A24" s="1" t="s">
        <v>97</v>
      </c>
      <c r="C24" s="4" t="s">
        <v>242</v>
      </c>
      <c r="D24" s="4"/>
      <c r="E24" s="6">
        <v>1506553</v>
      </c>
      <c r="F24" s="4"/>
      <c r="G24" s="6">
        <v>3840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5785163520</v>
      </c>
      <c r="P24" s="4"/>
      <c r="Q24" s="6">
        <v>0</v>
      </c>
      <c r="R24" s="4"/>
      <c r="S24" s="6">
        <v>5785163520</v>
      </c>
    </row>
    <row r="25" spans="1:19">
      <c r="A25" s="1" t="s">
        <v>69</v>
      </c>
      <c r="C25" s="4" t="s">
        <v>243</v>
      </c>
      <c r="D25" s="4"/>
      <c r="E25" s="6">
        <v>5820926</v>
      </c>
      <c r="F25" s="4"/>
      <c r="G25" s="6">
        <v>3850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22410565100</v>
      </c>
      <c r="P25" s="4"/>
      <c r="Q25" s="6">
        <v>0</v>
      </c>
      <c r="R25" s="4"/>
      <c r="S25" s="6">
        <v>22410565100</v>
      </c>
    </row>
    <row r="26" spans="1:19">
      <c r="A26" s="1" t="s">
        <v>103</v>
      </c>
      <c r="C26" s="4" t="s">
        <v>244</v>
      </c>
      <c r="D26" s="4"/>
      <c r="E26" s="6">
        <v>108185</v>
      </c>
      <c r="F26" s="4"/>
      <c r="G26" s="6">
        <v>200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21637000</v>
      </c>
      <c r="P26" s="4"/>
      <c r="Q26" s="6">
        <v>0</v>
      </c>
      <c r="R26" s="4"/>
      <c r="S26" s="6">
        <v>21637000</v>
      </c>
    </row>
    <row r="27" spans="1:19">
      <c r="A27" s="1" t="s">
        <v>67</v>
      </c>
      <c r="C27" s="4" t="s">
        <v>245</v>
      </c>
      <c r="D27" s="4"/>
      <c r="E27" s="6">
        <v>2426064</v>
      </c>
      <c r="F27" s="4"/>
      <c r="G27" s="6">
        <v>6130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14871772320</v>
      </c>
      <c r="P27" s="4"/>
      <c r="Q27" s="6">
        <v>0</v>
      </c>
      <c r="R27" s="4"/>
      <c r="S27" s="6">
        <v>14871772320</v>
      </c>
    </row>
    <row r="28" spans="1:19">
      <c r="A28" s="1" t="s">
        <v>246</v>
      </c>
      <c r="C28" s="4" t="s">
        <v>237</v>
      </c>
      <c r="D28" s="4"/>
      <c r="E28" s="6">
        <v>538214</v>
      </c>
      <c r="F28" s="4"/>
      <c r="G28" s="6">
        <v>61000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32831054000</v>
      </c>
      <c r="P28" s="4"/>
      <c r="Q28" s="6">
        <v>1129110323</v>
      </c>
      <c r="R28" s="4"/>
      <c r="S28" s="6">
        <v>31701943677</v>
      </c>
    </row>
    <row r="29" spans="1:19">
      <c r="A29" s="1" t="s">
        <v>23</v>
      </c>
      <c r="C29" s="4" t="s">
        <v>235</v>
      </c>
      <c r="D29" s="4"/>
      <c r="E29" s="6">
        <v>7685668</v>
      </c>
      <c r="F29" s="4"/>
      <c r="G29" s="6">
        <v>5850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44961157800</v>
      </c>
      <c r="P29" s="4"/>
      <c r="Q29" s="6">
        <v>0</v>
      </c>
      <c r="R29" s="4"/>
      <c r="S29" s="6">
        <v>44961157800</v>
      </c>
    </row>
    <row r="30" spans="1:19">
      <c r="A30" s="1" t="s">
        <v>21</v>
      </c>
      <c r="C30" s="4" t="s">
        <v>235</v>
      </c>
      <c r="D30" s="4"/>
      <c r="E30" s="6">
        <v>19810000</v>
      </c>
      <c r="F30" s="4"/>
      <c r="G30" s="6">
        <v>650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12876500000</v>
      </c>
      <c r="P30" s="4"/>
      <c r="Q30" s="6">
        <v>0</v>
      </c>
      <c r="R30" s="4"/>
      <c r="S30" s="6">
        <v>12876500000</v>
      </c>
    </row>
    <row r="31" spans="1:19">
      <c r="A31" s="1" t="s">
        <v>89</v>
      </c>
      <c r="C31" s="4" t="s">
        <v>247</v>
      </c>
      <c r="D31" s="4"/>
      <c r="E31" s="6">
        <v>52991490</v>
      </c>
      <c r="F31" s="4"/>
      <c r="G31" s="6">
        <v>1590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84256469100</v>
      </c>
      <c r="P31" s="4"/>
      <c r="Q31" s="6">
        <v>0</v>
      </c>
      <c r="R31" s="4"/>
      <c r="S31" s="6">
        <v>84256469100</v>
      </c>
    </row>
    <row r="32" spans="1:19">
      <c r="A32" s="1" t="s">
        <v>81</v>
      </c>
      <c r="C32" s="4" t="s">
        <v>248</v>
      </c>
      <c r="D32" s="4"/>
      <c r="E32" s="6">
        <v>160749622</v>
      </c>
      <c r="F32" s="4"/>
      <c r="G32" s="6">
        <v>1700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273274357400</v>
      </c>
      <c r="P32" s="4"/>
      <c r="Q32" s="6">
        <v>0</v>
      </c>
      <c r="R32" s="4"/>
      <c r="S32" s="6">
        <v>273274357400</v>
      </c>
    </row>
    <row r="33" spans="1:19">
      <c r="A33" s="1" t="s">
        <v>79</v>
      </c>
      <c r="C33" s="4" t="s">
        <v>237</v>
      </c>
      <c r="D33" s="4"/>
      <c r="E33" s="6">
        <v>221500000</v>
      </c>
      <c r="F33" s="4"/>
      <c r="G33" s="6">
        <v>330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73095000000</v>
      </c>
      <c r="P33" s="4"/>
      <c r="Q33" s="6">
        <v>0</v>
      </c>
      <c r="R33" s="4"/>
      <c r="S33" s="6">
        <v>73095000000</v>
      </c>
    </row>
    <row r="34" spans="1:19">
      <c r="A34" s="1" t="s">
        <v>98</v>
      </c>
      <c r="C34" s="4" t="s">
        <v>236</v>
      </c>
      <c r="D34" s="4"/>
      <c r="E34" s="6">
        <v>2000000</v>
      </c>
      <c r="F34" s="4"/>
      <c r="G34" s="6">
        <v>2000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4000000000</v>
      </c>
      <c r="P34" s="4"/>
      <c r="Q34" s="6">
        <v>80536913</v>
      </c>
      <c r="R34" s="4"/>
      <c r="S34" s="6">
        <v>3919463087</v>
      </c>
    </row>
    <row r="35" spans="1:19">
      <c r="A35" s="1" t="s">
        <v>33</v>
      </c>
      <c r="C35" s="4" t="s">
        <v>249</v>
      </c>
      <c r="D35" s="4"/>
      <c r="E35" s="6">
        <v>1500876</v>
      </c>
      <c r="F35" s="4"/>
      <c r="G35" s="6">
        <v>5000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7504380000</v>
      </c>
      <c r="P35" s="4"/>
      <c r="Q35" s="6">
        <v>0</v>
      </c>
      <c r="R35" s="4"/>
      <c r="S35" s="6">
        <v>7504380000</v>
      </c>
    </row>
    <row r="36" spans="1:19">
      <c r="A36" s="1" t="s">
        <v>16</v>
      </c>
      <c r="C36" s="4" t="s">
        <v>250</v>
      </c>
      <c r="D36" s="4"/>
      <c r="E36" s="6">
        <v>246420000</v>
      </c>
      <c r="F36" s="4"/>
      <c r="G36" s="6">
        <v>20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4928400000</v>
      </c>
      <c r="P36" s="4"/>
      <c r="Q36" s="6">
        <v>0</v>
      </c>
      <c r="R36" s="4"/>
      <c r="S36" s="6">
        <v>4928400000</v>
      </c>
    </row>
    <row r="37" spans="1:19">
      <c r="A37" s="1" t="s">
        <v>18</v>
      </c>
      <c r="C37" s="4" t="s">
        <v>236</v>
      </c>
      <c r="D37" s="4"/>
      <c r="E37" s="6">
        <v>10311244</v>
      </c>
      <c r="F37" s="4"/>
      <c r="G37" s="6">
        <v>2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20622488</v>
      </c>
      <c r="P37" s="4"/>
      <c r="Q37" s="6">
        <v>0</v>
      </c>
      <c r="R37" s="4"/>
      <c r="S37" s="6">
        <v>20622488</v>
      </c>
    </row>
    <row r="38" spans="1:19">
      <c r="A38" s="1" t="s">
        <v>48</v>
      </c>
      <c r="C38" s="4" t="s">
        <v>251</v>
      </c>
      <c r="D38" s="4"/>
      <c r="E38" s="6">
        <v>71431606</v>
      </c>
      <c r="F38" s="4"/>
      <c r="G38" s="6">
        <v>190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13572005140</v>
      </c>
      <c r="P38" s="4"/>
      <c r="Q38" s="6">
        <v>0</v>
      </c>
      <c r="R38" s="4"/>
      <c r="S38" s="6">
        <v>13572005140</v>
      </c>
    </row>
    <row r="39" spans="1:19">
      <c r="A39" s="1" t="s">
        <v>26</v>
      </c>
      <c r="C39" s="4" t="s">
        <v>252</v>
      </c>
      <c r="D39" s="4"/>
      <c r="E39" s="6">
        <v>1100000</v>
      </c>
      <c r="F39" s="4"/>
      <c r="G39" s="6">
        <v>11000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12100000000</v>
      </c>
      <c r="P39" s="4"/>
      <c r="Q39" s="6">
        <v>0</v>
      </c>
      <c r="R39" s="4"/>
      <c r="S39" s="6">
        <v>12100000000</v>
      </c>
    </row>
    <row r="40" spans="1:19">
      <c r="A40" s="1" t="s">
        <v>31</v>
      </c>
      <c r="C40" s="4" t="s">
        <v>247</v>
      </c>
      <c r="D40" s="4"/>
      <c r="E40" s="6">
        <v>1600000</v>
      </c>
      <c r="F40" s="4"/>
      <c r="G40" s="6">
        <v>9000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14400000000</v>
      </c>
      <c r="P40" s="4"/>
      <c r="Q40" s="6">
        <v>0</v>
      </c>
      <c r="R40" s="4"/>
      <c r="S40" s="6">
        <v>14400000000</v>
      </c>
    </row>
    <row r="41" spans="1:19">
      <c r="A41" s="1" t="s">
        <v>74</v>
      </c>
      <c r="C41" s="4" t="s">
        <v>253</v>
      </c>
      <c r="D41" s="4"/>
      <c r="E41" s="6">
        <v>1359359</v>
      </c>
      <c r="F41" s="4"/>
      <c r="G41" s="6">
        <v>5700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7748346300</v>
      </c>
      <c r="P41" s="4"/>
      <c r="Q41" s="6">
        <v>0</v>
      </c>
      <c r="R41" s="4"/>
      <c r="S41" s="6">
        <v>7748346300</v>
      </c>
    </row>
    <row r="42" spans="1:19">
      <c r="A42" s="1" t="s">
        <v>29</v>
      </c>
      <c r="C42" s="4" t="s">
        <v>254</v>
      </c>
      <c r="D42" s="4"/>
      <c r="E42" s="6">
        <v>10273281</v>
      </c>
      <c r="F42" s="4"/>
      <c r="G42" s="6">
        <v>23500</v>
      </c>
      <c r="H42" s="4"/>
      <c r="I42" s="6">
        <v>241422103500</v>
      </c>
      <c r="J42" s="4"/>
      <c r="K42" s="6">
        <v>659623234</v>
      </c>
      <c r="L42" s="4"/>
      <c r="M42" s="6">
        <v>240762480266</v>
      </c>
      <c r="N42" s="4"/>
      <c r="O42" s="6">
        <v>241422103500</v>
      </c>
      <c r="P42" s="4"/>
      <c r="Q42" s="6">
        <v>659623234</v>
      </c>
      <c r="R42" s="4"/>
      <c r="S42" s="6">
        <v>240762480266</v>
      </c>
    </row>
    <row r="43" spans="1:19">
      <c r="A43" s="1" t="s">
        <v>84</v>
      </c>
      <c r="C43" s="4" t="s">
        <v>255</v>
      </c>
      <c r="D43" s="4"/>
      <c r="E43" s="6">
        <v>33301032</v>
      </c>
      <c r="F43" s="4"/>
      <c r="G43" s="6">
        <v>5100</v>
      </c>
      <c r="H43" s="4"/>
      <c r="I43" s="6">
        <v>169835263200</v>
      </c>
      <c r="J43" s="4"/>
      <c r="K43" s="6">
        <v>24148139656</v>
      </c>
      <c r="L43" s="4"/>
      <c r="M43" s="6">
        <v>145687123544</v>
      </c>
      <c r="N43" s="4"/>
      <c r="O43" s="6">
        <v>169835263200</v>
      </c>
      <c r="P43" s="4"/>
      <c r="Q43" s="6">
        <v>24148139656</v>
      </c>
      <c r="R43" s="4"/>
      <c r="S43" s="6">
        <v>145687123544</v>
      </c>
    </row>
    <row r="44" spans="1:19">
      <c r="A44" s="1" t="s">
        <v>22</v>
      </c>
      <c r="C44" s="4" t="s">
        <v>235</v>
      </c>
      <c r="D44" s="4"/>
      <c r="E44" s="6">
        <v>21077906</v>
      </c>
      <c r="F44" s="4"/>
      <c r="G44" s="6">
        <v>1350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28455173100</v>
      </c>
      <c r="P44" s="4"/>
      <c r="Q44" s="6">
        <v>0</v>
      </c>
      <c r="R44" s="4"/>
      <c r="S44" s="6">
        <v>28455173100</v>
      </c>
    </row>
    <row r="45" spans="1:19">
      <c r="A45" s="1" t="s">
        <v>25</v>
      </c>
      <c r="C45" s="4" t="s">
        <v>234</v>
      </c>
      <c r="D45" s="4"/>
      <c r="E45" s="6">
        <v>58410789</v>
      </c>
      <c r="F45" s="4"/>
      <c r="G45" s="6">
        <v>1850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108059959650</v>
      </c>
      <c r="P45" s="4"/>
      <c r="Q45" s="6">
        <v>0</v>
      </c>
      <c r="R45" s="4"/>
      <c r="S45" s="6">
        <v>108059959650</v>
      </c>
    </row>
    <row r="46" spans="1:19">
      <c r="A46" s="1" t="s">
        <v>73</v>
      </c>
      <c r="C46" s="4" t="s">
        <v>256</v>
      </c>
      <c r="D46" s="4"/>
      <c r="E46" s="6">
        <v>24870228</v>
      </c>
      <c r="F46" s="4"/>
      <c r="G46" s="6">
        <v>500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12435114000</v>
      </c>
      <c r="P46" s="4"/>
      <c r="Q46" s="6">
        <v>0</v>
      </c>
      <c r="R46" s="4"/>
      <c r="S46" s="6">
        <v>12435114000</v>
      </c>
    </row>
    <row r="47" spans="1:19">
      <c r="A47" s="1" t="s">
        <v>92</v>
      </c>
      <c r="C47" s="4" t="s">
        <v>252</v>
      </c>
      <c r="D47" s="4"/>
      <c r="E47" s="6">
        <v>2350000</v>
      </c>
      <c r="F47" s="4"/>
      <c r="G47" s="6">
        <v>2200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5170000000</v>
      </c>
      <c r="P47" s="4"/>
      <c r="Q47" s="6">
        <v>171192053</v>
      </c>
      <c r="R47" s="4"/>
      <c r="S47" s="6">
        <v>4998807947</v>
      </c>
    </row>
    <row r="48" spans="1:19">
      <c r="A48" s="1" t="s">
        <v>91</v>
      </c>
      <c r="C48" s="4" t="s">
        <v>257</v>
      </c>
      <c r="D48" s="4"/>
      <c r="E48" s="6">
        <v>17700705</v>
      </c>
      <c r="F48" s="4"/>
      <c r="G48" s="6">
        <v>7650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135410393250</v>
      </c>
      <c r="P48" s="4"/>
      <c r="Q48" s="6">
        <v>0</v>
      </c>
      <c r="R48" s="4"/>
      <c r="S48" s="6">
        <v>135410393250</v>
      </c>
    </row>
    <row r="49" spans="1:19">
      <c r="A49" s="1" t="s">
        <v>71</v>
      </c>
      <c r="C49" s="4" t="s">
        <v>258</v>
      </c>
      <c r="D49" s="4"/>
      <c r="E49" s="6">
        <v>10148705</v>
      </c>
      <c r="F49" s="4"/>
      <c r="G49" s="6">
        <v>590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5987735950</v>
      </c>
      <c r="P49" s="4"/>
      <c r="Q49" s="6">
        <v>0</v>
      </c>
      <c r="R49" s="4"/>
      <c r="S49" s="6">
        <v>5987735950</v>
      </c>
    </row>
    <row r="50" spans="1:19">
      <c r="A50" s="1" t="s">
        <v>72</v>
      </c>
      <c r="C50" s="4" t="s">
        <v>259</v>
      </c>
      <c r="D50" s="4"/>
      <c r="E50" s="6">
        <v>1556647</v>
      </c>
      <c r="F50" s="4"/>
      <c r="G50" s="6">
        <v>1220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1899109340</v>
      </c>
      <c r="P50" s="4"/>
      <c r="Q50" s="6">
        <v>0</v>
      </c>
      <c r="R50" s="4"/>
      <c r="S50" s="6">
        <v>1899109340</v>
      </c>
    </row>
    <row r="51" spans="1:19">
      <c r="A51" s="1" t="s">
        <v>70</v>
      </c>
      <c r="C51" s="4" t="s">
        <v>243</v>
      </c>
      <c r="D51" s="4"/>
      <c r="E51" s="6">
        <v>45861974</v>
      </c>
      <c r="F51" s="4"/>
      <c r="G51" s="6">
        <v>1200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55034368800</v>
      </c>
      <c r="P51" s="4"/>
      <c r="Q51" s="6">
        <v>0</v>
      </c>
      <c r="R51" s="4"/>
      <c r="S51" s="6">
        <v>55034368800</v>
      </c>
    </row>
    <row r="52" spans="1:19">
      <c r="A52" s="1" t="s">
        <v>260</v>
      </c>
      <c r="C52" s="4" t="s">
        <v>261</v>
      </c>
      <c r="D52" s="4"/>
      <c r="E52" s="6">
        <v>629846</v>
      </c>
      <c r="F52" s="4"/>
      <c r="G52" s="6">
        <v>3456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2176747776</v>
      </c>
      <c r="P52" s="4"/>
      <c r="Q52" s="6">
        <v>0</v>
      </c>
      <c r="R52" s="4"/>
      <c r="S52" s="6">
        <v>2176747776</v>
      </c>
    </row>
    <row r="53" spans="1:19">
      <c r="A53" s="1" t="s">
        <v>51</v>
      </c>
      <c r="C53" s="4" t="s">
        <v>262</v>
      </c>
      <c r="D53" s="4"/>
      <c r="E53" s="6">
        <v>10944108</v>
      </c>
      <c r="F53" s="4"/>
      <c r="G53" s="6">
        <v>3000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32832324000</v>
      </c>
      <c r="P53" s="4"/>
      <c r="Q53" s="6">
        <v>14844775</v>
      </c>
      <c r="R53" s="4"/>
      <c r="S53" s="6">
        <v>32817479225</v>
      </c>
    </row>
    <row r="54" spans="1:19">
      <c r="A54" s="1" t="s">
        <v>85</v>
      </c>
      <c r="C54" s="4" t="s">
        <v>263</v>
      </c>
      <c r="D54" s="4"/>
      <c r="E54" s="6">
        <v>7000000</v>
      </c>
      <c r="F54" s="4"/>
      <c r="G54" s="6">
        <v>1100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7700000000</v>
      </c>
      <c r="P54" s="4"/>
      <c r="Q54" s="6">
        <v>0</v>
      </c>
      <c r="R54" s="4"/>
      <c r="S54" s="6">
        <v>7700000000</v>
      </c>
    </row>
    <row r="55" spans="1:19">
      <c r="A55" s="1" t="s">
        <v>82</v>
      </c>
      <c r="C55" s="4" t="s">
        <v>235</v>
      </c>
      <c r="D55" s="4"/>
      <c r="E55" s="6">
        <v>26133395</v>
      </c>
      <c r="F55" s="4"/>
      <c r="G55" s="6">
        <v>640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16725372800</v>
      </c>
      <c r="P55" s="4"/>
      <c r="Q55" s="6">
        <v>0</v>
      </c>
      <c r="R55" s="4"/>
      <c r="S55" s="6">
        <v>16725372800</v>
      </c>
    </row>
    <row r="56" spans="1:19">
      <c r="A56" s="1" t="s">
        <v>86</v>
      </c>
      <c r="C56" s="4" t="s">
        <v>249</v>
      </c>
      <c r="D56" s="4"/>
      <c r="E56" s="6">
        <v>51203715</v>
      </c>
      <c r="F56" s="4"/>
      <c r="G56" s="6">
        <v>6500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332824147500</v>
      </c>
      <c r="P56" s="4"/>
      <c r="Q56" s="6">
        <v>0</v>
      </c>
      <c r="R56" s="4"/>
      <c r="S56" s="6">
        <v>332824147500</v>
      </c>
    </row>
    <row r="57" spans="1:19">
      <c r="A57" s="1" t="s">
        <v>46</v>
      </c>
      <c r="C57" s="4" t="s">
        <v>264</v>
      </c>
      <c r="D57" s="4"/>
      <c r="E57" s="6">
        <v>7178060</v>
      </c>
      <c r="F57" s="4"/>
      <c r="G57" s="6">
        <v>450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3230127000</v>
      </c>
      <c r="P57" s="4"/>
      <c r="Q57" s="6">
        <v>0</v>
      </c>
      <c r="R57" s="4"/>
      <c r="S57" s="6">
        <v>3230127000</v>
      </c>
    </row>
    <row r="58" spans="1:19">
      <c r="A58" s="1" t="s">
        <v>77</v>
      </c>
      <c r="C58" s="4" t="s">
        <v>235</v>
      </c>
      <c r="D58" s="4"/>
      <c r="E58" s="6">
        <v>22399700</v>
      </c>
      <c r="F58" s="4"/>
      <c r="G58" s="6">
        <v>4350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97438695000</v>
      </c>
      <c r="P58" s="4"/>
      <c r="Q58" s="6">
        <v>0</v>
      </c>
      <c r="R58" s="4"/>
      <c r="S58" s="6">
        <v>97438695000</v>
      </c>
    </row>
    <row r="59" spans="1:19">
      <c r="A59" s="1" t="s">
        <v>83</v>
      </c>
      <c r="C59" s="4" t="s">
        <v>265</v>
      </c>
      <c r="D59" s="4"/>
      <c r="E59" s="6">
        <v>91735821</v>
      </c>
      <c r="F59" s="4"/>
      <c r="G59" s="6">
        <v>20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1834716420</v>
      </c>
      <c r="P59" s="4"/>
      <c r="Q59" s="6">
        <v>0</v>
      </c>
      <c r="R59" s="4"/>
      <c r="S59" s="6">
        <v>1834716420</v>
      </c>
    </row>
    <row r="60" spans="1:19">
      <c r="A60" s="1" t="s">
        <v>24</v>
      </c>
      <c r="C60" s="4" t="s">
        <v>235</v>
      </c>
      <c r="D60" s="4"/>
      <c r="E60" s="6">
        <v>19557736</v>
      </c>
      <c r="F60" s="4"/>
      <c r="G60" s="6">
        <v>230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4498279280</v>
      </c>
      <c r="P60" s="4"/>
      <c r="Q60" s="6">
        <v>0</v>
      </c>
      <c r="R60" s="4"/>
      <c r="S60" s="6">
        <v>4498279280</v>
      </c>
    </row>
    <row r="61" spans="1:19">
      <c r="A61" s="1" t="s">
        <v>28</v>
      </c>
      <c r="C61" s="4" t="s">
        <v>250</v>
      </c>
      <c r="D61" s="4"/>
      <c r="E61" s="6">
        <v>185897164</v>
      </c>
      <c r="F61" s="4"/>
      <c r="G61" s="6">
        <v>270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50192234280</v>
      </c>
      <c r="P61" s="4"/>
      <c r="Q61" s="6">
        <v>0</v>
      </c>
      <c r="R61" s="4"/>
      <c r="S61" s="6">
        <v>50192234280</v>
      </c>
    </row>
    <row r="62" spans="1:19">
      <c r="A62" s="1" t="s">
        <v>266</v>
      </c>
      <c r="C62" s="4" t="s">
        <v>267</v>
      </c>
      <c r="D62" s="4"/>
      <c r="E62" s="6">
        <v>16103312</v>
      </c>
      <c r="F62" s="4"/>
      <c r="G62" s="6">
        <v>800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12882649600</v>
      </c>
      <c r="P62" s="4"/>
      <c r="Q62" s="6">
        <v>0</v>
      </c>
      <c r="R62" s="4"/>
      <c r="S62" s="6">
        <v>12882649600</v>
      </c>
    </row>
    <row r="63" spans="1:19">
      <c r="A63" s="1" t="s">
        <v>37</v>
      </c>
      <c r="C63" s="4" t="s">
        <v>245</v>
      </c>
      <c r="D63" s="4"/>
      <c r="E63" s="6">
        <v>12226369</v>
      </c>
      <c r="F63" s="4"/>
      <c r="G63" s="6">
        <v>650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7947139850</v>
      </c>
      <c r="P63" s="4"/>
      <c r="Q63" s="6">
        <v>0</v>
      </c>
      <c r="R63" s="4"/>
      <c r="S63" s="6">
        <v>7947139850</v>
      </c>
    </row>
    <row r="64" spans="1:19">
      <c r="A64" s="1" t="s">
        <v>32</v>
      </c>
      <c r="C64" s="4" t="s">
        <v>237</v>
      </c>
      <c r="D64" s="4"/>
      <c r="E64" s="6">
        <v>3255172</v>
      </c>
      <c r="F64" s="4"/>
      <c r="G64" s="6">
        <v>14000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45572408000</v>
      </c>
      <c r="P64" s="4"/>
      <c r="Q64" s="6">
        <v>0</v>
      </c>
      <c r="R64" s="4"/>
      <c r="S64" s="6">
        <v>45572408000</v>
      </c>
    </row>
    <row r="65" spans="1:19">
      <c r="A65" s="1" t="s">
        <v>36</v>
      </c>
      <c r="C65" s="4" t="s">
        <v>244</v>
      </c>
      <c r="D65" s="4"/>
      <c r="E65" s="6">
        <v>3872716</v>
      </c>
      <c r="F65" s="4"/>
      <c r="G65" s="6">
        <v>24750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95849721000</v>
      </c>
      <c r="P65" s="4"/>
      <c r="Q65" s="6">
        <v>0</v>
      </c>
      <c r="R65" s="4"/>
      <c r="S65" s="6">
        <v>95849721000</v>
      </c>
    </row>
    <row r="66" spans="1:19">
      <c r="A66" s="1" t="s">
        <v>35</v>
      </c>
      <c r="C66" s="4" t="s">
        <v>268</v>
      </c>
      <c r="D66" s="4"/>
      <c r="E66" s="6">
        <v>8769709</v>
      </c>
      <c r="F66" s="4"/>
      <c r="G66" s="6">
        <v>3910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34289562190</v>
      </c>
      <c r="P66" s="4"/>
      <c r="Q66" s="6">
        <v>0</v>
      </c>
      <c r="R66" s="4"/>
      <c r="S66" s="6">
        <v>34289562190</v>
      </c>
    </row>
    <row r="67" spans="1:19">
      <c r="A67" s="1" t="s">
        <v>76</v>
      </c>
      <c r="C67" s="4" t="s">
        <v>269</v>
      </c>
      <c r="D67" s="4"/>
      <c r="E67" s="6">
        <v>561012</v>
      </c>
      <c r="F67" s="4"/>
      <c r="G67" s="6">
        <v>2150</v>
      </c>
      <c r="H67" s="4"/>
      <c r="I67" s="6">
        <v>0</v>
      </c>
      <c r="J67" s="4"/>
      <c r="K67" s="6">
        <v>0</v>
      </c>
      <c r="L67" s="4"/>
      <c r="M67" s="6">
        <v>0</v>
      </c>
      <c r="N67" s="4"/>
      <c r="O67" s="6">
        <v>1206175800</v>
      </c>
      <c r="P67" s="4"/>
      <c r="Q67" s="6">
        <v>0</v>
      </c>
      <c r="R67" s="4"/>
      <c r="S67" s="6">
        <v>1206175800</v>
      </c>
    </row>
    <row r="68" spans="1:19">
      <c r="A68" s="1" t="s">
        <v>64</v>
      </c>
      <c r="C68" s="4" t="s">
        <v>270</v>
      </c>
      <c r="D68" s="4"/>
      <c r="E68" s="6">
        <v>1750945</v>
      </c>
      <c r="F68" s="4"/>
      <c r="G68" s="6">
        <v>7554</v>
      </c>
      <c r="H68" s="4"/>
      <c r="I68" s="6">
        <v>0</v>
      </c>
      <c r="J68" s="4"/>
      <c r="K68" s="6">
        <v>0</v>
      </c>
      <c r="L68" s="4"/>
      <c r="M68" s="6">
        <v>0</v>
      </c>
      <c r="N68" s="4"/>
      <c r="O68" s="6">
        <v>13226638530</v>
      </c>
      <c r="P68" s="4"/>
      <c r="Q68" s="6">
        <v>0</v>
      </c>
      <c r="R68" s="4"/>
      <c r="S68" s="6">
        <v>13226638530</v>
      </c>
    </row>
    <row r="69" spans="1:19">
      <c r="A69" s="1" t="s">
        <v>271</v>
      </c>
      <c r="C69" s="4" t="s">
        <v>272</v>
      </c>
      <c r="D69" s="4"/>
      <c r="E69" s="6">
        <v>178047</v>
      </c>
      <c r="F69" s="4"/>
      <c r="G69" s="6">
        <v>350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62316450</v>
      </c>
      <c r="P69" s="4"/>
      <c r="Q69" s="6">
        <v>0</v>
      </c>
      <c r="R69" s="4"/>
      <c r="S69" s="6">
        <v>62316450</v>
      </c>
    </row>
    <row r="70" spans="1:19">
      <c r="A70" s="1" t="s">
        <v>30</v>
      </c>
      <c r="C70" s="4" t="s">
        <v>273</v>
      </c>
      <c r="D70" s="4"/>
      <c r="E70" s="6">
        <v>23864695</v>
      </c>
      <c r="F70" s="4"/>
      <c r="G70" s="6">
        <v>1250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29830868750</v>
      </c>
      <c r="P70" s="4"/>
      <c r="Q70" s="6">
        <v>0</v>
      </c>
      <c r="R70" s="4"/>
      <c r="S70" s="6">
        <v>29830868750</v>
      </c>
    </row>
    <row r="71" spans="1:19">
      <c r="A71" s="1" t="s">
        <v>57</v>
      </c>
      <c r="C71" s="4" t="s">
        <v>265</v>
      </c>
      <c r="D71" s="4"/>
      <c r="E71" s="6">
        <v>71100000</v>
      </c>
      <c r="F71" s="4"/>
      <c r="G71" s="6">
        <v>955</v>
      </c>
      <c r="H71" s="4"/>
      <c r="I71" s="6">
        <v>0</v>
      </c>
      <c r="J71" s="4"/>
      <c r="K71" s="6">
        <v>0</v>
      </c>
      <c r="L71" s="4"/>
      <c r="M71" s="6">
        <v>0</v>
      </c>
      <c r="N71" s="4"/>
      <c r="O71" s="6">
        <v>67900500000</v>
      </c>
      <c r="P71" s="4"/>
      <c r="Q71" s="6">
        <v>0</v>
      </c>
      <c r="R71" s="4"/>
      <c r="S71" s="6">
        <v>67900500000</v>
      </c>
    </row>
    <row r="72" spans="1:19">
      <c r="A72" s="1" t="s">
        <v>54</v>
      </c>
      <c r="C72" s="4" t="s">
        <v>256</v>
      </c>
      <c r="D72" s="4"/>
      <c r="E72" s="6">
        <v>403977035</v>
      </c>
      <c r="F72" s="4"/>
      <c r="G72" s="6">
        <v>135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54536899725</v>
      </c>
      <c r="P72" s="4"/>
      <c r="Q72" s="6">
        <v>0</v>
      </c>
      <c r="R72" s="4"/>
      <c r="S72" s="6">
        <v>54536899725</v>
      </c>
    </row>
    <row r="73" spans="1:19">
      <c r="A73" s="1" t="s">
        <v>27</v>
      </c>
      <c r="C73" s="4" t="s">
        <v>274</v>
      </c>
      <c r="D73" s="4"/>
      <c r="E73" s="6">
        <v>1030000</v>
      </c>
      <c r="F73" s="4"/>
      <c r="G73" s="6">
        <v>10000</v>
      </c>
      <c r="H73" s="4"/>
      <c r="I73" s="6">
        <v>0</v>
      </c>
      <c r="J73" s="4"/>
      <c r="K73" s="6">
        <v>0</v>
      </c>
      <c r="L73" s="4"/>
      <c r="M73" s="6">
        <v>0</v>
      </c>
      <c r="N73" s="4"/>
      <c r="O73" s="6">
        <v>10300000000</v>
      </c>
      <c r="P73" s="4"/>
      <c r="Q73" s="6">
        <v>0</v>
      </c>
      <c r="R73" s="4"/>
      <c r="S73" s="6">
        <v>10300000000</v>
      </c>
    </row>
    <row r="74" spans="1:19">
      <c r="A74" s="1" t="s">
        <v>275</v>
      </c>
      <c r="C74" s="4" t="s">
        <v>276</v>
      </c>
      <c r="D74" s="4"/>
      <c r="E74" s="6">
        <v>4900000</v>
      </c>
      <c r="F74" s="4"/>
      <c r="G74" s="6">
        <v>13600</v>
      </c>
      <c r="H74" s="4"/>
      <c r="I74" s="6">
        <v>0</v>
      </c>
      <c r="J74" s="4"/>
      <c r="K74" s="6">
        <v>0</v>
      </c>
      <c r="L74" s="4"/>
      <c r="M74" s="6">
        <v>0</v>
      </c>
      <c r="N74" s="4"/>
      <c r="O74" s="6">
        <v>66640000000</v>
      </c>
      <c r="P74" s="4"/>
      <c r="Q74" s="6">
        <v>0</v>
      </c>
      <c r="R74" s="4"/>
      <c r="S74" s="6">
        <v>66640000000</v>
      </c>
    </row>
    <row r="75" spans="1:19">
      <c r="A75" s="1" t="s">
        <v>49</v>
      </c>
      <c r="C75" s="4" t="s">
        <v>154</v>
      </c>
      <c r="D75" s="4"/>
      <c r="E75" s="6">
        <v>23640000</v>
      </c>
      <c r="F75" s="4"/>
      <c r="G75" s="6">
        <v>80</v>
      </c>
      <c r="H75" s="4"/>
      <c r="I75" s="6">
        <v>0</v>
      </c>
      <c r="J75" s="4"/>
      <c r="K75" s="6">
        <v>0</v>
      </c>
      <c r="L75" s="4"/>
      <c r="M75" s="6">
        <v>0</v>
      </c>
      <c r="N75" s="4"/>
      <c r="O75" s="6">
        <v>1891200000</v>
      </c>
      <c r="P75" s="4"/>
      <c r="Q75" s="6">
        <v>39320724</v>
      </c>
      <c r="R75" s="4"/>
      <c r="S75" s="6">
        <v>1851879276</v>
      </c>
    </row>
    <row r="76" spans="1:19">
      <c r="A76" s="1" t="s">
        <v>20</v>
      </c>
      <c r="C76" s="4" t="s">
        <v>277</v>
      </c>
      <c r="D76" s="4"/>
      <c r="E76" s="6">
        <v>55442021</v>
      </c>
      <c r="F76" s="4"/>
      <c r="G76" s="6">
        <v>400</v>
      </c>
      <c r="H76" s="4"/>
      <c r="I76" s="6">
        <v>22176808400</v>
      </c>
      <c r="J76" s="4"/>
      <c r="K76" s="6">
        <v>270082917</v>
      </c>
      <c r="L76" s="4"/>
      <c r="M76" s="6">
        <v>21906725483</v>
      </c>
      <c r="N76" s="4"/>
      <c r="O76" s="6">
        <v>22176808400</v>
      </c>
      <c r="P76" s="4"/>
      <c r="Q76" s="6">
        <v>270082917</v>
      </c>
      <c r="R76" s="4"/>
      <c r="S76" s="6">
        <v>21906725483</v>
      </c>
    </row>
    <row r="77" spans="1:19" ht="24.75" thickBot="1">
      <c r="C77" s="4"/>
      <c r="D77" s="4"/>
      <c r="E77" s="4"/>
      <c r="F77" s="4"/>
      <c r="G77" s="4"/>
      <c r="H77" s="4"/>
      <c r="I77" s="7">
        <f>SUM(I8:I76)</f>
        <v>433434175100</v>
      </c>
      <c r="J77" s="4"/>
      <c r="K77" s="7">
        <f>SUM(K8:K76)</f>
        <v>25077845807</v>
      </c>
      <c r="L77" s="4"/>
      <c r="M77" s="7">
        <f>SUM(M8:M76)</f>
        <v>408356329293</v>
      </c>
      <c r="N77" s="4"/>
      <c r="O77" s="7">
        <f>SUM(O8:O76)</f>
        <v>2842800993622</v>
      </c>
      <c r="P77" s="4"/>
      <c r="Q77" s="7">
        <f>SUM(Q8:Q76)</f>
        <v>27438983255</v>
      </c>
      <c r="R77" s="4"/>
      <c r="S77" s="7">
        <f>SUM(S8:S76)</f>
        <v>2815362010367</v>
      </c>
    </row>
    <row r="78" spans="1:19" ht="24.75" thickTop="1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8"/>
  <sheetViews>
    <sheetView rightToLeft="1" topLeftCell="A100" workbookViewId="0">
      <selection activeCell="O109" sqref="O109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201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203</v>
      </c>
      <c r="D6" s="17" t="s">
        <v>203</v>
      </c>
      <c r="E6" s="17" t="s">
        <v>203</v>
      </c>
      <c r="F6" s="17" t="s">
        <v>203</v>
      </c>
      <c r="G6" s="17" t="s">
        <v>203</v>
      </c>
      <c r="H6" s="17" t="s">
        <v>203</v>
      </c>
      <c r="I6" s="17" t="s">
        <v>203</v>
      </c>
      <c r="K6" s="17" t="s">
        <v>204</v>
      </c>
      <c r="L6" s="17" t="s">
        <v>204</v>
      </c>
      <c r="M6" s="17" t="s">
        <v>204</v>
      </c>
      <c r="N6" s="17" t="s">
        <v>204</v>
      </c>
      <c r="O6" s="17" t="s">
        <v>204</v>
      </c>
      <c r="P6" s="17" t="s">
        <v>204</v>
      </c>
      <c r="Q6" s="17" t="s">
        <v>204</v>
      </c>
    </row>
    <row r="7" spans="1:17" ht="24.75">
      <c r="A7" s="17" t="s">
        <v>3</v>
      </c>
      <c r="C7" s="17" t="s">
        <v>7</v>
      </c>
      <c r="E7" s="17" t="s">
        <v>278</v>
      </c>
      <c r="G7" s="17" t="s">
        <v>279</v>
      </c>
      <c r="I7" s="17" t="s">
        <v>280</v>
      </c>
      <c r="K7" s="17" t="s">
        <v>7</v>
      </c>
      <c r="M7" s="17" t="s">
        <v>278</v>
      </c>
      <c r="O7" s="17" t="s">
        <v>279</v>
      </c>
      <c r="Q7" s="17" t="s">
        <v>280</v>
      </c>
    </row>
    <row r="8" spans="1:17">
      <c r="A8" s="1" t="s">
        <v>45</v>
      </c>
      <c r="C8" s="8">
        <v>63287605</v>
      </c>
      <c r="D8" s="8"/>
      <c r="E8" s="8">
        <v>337203194501</v>
      </c>
      <c r="F8" s="8"/>
      <c r="G8" s="8">
        <v>282973874788</v>
      </c>
      <c r="H8" s="8"/>
      <c r="I8" s="8">
        <f>E8-G8</f>
        <v>54229319713</v>
      </c>
      <c r="J8" s="8"/>
      <c r="K8" s="8">
        <v>63287605</v>
      </c>
      <c r="L8" s="8"/>
      <c r="M8" s="8">
        <v>337203194501</v>
      </c>
      <c r="N8" s="8"/>
      <c r="O8" s="8">
        <v>333277685939</v>
      </c>
      <c r="P8" s="8"/>
      <c r="Q8" s="8">
        <f>M8-O8</f>
        <v>3925508562</v>
      </c>
    </row>
    <row r="9" spans="1:17">
      <c r="A9" s="1" t="s">
        <v>23</v>
      </c>
      <c r="C9" s="8">
        <v>17393258</v>
      </c>
      <c r="D9" s="8"/>
      <c r="E9" s="8">
        <v>294098955634</v>
      </c>
      <c r="F9" s="8"/>
      <c r="G9" s="8">
        <v>279759968093</v>
      </c>
      <c r="H9" s="8"/>
      <c r="I9" s="8">
        <f>E9-G9</f>
        <v>14338987541</v>
      </c>
      <c r="J9" s="8"/>
      <c r="K9" s="8">
        <v>17393258</v>
      </c>
      <c r="L9" s="8"/>
      <c r="M9" s="8">
        <v>294098955634</v>
      </c>
      <c r="N9" s="8"/>
      <c r="O9" s="8">
        <v>274624351604</v>
      </c>
      <c r="P9" s="8"/>
      <c r="Q9" s="8">
        <f t="shared" ref="Q9:Q72" si="0">M9-O9</f>
        <v>19474604030</v>
      </c>
    </row>
    <row r="10" spans="1:17">
      <c r="A10" s="1" t="s">
        <v>73</v>
      </c>
      <c r="C10" s="8">
        <v>3762373</v>
      </c>
      <c r="D10" s="8"/>
      <c r="E10" s="8">
        <v>34968877334</v>
      </c>
      <c r="F10" s="8"/>
      <c r="G10" s="8">
        <v>38863882712</v>
      </c>
      <c r="H10" s="8"/>
      <c r="I10" s="8">
        <f t="shared" ref="I10:I72" si="1">E10-G10</f>
        <v>-3895005378</v>
      </c>
      <c r="J10" s="8"/>
      <c r="K10" s="8">
        <v>3762373</v>
      </c>
      <c r="L10" s="8"/>
      <c r="M10" s="8">
        <v>34968877334</v>
      </c>
      <c r="N10" s="8"/>
      <c r="O10" s="8">
        <v>29770295147</v>
      </c>
      <c r="P10" s="8"/>
      <c r="Q10" s="8">
        <f t="shared" si="0"/>
        <v>5198582187</v>
      </c>
    </row>
    <row r="11" spans="1:17">
      <c r="A11" s="1" t="s">
        <v>93</v>
      </c>
      <c r="C11" s="8">
        <v>45399957</v>
      </c>
      <c r="D11" s="8"/>
      <c r="E11" s="8">
        <v>190131962228</v>
      </c>
      <c r="F11" s="8"/>
      <c r="G11" s="8">
        <v>174697561307</v>
      </c>
      <c r="H11" s="8"/>
      <c r="I11" s="8">
        <f t="shared" si="1"/>
        <v>15434400921</v>
      </c>
      <c r="J11" s="8"/>
      <c r="K11" s="8">
        <v>45399957</v>
      </c>
      <c r="L11" s="8"/>
      <c r="M11" s="8">
        <v>190131962228</v>
      </c>
      <c r="N11" s="8"/>
      <c r="O11" s="8">
        <v>146808433400</v>
      </c>
      <c r="P11" s="8"/>
      <c r="Q11" s="8">
        <f t="shared" si="0"/>
        <v>43323528828</v>
      </c>
    </row>
    <row r="12" spans="1:17">
      <c r="A12" s="1" t="s">
        <v>27</v>
      </c>
      <c r="C12" s="8">
        <v>10364570</v>
      </c>
      <c r="D12" s="8"/>
      <c r="E12" s="8">
        <v>347207757246</v>
      </c>
      <c r="F12" s="8"/>
      <c r="G12" s="8">
        <v>316402083829</v>
      </c>
      <c r="H12" s="8"/>
      <c r="I12" s="8">
        <f>E12-G12</f>
        <v>30805673417</v>
      </c>
      <c r="J12" s="8"/>
      <c r="K12" s="8">
        <v>10364570</v>
      </c>
      <c r="L12" s="8"/>
      <c r="M12" s="8">
        <v>347207757246</v>
      </c>
      <c r="N12" s="8"/>
      <c r="O12" s="8">
        <v>232897407200</v>
      </c>
      <c r="P12" s="8"/>
      <c r="Q12" s="8">
        <f t="shared" si="0"/>
        <v>114310350046</v>
      </c>
    </row>
    <row r="13" spans="1:17">
      <c r="A13" s="1" t="s">
        <v>18</v>
      </c>
      <c r="C13" s="8">
        <v>38731244</v>
      </c>
      <c r="D13" s="8"/>
      <c r="E13" s="8">
        <v>75885063196</v>
      </c>
      <c r="F13" s="8"/>
      <c r="G13" s="8">
        <v>62046431203</v>
      </c>
      <c r="H13" s="8"/>
      <c r="I13" s="8">
        <f t="shared" si="1"/>
        <v>13838631993</v>
      </c>
      <c r="J13" s="8"/>
      <c r="K13" s="8">
        <v>38731244</v>
      </c>
      <c r="L13" s="8"/>
      <c r="M13" s="8">
        <v>75885063196</v>
      </c>
      <c r="N13" s="8"/>
      <c r="O13" s="8">
        <v>66326548314</v>
      </c>
      <c r="P13" s="8"/>
      <c r="Q13" s="8">
        <f t="shared" si="0"/>
        <v>9558514882</v>
      </c>
    </row>
    <row r="14" spans="1:17">
      <c r="A14" s="1" t="s">
        <v>79</v>
      </c>
      <c r="C14" s="8">
        <v>352499418</v>
      </c>
      <c r="D14" s="8"/>
      <c r="E14" s="8">
        <v>1164386000396</v>
      </c>
      <c r="F14" s="8"/>
      <c r="G14" s="8">
        <v>887918785736</v>
      </c>
      <c r="H14" s="8"/>
      <c r="I14" s="8">
        <f t="shared" si="1"/>
        <v>276467214660</v>
      </c>
      <c r="J14" s="8"/>
      <c r="K14" s="8">
        <v>352499418</v>
      </c>
      <c r="L14" s="8"/>
      <c r="M14" s="8">
        <v>1164386000396</v>
      </c>
      <c r="N14" s="8"/>
      <c r="O14" s="8">
        <v>1354194290033</v>
      </c>
      <c r="P14" s="8"/>
      <c r="Q14" s="8">
        <f t="shared" si="0"/>
        <v>-189808289637</v>
      </c>
    </row>
    <row r="15" spans="1:17">
      <c r="A15" s="1" t="s">
        <v>71</v>
      </c>
      <c r="C15" s="8">
        <v>7730322</v>
      </c>
      <c r="D15" s="8"/>
      <c r="E15" s="8">
        <v>67545230674</v>
      </c>
      <c r="F15" s="8"/>
      <c r="G15" s="8">
        <v>58093508975</v>
      </c>
      <c r="H15" s="8"/>
      <c r="I15" s="8">
        <f t="shared" si="1"/>
        <v>9451721699</v>
      </c>
      <c r="J15" s="8"/>
      <c r="K15" s="8">
        <v>7730322</v>
      </c>
      <c r="L15" s="8"/>
      <c r="M15" s="8">
        <v>67545230674</v>
      </c>
      <c r="N15" s="8"/>
      <c r="O15" s="8">
        <v>76612736045</v>
      </c>
      <c r="P15" s="8"/>
      <c r="Q15" s="8">
        <f t="shared" si="0"/>
        <v>-9067505371</v>
      </c>
    </row>
    <row r="16" spans="1:17">
      <c r="A16" s="1" t="s">
        <v>55</v>
      </c>
      <c r="C16" s="8">
        <v>5420000</v>
      </c>
      <c r="D16" s="8"/>
      <c r="E16" s="8">
        <v>139219485840</v>
      </c>
      <c r="F16" s="8"/>
      <c r="G16" s="8">
        <v>110071752930</v>
      </c>
      <c r="H16" s="8"/>
      <c r="I16" s="8">
        <f t="shared" si="1"/>
        <v>29147732910</v>
      </c>
      <c r="J16" s="8"/>
      <c r="K16" s="8">
        <v>5420000</v>
      </c>
      <c r="L16" s="8"/>
      <c r="M16" s="8">
        <v>139219485840</v>
      </c>
      <c r="N16" s="8"/>
      <c r="O16" s="8">
        <v>99765545198</v>
      </c>
      <c r="P16" s="8"/>
      <c r="Q16" s="8">
        <f t="shared" si="0"/>
        <v>39453940642</v>
      </c>
    </row>
    <row r="17" spans="1:17">
      <c r="A17" s="1" t="s">
        <v>103</v>
      </c>
      <c r="C17" s="8">
        <v>1904326</v>
      </c>
      <c r="D17" s="8"/>
      <c r="E17" s="8">
        <v>10055590822</v>
      </c>
      <c r="F17" s="8"/>
      <c r="G17" s="8">
        <v>9118721256</v>
      </c>
      <c r="H17" s="8"/>
      <c r="I17" s="8">
        <f t="shared" si="1"/>
        <v>936869566</v>
      </c>
      <c r="J17" s="8"/>
      <c r="K17" s="8">
        <v>1904326</v>
      </c>
      <c r="L17" s="8"/>
      <c r="M17" s="8">
        <v>10055590822</v>
      </c>
      <c r="N17" s="8"/>
      <c r="O17" s="8">
        <v>9118721256</v>
      </c>
      <c r="P17" s="8"/>
      <c r="Q17" s="8">
        <f t="shared" si="0"/>
        <v>936869566</v>
      </c>
    </row>
    <row r="18" spans="1:17">
      <c r="A18" s="1" t="s">
        <v>19</v>
      </c>
      <c r="C18" s="8">
        <v>23281867</v>
      </c>
      <c r="D18" s="8"/>
      <c r="E18" s="8">
        <v>86463517834</v>
      </c>
      <c r="F18" s="8"/>
      <c r="G18" s="8">
        <v>77864545383</v>
      </c>
      <c r="H18" s="8"/>
      <c r="I18" s="8">
        <f t="shared" si="1"/>
        <v>8598972451</v>
      </c>
      <c r="J18" s="8"/>
      <c r="K18" s="8">
        <v>23281867</v>
      </c>
      <c r="L18" s="8"/>
      <c r="M18" s="8">
        <v>86463517834</v>
      </c>
      <c r="N18" s="8"/>
      <c r="O18" s="8">
        <v>81203165470</v>
      </c>
      <c r="P18" s="8"/>
      <c r="Q18" s="8">
        <f t="shared" si="0"/>
        <v>5260352364</v>
      </c>
    </row>
    <row r="19" spans="1:17">
      <c r="A19" s="1" t="s">
        <v>61</v>
      </c>
      <c r="C19" s="8">
        <v>60596200</v>
      </c>
      <c r="D19" s="8"/>
      <c r="E19" s="8">
        <v>893897084732</v>
      </c>
      <c r="F19" s="8"/>
      <c r="G19" s="8">
        <v>785472910034</v>
      </c>
      <c r="H19" s="8"/>
      <c r="I19" s="8">
        <f t="shared" si="1"/>
        <v>108424174698</v>
      </c>
      <c r="J19" s="8"/>
      <c r="K19" s="8">
        <v>60596200</v>
      </c>
      <c r="L19" s="8"/>
      <c r="M19" s="8">
        <v>893897084732</v>
      </c>
      <c r="N19" s="8"/>
      <c r="O19" s="8">
        <v>864983971502</v>
      </c>
      <c r="P19" s="8"/>
      <c r="Q19" s="8">
        <f t="shared" si="0"/>
        <v>28913113230</v>
      </c>
    </row>
    <row r="20" spans="1:17">
      <c r="A20" s="1" t="s">
        <v>90</v>
      </c>
      <c r="C20" s="8">
        <v>100601063</v>
      </c>
      <c r="D20" s="8"/>
      <c r="E20" s="8">
        <v>786019545266</v>
      </c>
      <c r="F20" s="8"/>
      <c r="G20" s="8">
        <v>695017282392</v>
      </c>
      <c r="H20" s="8"/>
      <c r="I20" s="8">
        <f t="shared" si="1"/>
        <v>91002262874</v>
      </c>
      <c r="J20" s="8"/>
      <c r="K20" s="8">
        <v>100601063</v>
      </c>
      <c r="L20" s="8"/>
      <c r="M20" s="8">
        <v>786019545266</v>
      </c>
      <c r="N20" s="8"/>
      <c r="O20" s="8">
        <v>718724049775</v>
      </c>
      <c r="P20" s="8"/>
      <c r="Q20" s="8">
        <f t="shared" si="0"/>
        <v>67295495491</v>
      </c>
    </row>
    <row r="21" spans="1:17">
      <c r="A21" s="1" t="s">
        <v>65</v>
      </c>
      <c r="C21" s="8">
        <v>6601911</v>
      </c>
      <c r="D21" s="8"/>
      <c r="E21" s="8">
        <v>141227789627</v>
      </c>
      <c r="F21" s="8"/>
      <c r="G21" s="8">
        <v>125705973548</v>
      </c>
      <c r="H21" s="8"/>
      <c r="I21" s="8">
        <f t="shared" si="1"/>
        <v>15521816079</v>
      </c>
      <c r="J21" s="8"/>
      <c r="K21" s="8">
        <v>6601911</v>
      </c>
      <c r="L21" s="8"/>
      <c r="M21" s="8">
        <v>141227789627</v>
      </c>
      <c r="N21" s="8"/>
      <c r="O21" s="8">
        <v>121041784644</v>
      </c>
      <c r="P21" s="8"/>
      <c r="Q21" s="8">
        <f t="shared" si="0"/>
        <v>20186004983</v>
      </c>
    </row>
    <row r="22" spans="1:17">
      <c r="A22" s="1" t="s">
        <v>22</v>
      </c>
      <c r="C22" s="8">
        <v>20400000</v>
      </c>
      <c r="D22" s="8"/>
      <c r="E22" s="8">
        <v>195891469200</v>
      </c>
      <c r="F22" s="8"/>
      <c r="G22" s="8">
        <v>181223393684</v>
      </c>
      <c r="H22" s="8"/>
      <c r="I22" s="8">
        <f t="shared" si="1"/>
        <v>14668075516</v>
      </c>
      <c r="J22" s="8"/>
      <c r="K22" s="8">
        <v>20400000</v>
      </c>
      <c r="L22" s="8"/>
      <c r="M22" s="8">
        <v>195891469200</v>
      </c>
      <c r="N22" s="8"/>
      <c r="O22" s="8">
        <v>183321188414</v>
      </c>
      <c r="P22" s="8"/>
      <c r="Q22" s="8">
        <f t="shared" si="0"/>
        <v>12570280786</v>
      </c>
    </row>
    <row r="23" spans="1:17">
      <c r="A23" s="1" t="s">
        <v>67</v>
      </c>
      <c r="C23" s="8">
        <v>3231469</v>
      </c>
      <c r="D23" s="8"/>
      <c r="E23" s="8">
        <v>96656354541</v>
      </c>
      <c r="F23" s="8"/>
      <c r="G23" s="8">
        <v>87890618328</v>
      </c>
      <c r="H23" s="8"/>
      <c r="I23" s="8">
        <f t="shared" si="1"/>
        <v>8765736213</v>
      </c>
      <c r="J23" s="8"/>
      <c r="K23" s="8">
        <v>3231469</v>
      </c>
      <c r="L23" s="8"/>
      <c r="M23" s="8">
        <v>96656354541</v>
      </c>
      <c r="N23" s="8"/>
      <c r="O23" s="8">
        <v>101138577752</v>
      </c>
      <c r="P23" s="8"/>
      <c r="Q23" s="8">
        <f t="shared" si="0"/>
        <v>-4482223211</v>
      </c>
    </row>
    <row r="24" spans="1:17">
      <c r="A24" s="1" t="s">
        <v>72</v>
      </c>
      <c r="C24" s="8">
        <v>2473549</v>
      </c>
      <c r="D24" s="8"/>
      <c r="E24" s="8">
        <v>32407397633</v>
      </c>
      <c r="F24" s="8"/>
      <c r="G24" s="8">
        <v>23531016339</v>
      </c>
      <c r="H24" s="8"/>
      <c r="I24" s="8">
        <f t="shared" si="1"/>
        <v>8876381294</v>
      </c>
      <c r="J24" s="8"/>
      <c r="K24" s="8">
        <v>2473549</v>
      </c>
      <c r="L24" s="8"/>
      <c r="M24" s="8">
        <v>32407397633</v>
      </c>
      <c r="N24" s="8"/>
      <c r="O24" s="8">
        <v>26334084118</v>
      </c>
      <c r="P24" s="8"/>
      <c r="Q24" s="8">
        <f t="shared" si="0"/>
        <v>6073313515</v>
      </c>
    </row>
    <row r="25" spans="1:17">
      <c r="A25" s="1" t="s">
        <v>44</v>
      </c>
      <c r="C25" s="8">
        <v>361300</v>
      </c>
      <c r="D25" s="8"/>
      <c r="E25" s="8">
        <v>743459876344</v>
      </c>
      <c r="F25" s="8"/>
      <c r="G25" s="8">
        <v>674826876268</v>
      </c>
      <c r="H25" s="8"/>
      <c r="I25" s="8">
        <f t="shared" si="1"/>
        <v>68633000076</v>
      </c>
      <c r="J25" s="8"/>
      <c r="K25" s="8">
        <v>361300</v>
      </c>
      <c r="L25" s="8"/>
      <c r="M25" s="8">
        <v>743459876344</v>
      </c>
      <c r="N25" s="8"/>
      <c r="O25" s="8">
        <v>493374466531</v>
      </c>
      <c r="P25" s="8"/>
      <c r="Q25" s="8">
        <f t="shared" si="0"/>
        <v>250085409813</v>
      </c>
    </row>
    <row r="26" spans="1:17">
      <c r="A26" s="1" t="s">
        <v>43</v>
      </c>
      <c r="C26" s="8">
        <v>4500</v>
      </c>
      <c r="D26" s="8"/>
      <c r="E26" s="8">
        <v>9259810250</v>
      </c>
      <c r="F26" s="8"/>
      <c r="G26" s="8">
        <v>8436908165</v>
      </c>
      <c r="H26" s="8"/>
      <c r="I26" s="8">
        <f t="shared" si="1"/>
        <v>822902085</v>
      </c>
      <c r="J26" s="8"/>
      <c r="K26" s="8">
        <v>4500</v>
      </c>
      <c r="L26" s="8"/>
      <c r="M26" s="8">
        <v>9259810250</v>
      </c>
      <c r="N26" s="8"/>
      <c r="O26" s="8">
        <v>6967684403</v>
      </c>
      <c r="P26" s="8"/>
      <c r="Q26" s="8">
        <f t="shared" si="0"/>
        <v>2292125847</v>
      </c>
    </row>
    <row r="27" spans="1:17">
      <c r="A27" s="1" t="s">
        <v>17</v>
      </c>
      <c r="C27" s="8">
        <v>67088518</v>
      </c>
      <c r="D27" s="8"/>
      <c r="E27" s="8">
        <v>219608000959</v>
      </c>
      <c r="F27" s="8"/>
      <c r="G27" s="8">
        <v>156511514100</v>
      </c>
      <c r="H27" s="8"/>
      <c r="I27" s="8">
        <f t="shared" si="1"/>
        <v>63096486859</v>
      </c>
      <c r="J27" s="8"/>
      <c r="K27" s="8">
        <v>67088518</v>
      </c>
      <c r="L27" s="8"/>
      <c r="M27" s="8">
        <v>219608000959</v>
      </c>
      <c r="N27" s="8"/>
      <c r="O27" s="8">
        <v>147079310536</v>
      </c>
      <c r="P27" s="8"/>
      <c r="Q27" s="8">
        <f t="shared" si="0"/>
        <v>72528690423</v>
      </c>
    </row>
    <row r="28" spans="1:17">
      <c r="A28" s="1" t="s">
        <v>74</v>
      </c>
      <c r="C28" s="8">
        <v>1159359</v>
      </c>
      <c r="D28" s="8"/>
      <c r="E28" s="8">
        <v>71948128614</v>
      </c>
      <c r="F28" s="8"/>
      <c r="G28" s="8">
        <v>68824959809</v>
      </c>
      <c r="H28" s="8"/>
      <c r="I28" s="8">
        <f t="shared" si="1"/>
        <v>3123168805</v>
      </c>
      <c r="J28" s="8"/>
      <c r="K28" s="8">
        <v>1159359</v>
      </c>
      <c r="L28" s="8"/>
      <c r="M28" s="8">
        <v>71948128614</v>
      </c>
      <c r="N28" s="8"/>
      <c r="O28" s="8">
        <v>72939244994</v>
      </c>
      <c r="P28" s="8"/>
      <c r="Q28" s="8">
        <f t="shared" si="0"/>
        <v>-991116380</v>
      </c>
    </row>
    <row r="29" spans="1:17">
      <c r="A29" s="1" t="s">
        <v>63</v>
      </c>
      <c r="C29" s="8">
        <v>3591684</v>
      </c>
      <c r="D29" s="8"/>
      <c r="E29" s="8">
        <v>51269701575</v>
      </c>
      <c r="F29" s="8"/>
      <c r="G29" s="8">
        <v>47556575556</v>
      </c>
      <c r="H29" s="8"/>
      <c r="I29" s="8">
        <f t="shared" si="1"/>
        <v>3713126019</v>
      </c>
      <c r="J29" s="8"/>
      <c r="K29" s="8">
        <v>3591684</v>
      </c>
      <c r="L29" s="8"/>
      <c r="M29" s="8">
        <v>51269701575</v>
      </c>
      <c r="N29" s="8"/>
      <c r="O29" s="8">
        <v>39584771866</v>
      </c>
      <c r="P29" s="8"/>
      <c r="Q29" s="8">
        <f t="shared" si="0"/>
        <v>11684929709</v>
      </c>
    </row>
    <row r="30" spans="1:17">
      <c r="A30" s="1" t="s">
        <v>15</v>
      </c>
      <c r="C30" s="8">
        <v>5550000</v>
      </c>
      <c r="D30" s="8"/>
      <c r="E30" s="8">
        <v>29962282725</v>
      </c>
      <c r="F30" s="8"/>
      <c r="G30" s="8">
        <v>22749140587</v>
      </c>
      <c r="H30" s="8"/>
      <c r="I30" s="8">
        <f t="shared" si="1"/>
        <v>7213142138</v>
      </c>
      <c r="J30" s="8"/>
      <c r="K30" s="8">
        <v>5550000</v>
      </c>
      <c r="L30" s="8"/>
      <c r="M30" s="8">
        <v>29962282725</v>
      </c>
      <c r="N30" s="8"/>
      <c r="O30" s="8">
        <v>16654245750</v>
      </c>
      <c r="P30" s="8"/>
      <c r="Q30" s="8">
        <f t="shared" si="0"/>
        <v>13308036975</v>
      </c>
    </row>
    <row r="31" spans="1:17">
      <c r="A31" s="1" t="s">
        <v>21</v>
      </c>
      <c r="C31" s="8">
        <v>49906572</v>
      </c>
      <c r="D31" s="8"/>
      <c r="E31" s="8">
        <v>390923867825</v>
      </c>
      <c r="F31" s="8"/>
      <c r="G31" s="8">
        <v>356197128297</v>
      </c>
      <c r="H31" s="8"/>
      <c r="I31" s="8">
        <f t="shared" si="1"/>
        <v>34726739528</v>
      </c>
      <c r="J31" s="8"/>
      <c r="K31" s="8">
        <v>49906572</v>
      </c>
      <c r="L31" s="8"/>
      <c r="M31" s="8">
        <v>390923867825</v>
      </c>
      <c r="N31" s="8"/>
      <c r="O31" s="8">
        <v>322561183930</v>
      </c>
      <c r="P31" s="8"/>
      <c r="Q31" s="8">
        <f t="shared" si="0"/>
        <v>68362683895</v>
      </c>
    </row>
    <row r="32" spans="1:17">
      <c r="A32" s="1" t="s">
        <v>82</v>
      </c>
      <c r="C32" s="8">
        <v>26533395</v>
      </c>
      <c r="D32" s="8"/>
      <c r="E32" s="8">
        <v>207311597416</v>
      </c>
      <c r="F32" s="8"/>
      <c r="G32" s="8">
        <v>185419914737</v>
      </c>
      <c r="H32" s="8"/>
      <c r="I32" s="8">
        <f t="shared" si="1"/>
        <v>21891682679</v>
      </c>
      <c r="J32" s="8"/>
      <c r="K32" s="8">
        <v>26533395</v>
      </c>
      <c r="L32" s="8"/>
      <c r="M32" s="8">
        <v>207311597416</v>
      </c>
      <c r="N32" s="8"/>
      <c r="O32" s="8">
        <v>148887443475</v>
      </c>
      <c r="P32" s="8"/>
      <c r="Q32" s="8">
        <f t="shared" si="0"/>
        <v>58424153941</v>
      </c>
    </row>
    <row r="33" spans="1:17">
      <c r="A33" s="1" t="s">
        <v>25</v>
      </c>
      <c r="C33" s="8">
        <v>53172782</v>
      </c>
      <c r="D33" s="8"/>
      <c r="E33" s="8">
        <v>813460056745</v>
      </c>
      <c r="F33" s="8"/>
      <c r="G33" s="8">
        <v>709389007494</v>
      </c>
      <c r="H33" s="8"/>
      <c r="I33" s="8">
        <f t="shared" si="1"/>
        <v>104071049251</v>
      </c>
      <c r="J33" s="8"/>
      <c r="K33" s="8">
        <v>53172782</v>
      </c>
      <c r="L33" s="8"/>
      <c r="M33" s="8">
        <v>813460056745</v>
      </c>
      <c r="N33" s="8"/>
      <c r="O33" s="8">
        <v>701879908141</v>
      </c>
      <c r="P33" s="8"/>
      <c r="Q33" s="8">
        <f t="shared" si="0"/>
        <v>111580148604</v>
      </c>
    </row>
    <row r="34" spans="1:17">
      <c r="A34" s="1" t="s">
        <v>50</v>
      </c>
      <c r="C34" s="8">
        <v>5719543</v>
      </c>
      <c r="D34" s="8"/>
      <c r="E34" s="8">
        <v>229353542750</v>
      </c>
      <c r="F34" s="8"/>
      <c r="G34" s="8">
        <v>205019552592</v>
      </c>
      <c r="H34" s="8"/>
      <c r="I34" s="8">
        <f t="shared" si="1"/>
        <v>24333990158</v>
      </c>
      <c r="J34" s="8"/>
      <c r="K34" s="8">
        <v>5719543</v>
      </c>
      <c r="L34" s="8"/>
      <c r="M34" s="8">
        <v>229353542750</v>
      </c>
      <c r="N34" s="8"/>
      <c r="O34" s="8">
        <v>197507350375</v>
      </c>
      <c r="P34" s="8"/>
      <c r="Q34" s="8">
        <f t="shared" si="0"/>
        <v>31846192375</v>
      </c>
    </row>
    <row r="35" spans="1:17">
      <c r="A35" s="1" t="s">
        <v>38</v>
      </c>
      <c r="C35" s="8">
        <v>35800000</v>
      </c>
      <c r="D35" s="8"/>
      <c r="E35" s="8">
        <v>201066493500</v>
      </c>
      <c r="F35" s="8"/>
      <c r="G35" s="8">
        <v>179856647460</v>
      </c>
      <c r="H35" s="8"/>
      <c r="I35" s="8">
        <f t="shared" si="1"/>
        <v>21209846040</v>
      </c>
      <c r="J35" s="8"/>
      <c r="K35" s="8">
        <v>35800000</v>
      </c>
      <c r="L35" s="8"/>
      <c r="M35" s="8">
        <v>201066493500</v>
      </c>
      <c r="N35" s="8"/>
      <c r="O35" s="8">
        <v>197507794495</v>
      </c>
      <c r="P35" s="8"/>
      <c r="Q35" s="8">
        <f t="shared" si="0"/>
        <v>3558699005</v>
      </c>
    </row>
    <row r="36" spans="1:17">
      <c r="A36" s="1" t="s">
        <v>77</v>
      </c>
      <c r="C36" s="8">
        <v>22399700</v>
      </c>
      <c r="D36" s="8"/>
      <c r="E36" s="8">
        <v>481845367427</v>
      </c>
      <c r="F36" s="8"/>
      <c r="G36" s="8">
        <v>416159423161</v>
      </c>
      <c r="H36" s="8"/>
      <c r="I36" s="8">
        <f t="shared" si="1"/>
        <v>65685944266</v>
      </c>
      <c r="J36" s="8"/>
      <c r="K36" s="8">
        <v>22399700</v>
      </c>
      <c r="L36" s="8"/>
      <c r="M36" s="8">
        <v>481845367427</v>
      </c>
      <c r="N36" s="8"/>
      <c r="O36" s="8">
        <v>275658301698</v>
      </c>
      <c r="P36" s="8"/>
      <c r="Q36" s="8">
        <f t="shared" si="0"/>
        <v>206187065729</v>
      </c>
    </row>
    <row r="37" spans="1:17">
      <c r="A37" s="1" t="s">
        <v>37</v>
      </c>
      <c r="C37" s="8">
        <v>1377414</v>
      </c>
      <c r="D37" s="8"/>
      <c r="E37" s="8">
        <v>4607419871</v>
      </c>
      <c r="F37" s="8"/>
      <c r="G37" s="8">
        <v>4607419871</v>
      </c>
      <c r="H37" s="8"/>
      <c r="I37" s="8">
        <f t="shared" si="1"/>
        <v>0</v>
      </c>
      <c r="J37" s="8"/>
      <c r="K37" s="8">
        <v>1377414</v>
      </c>
      <c r="L37" s="8"/>
      <c r="M37" s="8">
        <v>4607419871</v>
      </c>
      <c r="N37" s="8"/>
      <c r="O37" s="8">
        <v>5640064287</v>
      </c>
      <c r="P37" s="8"/>
      <c r="Q37" s="8">
        <f t="shared" si="0"/>
        <v>-1032644416</v>
      </c>
    </row>
    <row r="38" spans="1:17">
      <c r="A38" s="1" t="s">
        <v>42</v>
      </c>
      <c r="C38" s="8">
        <v>25100</v>
      </c>
      <c r="D38" s="8"/>
      <c r="E38" s="8">
        <v>51649163842</v>
      </c>
      <c r="F38" s="8"/>
      <c r="G38" s="8">
        <v>46914753462</v>
      </c>
      <c r="H38" s="8"/>
      <c r="I38" s="8">
        <f t="shared" si="1"/>
        <v>4734410380</v>
      </c>
      <c r="J38" s="8"/>
      <c r="K38" s="8">
        <v>25100</v>
      </c>
      <c r="L38" s="8"/>
      <c r="M38" s="8">
        <v>51649163842</v>
      </c>
      <c r="N38" s="8"/>
      <c r="O38" s="8">
        <v>33963206574</v>
      </c>
      <c r="P38" s="8"/>
      <c r="Q38" s="8">
        <f t="shared" si="0"/>
        <v>17685957268</v>
      </c>
    </row>
    <row r="39" spans="1:17">
      <c r="A39" s="1" t="s">
        <v>26</v>
      </c>
      <c r="C39" s="8">
        <v>1100000</v>
      </c>
      <c r="D39" s="8"/>
      <c r="E39" s="8">
        <v>92451620250</v>
      </c>
      <c r="F39" s="8"/>
      <c r="G39" s="8">
        <v>86000235750</v>
      </c>
      <c r="H39" s="8"/>
      <c r="I39" s="8">
        <f t="shared" si="1"/>
        <v>6451384500</v>
      </c>
      <c r="J39" s="8"/>
      <c r="K39" s="8">
        <v>1100000</v>
      </c>
      <c r="L39" s="8"/>
      <c r="M39" s="8">
        <v>92451620250</v>
      </c>
      <c r="N39" s="8"/>
      <c r="O39" s="8">
        <v>110766991509</v>
      </c>
      <c r="P39" s="8"/>
      <c r="Q39" s="8">
        <f t="shared" si="0"/>
        <v>-18315371259</v>
      </c>
    </row>
    <row r="40" spans="1:17">
      <c r="A40" s="1" t="s">
        <v>84</v>
      </c>
      <c r="C40" s="8">
        <v>33301032</v>
      </c>
      <c r="D40" s="8"/>
      <c r="E40" s="8">
        <v>1095043629635</v>
      </c>
      <c r="F40" s="8"/>
      <c r="G40" s="8">
        <v>1276688575013</v>
      </c>
      <c r="H40" s="8"/>
      <c r="I40" s="8">
        <f t="shared" si="1"/>
        <v>-181644945378</v>
      </c>
      <c r="J40" s="8"/>
      <c r="K40" s="8">
        <v>33301032</v>
      </c>
      <c r="L40" s="8"/>
      <c r="M40" s="8">
        <v>1095043629635</v>
      </c>
      <c r="N40" s="8"/>
      <c r="O40" s="8">
        <v>1125580530873</v>
      </c>
      <c r="P40" s="8"/>
      <c r="Q40" s="8">
        <f t="shared" si="0"/>
        <v>-30536901238</v>
      </c>
    </row>
    <row r="41" spans="1:17">
      <c r="A41" s="1" t="s">
        <v>34</v>
      </c>
      <c r="C41" s="8">
        <v>10539769</v>
      </c>
      <c r="D41" s="8"/>
      <c r="E41" s="8">
        <v>790808290623</v>
      </c>
      <c r="F41" s="8"/>
      <c r="G41" s="8">
        <v>783998203330</v>
      </c>
      <c r="H41" s="8"/>
      <c r="I41" s="8">
        <f t="shared" si="1"/>
        <v>6810087293</v>
      </c>
      <c r="J41" s="8"/>
      <c r="K41" s="8">
        <v>10539769</v>
      </c>
      <c r="L41" s="8"/>
      <c r="M41" s="8">
        <v>790808290623</v>
      </c>
      <c r="N41" s="8"/>
      <c r="O41" s="8">
        <v>786422897600</v>
      </c>
      <c r="P41" s="8"/>
      <c r="Q41" s="8">
        <f t="shared" si="0"/>
        <v>4385393023</v>
      </c>
    </row>
    <row r="42" spans="1:17">
      <c r="A42" s="1" t="s">
        <v>94</v>
      </c>
      <c r="C42" s="8">
        <v>2505455</v>
      </c>
      <c r="D42" s="8"/>
      <c r="E42" s="8">
        <v>50358871314</v>
      </c>
      <c r="F42" s="8"/>
      <c r="G42" s="8">
        <v>44630611966</v>
      </c>
      <c r="H42" s="8"/>
      <c r="I42" s="8">
        <f t="shared" si="1"/>
        <v>5728259348</v>
      </c>
      <c r="J42" s="8"/>
      <c r="K42" s="8">
        <v>2505455</v>
      </c>
      <c r="L42" s="8"/>
      <c r="M42" s="8">
        <v>50358871314</v>
      </c>
      <c r="N42" s="8"/>
      <c r="O42" s="8">
        <v>35268340412</v>
      </c>
      <c r="P42" s="8"/>
      <c r="Q42" s="8">
        <f t="shared" si="0"/>
        <v>15090530902</v>
      </c>
    </row>
    <row r="43" spans="1:17">
      <c r="A43" s="1" t="s">
        <v>91</v>
      </c>
      <c r="C43" s="8">
        <v>17620000</v>
      </c>
      <c r="D43" s="8"/>
      <c r="E43" s="8">
        <v>1071927853200</v>
      </c>
      <c r="F43" s="8"/>
      <c r="G43" s="8">
        <v>993109628700</v>
      </c>
      <c r="H43" s="8"/>
      <c r="I43" s="8">
        <f t="shared" si="1"/>
        <v>78818224500</v>
      </c>
      <c r="J43" s="8"/>
      <c r="K43" s="8">
        <v>17620000</v>
      </c>
      <c r="L43" s="8"/>
      <c r="M43" s="8">
        <v>1071927853200</v>
      </c>
      <c r="N43" s="8"/>
      <c r="O43" s="8">
        <v>876633808094</v>
      </c>
      <c r="P43" s="8"/>
      <c r="Q43" s="8">
        <f t="shared" si="0"/>
        <v>195294045106</v>
      </c>
    </row>
    <row r="44" spans="1:17">
      <c r="A44" s="1" t="s">
        <v>99</v>
      </c>
      <c r="C44" s="8">
        <v>15974487</v>
      </c>
      <c r="D44" s="8"/>
      <c r="E44" s="8">
        <v>95276632814</v>
      </c>
      <c r="F44" s="8"/>
      <c r="G44" s="8">
        <v>82415047309</v>
      </c>
      <c r="H44" s="8"/>
      <c r="I44" s="8">
        <f t="shared" si="1"/>
        <v>12861585505</v>
      </c>
      <c r="J44" s="8"/>
      <c r="K44" s="8">
        <v>15974487</v>
      </c>
      <c r="L44" s="8"/>
      <c r="M44" s="8">
        <v>95276632814</v>
      </c>
      <c r="N44" s="8"/>
      <c r="O44" s="8">
        <v>81302726818</v>
      </c>
      <c r="P44" s="8"/>
      <c r="Q44" s="8">
        <f t="shared" si="0"/>
        <v>13973905996</v>
      </c>
    </row>
    <row r="45" spans="1:17">
      <c r="A45" s="1" t="s">
        <v>104</v>
      </c>
      <c r="C45" s="8">
        <v>6800000</v>
      </c>
      <c r="D45" s="8"/>
      <c r="E45" s="8">
        <v>84088677600</v>
      </c>
      <c r="F45" s="8"/>
      <c r="G45" s="8">
        <v>80178336512</v>
      </c>
      <c r="H45" s="8"/>
      <c r="I45" s="8">
        <f t="shared" si="1"/>
        <v>3910341088</v>
      </c>
      <c r="J45" s="8"/>
      <c r="K45" s="8">
        <v>6800000</v>
      </c>
      <c r="L45" s="8"/>
      <c r="M45" s="8">
        <v>84088677600</v>
      </c>
      <c r="N45" s="8"/>
      <c r="O45" s="8">
        <v>80178336512</v>
      </c>
      <c r="P45" s="8"/>
      <c r="Q45" s="8">
        <f t="shared" si="0"/>
        <v>3910341088</v>
      </c>
    </row>
    <row r="46" spans="1:17">
      <c r="A46" s="1" t="s">
        <v>52</v>
      </c>
      <c r="C46" s="8">
        <v>2028232</v>
      </c>
      <c r="D46" s="8"/>
      <c r="E46" s="8">
        <v>41331362401</v>
      </c>
      <c r="F46" s="8"/>
      <c r="G46" s="8">
        <v>37359519283</v>
      </c>
      <c r="H46" s="8"/>
      <c r="I46" s="8">
        <f t="shared" si="1"/>
        <v>3971843118</v>
      </c>
      <c r="J46" s="8"/>
      <c r="K46" s="8">
        <v>2028232</v>
      </c>
      <c r="L46" s="8"/>
      <c r="M46" s="8">
        <v>41331362401</v>
      </c>
      <c r="N46" s="8"/>
      <c r="O46" s="8">
        <v>32709535821</v>
      </c>
      <c r="P46" s="8"/>
      <c r="Q46" s="8">
        <f t="shared" si="0"/>
        <v>8621826580</v>
      </c>
    </row>
    <row r="47" spans="1:17">
      <c r="A47" s="1" t="s">
        <v>85</v>
      </c>
      <c r="C47" s="8">
        <v>20550000</v>
      </c>
      <c r="D47" s="8"/>
      <c r="E47" s="8">
        <v>317651162625</v>
      </c>
      <c r="F47" s="8"/>
      <c r="G47" s="8">
        <v>294476009824</v>
      </c>
      <c r="H47" s="8"/>
      <c r="I47" s="8">
        <f t="shared" si="1"/>
        <v>23175152801</v>
      </c>
      <c r="J47" s="8"/>
      <c r="K47" s="8">
        <v>20550000</v>
      </c>
      <c r="L47" s="8"/>
      <c r="M47" s="8">
        <v>317651162625</v>
      </c>
      <c r="N47" s="8"/>
      <c r="O47" s="8">
        <v>318315839140</v>
      </c>
      <c r="P47" s="8"/>
      <c r="Q47" s="8">
        <f t="shared" si="0"/>
        <v>-664676515</v>
      </c>
    </row>
    <row r="48" spans="1:17">
      <c r="A48" s="1" t="s">
        <v>100</v>
      </c>
      <c r="C48" s="8">
        <v>2750000</v>
      </c>
      <c r="D48" s="8"/>
      <c r="E48" s="8">
        <v>122877005625</v>
      </c>
      <c r="F48" s="8"/>
      <c r="G48" s="8">
        <v>119733619500</v>
      </c>
      <c r="H48" s="8"/>
      <c r="I48" s="8">
        <f t="shared" si="1"/>
        <v>3143386125</v>
      </c>
      <c r="J48" s="8"/>
      <c r="K48" s="8">
        <v>2750000</v>
      </c>
      <c r="L48" s="8"/>
      <c r="M48" s="8">
        <v>122877005625</v>
      </c>
      <c r="N48" s="8"/>
      <c r="O48" s="8">
        <v>119733619500</v>
      </c>
      <c r="P48" s="8"/>
      <c r="Q48" s="8">
        <f t="shared" si="0"/>
        <v>3143386125</v>
      </c>
    </row>
    <row r="49" spans="1:17">
      <c r="A49" s="1" t="s">
        <v>87</v>
      </c>
      <c r="C49" s="8">
        <v>44388889</v>
      </c>
      <c r="D49" s="8"/>
      <c r="E49" s="8">
        <v>369324367674</v>
      </c>
      <c r="F49" s="8"/>
      <c r="G49" s="8">
        <v>300325621252</v>
      </c>
      <c r="H49" s="8"/>
      <c r="I49" s="8">
        <f t="shared" si="1"/>
        <v>68998746422</v>
      </c>
      <c r="J49" s="8"/>
      <c r="K49" s="8">
        <v>44388889</v>
      </c>
      <c r="L49" s="8"/>
      <c r="M49" s="8">
        <v>369324367674</v>
      </c>
      <c r="N49" s="8"/>
      <c r="O49" s="8">
        <v>353300966630</v>
      </c>
      <c r="P49" s="8"/>
      <c r="Q49" s="8">
        <f t="shared" si="0"/>
        <v>16023401044</v>
      </c>
    </row>
    <row r="50" spans="1:17">
      <c r="A50" s="1" t="s">
        <v>48</v>
      </c>
      <c r="C50" s="8">
        <v>77720182</v>
      </c>
      <c r="D50" s="8"/>
      <c r="E50" s="8">
        <v>358939492176</v>
      </c>
      <c r="F50" s="8"/>
      <c r="G50" s="8">
        <v>321497009357</v>
      </c>
      <c r="H50" s="8"/>
      <c r="I50" s="8">
        <f t="shared" si="1"/>
        <v>37442482819</v>
      </c>
      <c r="J50" s="8"/>
      <c r="K50" s="8">
        <v>77720182</v>
      </c>
      <c r="L50" s="8"/>
      <c r="M50" s="8">
        <v>358939492176</v>
      </c>
      <c r="N50" s="8"/>
      <c r="O50" s="8">
        <v>339421811581</v>
      </c>
      <c r="P50" s="8"/>
      <c r="Q50" s="8">
        <f t="shared" si="0"/>
        <v>19517680595</v>
      </c>
    </row>
    <row r="51" spans="1:17">
      <c r="A51" s="1" t="s">
        <v>88</v>
      </c>
      <c r="C51" s="8">
        <v>1168899</v>
      </c>
      <c r="D51" s="8"/>
      <c r="E51" s="8">
        <v>22506856266</v>
      </c>
      <c r="F51" s="8"/>
      <c r="G51" s="8">
        <v>16731994333</v>
      </c>
      <c r="H51" s="8"/>
      <c r="I51" s="8">
        <f t="shared" si="1"/>
        <v>5774861933</v>
      </c>
      <c r="J51" s="8"/>
      <c r="K51" s="8">
        <v>1168899</v>
      </c>
      <c r="L51" s="8"/>
      <c r="M51" s="8">
        <v>22506856266</v>
      </c>
      <c r="N51" s="8"/>
      <c r="O51" s="8">
        <v>17445607699</v>
      </c>
      <c r="P51" s="8"/>
      <c r="Q51" s="8">
        <f t="shared" si="0"/>
        <v>5061248567</v>
      </c>
    </row>
    <row r="52" spans="1:17">
      <c r="A52" s="1" t="s">
        <v>24</v>
      </c>
      <c r="C52" s="8">
        <v>25205961</v>
      </c>
      <c r="D52" s="8"/>
      <c r="E52" s="8">
        <v>104583683610</v>
      </c>
      <c r="F52" s="8"/>
      <c r="G52" s="8">
        <v>85525099539</v>
      </c>
      <c r="H52" s="8"/>
      <c r="I52" s="8">
        <f t="shared" si="1"/>
        <v>19058584071</v>
      </c>
      <c r="J52" s="8"/>
      <c r="K52" s="8">
        <v>25205961</v>
      </c>
      <c r="L52" s="8"/>
      <c r="M52" s="8">
        <v>104583683610</v>
      </c>
      <c r="N52" s="8"/>
      <c r="O52" s="8">
        <v>90903863512</v>
      </c>
      <c r="P52" s="8"/>
      <c r="Q52" s="8">
        <f t="shared" si="0"/>
        <v>13679820098</v>
      </c>
    </row>
    <row r="53" spans="1:17">
      <c r="A53" s="1" t="s">
        <v>83</v>
      </c>
      <c r="C53" s="8">
        <v>74303752</v>
      </c>
      <c r="D53" s="8"/>
      <c r="E53" s="8">
        <v>188125608988</v>
      </c>
      <c r="F53" s="8"/>
      <c r="G53" s="8">
        <v>181204247192</v>
      </c>
      <c r="H53" s="8"/>
      <c r="I53" s="8">
        <f t="shared" si="1"/>
        <v>6921361796</v>
      </c>
      <c r="J53" s="8"/>
      <c r="K53" s="8">
        <v>74303752</v>
      </c>
      <c r="L53" s="8"/>
      <c r="M53" s="8">
        <v>188125608988</v>
      </c>
      <c r="N53" s="8"/>
      <c r="O53" s="8">
        <v>182733709265</v>
      </c>
      <c r="P53" s="8"/>
      <c r="Q53" s="8">
        <f t="shared" si="0"/>
        <v>5391899723</v>
      </c>
    </row>
    <row r="54" spans="1:17">
      <c r="A54" s="1" t="s">
        <v>57</v>
      </c>
      <c r="C54" s="8">
        <v>119166666</v>
      </c>
      <c r="D54" s="8"/>
      <c r="E54" s="8">
        <v>474067412597</v>
      </c>
      <c r="F54" s="8"/>
      <c r="G54" s="8">
        <v>404414329487</v>
      </c>
      <c r="H54" s="8"/>
      <c r="I54" s="8">
        <f t="shared" si="1"/>
        <v>69653083110</v>
      </c>
      <c r="J54" s="8"/>
      <c r="K54" s="8">
        <v>119166666</v>
      </c>
      <c r="L54" s="8"/>
      <c r="M54" s="8">
        <v>474067412597</v>
      </c>
      <c r="N54" s="8"/>
      <c r="O54" s="8">
        <v>487320834141</v>
      </c>
      <c r="P54" s="8"/>
      <c r="Q54" s="8">
        <f t="shared" si="0"/>
        <v>-13253421544</v>
      </c>
    </row>
    <row r="55" spans="1:17">
      <c r="A55" s="1" t="s">
        <v>60</v>
      </c>
      <c r="C55" s="8">
        <v>27420192</v>
      </c>
      <c r="D55" s="8"/>
      <c r="E55" s="8">
        <v>122411374982</v>
      </c>
      <c r="F55" s="8"/>
      <c r="G55" s="8">
        <v>111708265173</v>
      </c>
      <c r="H55" s="8"/>
      <c r="I55" s="8">
        <f t="shared" si="1"/>
        <v>10703109809</v>
      </c>
      <c r="J55" s="8"/>
      <c r="K55" s="8">
        <v>27420192</v>
      </c>
      <c r="L55" s="8"/>
      <c r="M55" s="8">
        <v>122411374982</v>
      </c>
      <c r="N55" s="8"/>
      <c r="O55" s="8">
        <v>128871293901</v>
      </c>
      <c r="P55" s="8"/>
      <c r="Q55" s="8">
        <f t="shared" si="0"/>
        <v>-6459918919</v>
      </c>
    </row>
    <row r="56" spans="1:17">
      <c r="A56" s="1" t="s">
        <v>49</v>
      </c>
      <c r="C56" s="8">
        <v>19493551</v>
      </c>
      <c r="D56" s="8"/>
      <c r="E56" s="8">
        <v>210440349075</v>
      </c>
      <c r="F56" s="8"/>
      <c r="G56" s="8">
        <v>220398806834</v>
      </c>
      <c r="H56" s="8"/>
      <c r="I56" s="8">
        <f t="shared" si="1"/>
        <v>-9958457759</v>
      </c>
      <c r="J56" s="8"/>
      <c r="K56" s="8">
        <v>19493551</v>
      </c>
      <c r="L56" s="8"/>
      <c r="M56" s="8">
        <v>210440349075</v>
      </c>
      <c r="N56" s="8"/>
      <c r="O56" s="8">
        <v>113135560460</v>
      </c>
      <c r="P56" s="8"/>
      <c r="Q56" s="8">
        <f t="shared" si="0"/>
        <v>97304788615</v>
      </c>
    </row>
    <row r="57" spans="1:17">
      <c r="A57" s="1" t="s">
        <v>41</v>
      </c>
      <c r="C57" s="8">
        <v>4300</v>
      </c>
      <c r="D57" s="8"/>
      <c r="E57" s="8">
        <v>8848263128</v>
      </c>
      <c r="F57" s="8"/>
      <c r="G57" s="8">
        <v>8019812787</v>
      </c>
      <c r="H57" s="8"/>
      <c r="I57" s="8">
        <f t="shared" si="1"/>
        <v>828450341</v>
      </c>
      <c r="J57" s="8"/>
      <c r="K57" s="8">
        <v>4300</v>
      </c>
      <c r="L57" s="8"/>
      <c r="M57" s="8">
        <v>8848263128</v>
      </c>
      <c r="N57" s="8"/>
      <c r="O57" s="8">
        <v>6660414889</v>
      </c>
      <c r="P57" s="8"/>
      <c r="Q57" s="8">
        <f t="shared" si="0"/>
        <v>2187848239</v>
      </c>
    </row>
    <row r="58" spans="1:17">
      <c r="A58" s="1" t="s">
        <v>75</v>
      </c>
      <c r="C58" s="8">
        <v>11000000</v>
      </c>
      <c r="D58" s="8"/>
      <c r="E58" s="8">
        <v>70374763800</v>
      </c>
      <c r="F58" s="8"/>
      <c r="G58" s="8">
        <v>70374763800</v>
      </c>
      <c r="H58" s="8"/>
      <c r="I58" s="8">
        <f t="shared" si="1"/>
        <v>0</v>
      </c>
      <c r="J58" s="8"/>
      <c r="K58" s="8">
        <v>11000000</v>
      </c>
      <c r="L58" s="8"/>
      <c r="M58" s="8">
        <v>70374763800</v>
      </c>
      <c r="N58" s="8"/>
      <c r="O58" s="8">
        <v>72665920800</v>
      </c>
      <c r="P58" s="8"/>
      <c r="Q58" s="8">
        <f t="shared" si="0"/>
        <v>-2291157000</v>
      </c>
    </row>
    <row r="59" spans="1:17">
      <c r="A59" s="1" t="s">
        <v>16</v>
      </c>
      <c r="C59" s="8">
        <v>217497065</v>
      </c>
      <c r="D59" s="8"/>
      <c r="E59" s="8">
        <v>416190693116</v>
      </c>
      <c r="F59" s="8"/>
      <c r="G59" s="8">
        <v>329925713088</v>
      </c>
      <c r="H59" s="8"/>
      <c r="I59" s="8">
        <f t="shared" si="1"/>
        <v>86264980028</v>
      </c>
      <c r="J59" s="8"/>
      <c r="K59" s="8">
        <v>217497065</v>
      </c>
      <c r="L59" s="8"/>
      <c r="M59" s="8">
        <v>416190693116</v>
      </c>
      <c r="N59" s="8"/>
      <c r="O59" s="8">
        <v>444951401466</v>
      </c>
      <c r="P59" s="8"/>
      <c r="Q59" s="8">
        <f t="shared" si="0"/>
        <v>-28760708350</v>
      </c>
    </row>
    <row r="60" spans="1:17">
      <c r="A60" s="1" t="s">
        <v>33</v>
      </c>
      <c r="C60" s="8">
        <v>1350876</v>
      </c>
      <c r="D60" s="8"/>
      <c r="E60" s="8">
        <v>54760945376</v>
      </c>
      <c r="F60" s="8"/>
      <c r="G60" s="8">
        <v>49376163842</v>
      </c>
      <c r="H60" s="8"/>
      <c r="I60" s="8">
        <f t="shared" si="1"/>
        <v>5384781534</v>
      </c>
      <c r="J60" s="8"/>
      <c r="K60" s="8">
        <v>1350876</v>
      </c>
      <c r="L60" s="8"/>
      <c r="M60" s="8">
        <v>54760945376</v>
      </c>
      <c r="N60" s="8"/>
      <c r="O60" s="8">
        <v>67919921122</v>
      </c>
      <c r="P60" s="8"/>
      <c r="Q60" s="8">
        <f t="shared" si="0"/>
        <v>-13158975746</v>
      </c>
    </row>
    <row r="61" spans="1:17">
      <c r="A61" s="1" t="s">
        <v>31</v>
      </c>
      <c r="C61" s="8">
        <v>770476</v>
      </c>
      <c r="D61" s="8"/>
      <c r="E61" s="8">
        <v>101633824317</v>
      </c>
      <c r="F61" s="8"/>
      <c r="G61" s="8">
        <v>94740799306</v>
      </c>
      <c r="H61" s="8"/>
      <c r="I61" s="8">
        <f t="shared" si="1"/>
        <v>6893025011</v>
      </c>
      <c r="J61" s="8"/>
      <c r="K61" s="8">
        <v>770476</v>
      </c>
      <c r="L61" s="8"/>
      <c r="M61" s="8">
        <v>101633824317</v>
      </c>
      <c r="N61" s="8"/>
      <c r="O61" s="8">
        <v>133079011139</v>
      </c>
      <c r="P61" s="8"/>
      <c r="Q61" s="8">
        <f t="shared" si="0"/>
        <v>-31445186822</v>
      </c>
    </row>
    <row r="62" spans="1:17">
      <c r="A62" s="1" t="s">
        <v>69</v>
      </c>
      <c r="C62" s="8">
        <v>11495373</v>
      </c>
      <c r="D62" s="8"/>
      <c r="E62" s="8">
        <v>450794184684</v>
      </c>
      <c r="F62" s="8"/>
      <c r="G62" s="8">
        <v>426226187293</v>
      </c>
      <c r="H62" s="8"/>
      <c r="I62" s="8">
        <f t="shared" si="1"/>
        <v>24567997391</v>
      </c>
      <c r="J62" s="8"/>
      <c r="K62" s="8">
        <v>11495373</v>
      </c>
      <c r="L62" s="8"/>
      <c r="M62" s="8">
        <v>450794184684</v>
      </c>
      <c r="N62" s="8"/>
      <c r="O62" s="8">
        <v>321847823292</v>
      </c>
      <c r="P62" s="8"/>
      <c r="Q62" s="8">
        <f t="shared" si="0"/>
        <v>128946361392</v>
      </c>
    </row>
    <row r="63" spans="1:17">
      <c r="A63" s="1" t="s">
        <v>70</v>
      </c>
      <c r="C63" s="8">
        <v>45861974</v>
      </c>
      <c r="D63" s="8"/>
      <c r="E63" s="8">
        <v>826986187920</v>
      </c>
      <c r="F63" s="8"/>
      <c r="G63" s="8">
        <v>713925231688</v>
      </c>
      <c r="H63" s="8"/>
      <c r="I63" s="8">
        <f t="shared" si="1"/>
        <v>113060956232</v>
      </c>
      <c r="J63" s="8"/>
      <c r="K63" s="8">
        <v>45861974</v>
      </c>
      <c r="L63" s="8"/>
      <c r="M63" s="8">
        <v>826986187920</v>
      </c>
      <c r="N63" s="8"/>
      <c r="O63" s="8">
        <v>719851814071</v>
      </c>
      <c r="P63" s="8"/>
      <c r="Q63" s="8">
        <f t="shared" si="0"/>
        <v>107134373849</v>
      </c>
    </row>
    <row r="64" spans="1:17">
      <c r="A64" s="1" t="s">
        <v>47</v>
      </c>
      <c r="C64" s="8">
        <v>2435209</v>
      </c>
      <c r="D64" s="8"/>
      <c r="E64" s="8">
        <v>10167021927</v>
      </c>
      <c r="F64" s="8"/>
      <c r="G64" s="8">
        <v>6850636203</v>
      </c>
      <c r="H64" s="8"/>
      <c r="I64" s="8">
        <f t="shared" si="1"/>
        <v>3316385724</v>
      </c>
      <c r="J64" s="8"/>
      <c r="K64" s="8">
        <v>2435209</v>
      </c>
      <c r="L64" s="8"/>
      <c r="M64" s="8">
        <v>10167021927</v>
      </c>
      <c r="N64" s="8"/>
      <c r="O64" s="8">
        <v>4391185184</v>
      </c>
      <c r="P64" s="8"/>
      <c r="Q64" s="8">
        <f t="shared" si="0"/>
        <v>5775836743</v>
      </c>
    </row>
    <row r="65" spans="1:17">
      <c r="A65" s="1" t="s">
        <v>81</v>
      </c>
      <c r="C65" s="8">
        <v>265187855</v>
      </c>
      <c r="D65" s="8"/>
      <c r="E65" s="8">
        <v>1687103918481</v>
      </c>
      <c r="F65" s="8"/>
      <c r="G65" s="8">
        <v>1434533459995</v>
      </c>
      <c r="H65" s="8"/>
      <c r="I65" s="8">
        <f t="shared" si="1"/>
        <v>252570458486</v>
      </c>
      <c r="J65" s="8"/>
      <c r="K65" s="8">
        <v>265187855</v>
      </c>
      <c r="L65" s="8"/>
      <c r="M65" s="8">
        <v>1687103918481</v>
      </c>
      <c r="N65" s="8"/>
      <c r="O65" s="8">
        <v>1746543661497</v>
      </c>
      <c r="P65" s="8"/>
      <c r="Q65" s="8">
        <f t="shared" si="0"/>
        <v>-59439743016</v>
      </c>
    </row>
    <row r="66" spans="1:17">
      <c r="A66" s="1" t="s">
        <v>59</v>
      </c>
      <c r="C66" s="8">
        <v>109126430</v>
      </c>
      <c r="D66" s="8"/>
      <c r="E66" s="8">
        <v>539565233386</v>
      </c>
      <c r="F66" s="8"/>
      <c r="G66" s="8">
        <v>473936571102</v>
      </c>
      <c r="H66" s="8"/>
      <c r="I66" s="8">
        <f t="shared" si="1"/>
        <v>65628662284</v>
      </c>
      <c r="J66" s="8"/>
      <c r="K66" s="8">
        <v>109126430</v>
      </c>
      <c r="L66" s="8"/>
      <c r="M66" s="8">
        <v>539565233386</v>
      </c>
      <c r="N66" s="8"/>
      <c r="O66" s="8">
        <v>508299589778</v>
      </c>
      <c r="P66" s="8"/>
      <c r="Q66" s="8">
        <f t="shared" si="0"/>
        <v>31265643608</v>
      </c>
    </row>
    <row r="67" spans="1:17">
      <c r="A67" s="1" t="s">
        <v>46</v>
      </c>
      <c r="C67" s="8">
        <v>8967667</v>
      </c>
      <c r="D67" s="8"/>
      <c r="E67" s="8">
        <v>95650539661</v>
      </c>
      <c r="F67" s="8"/>
      <c r="G67" s="8">
        <v>62311022575</v>
      </c>
      <c r="H67" s="8"/>
      <c r="I67" s="8">
        <f t="shared" si="1"/>
        <v>33339517086</v>
      </c>
      <c r="J67" s="8"/>
      <c r="K67" s="8">
        <v>8967667</v>
      </c>
      <c r="L67" s="8"/>
      <c r="M67" s="8">
        <v>95650539661</v>
      </c>
      <c r="N67" s="8"/>
      <c r="O67" s="8">
        <v>76676515554</v>
      </c>
      <c r="P67" s="8"/>
      <c r="Q67" s="8">
        <f t="shared" si="0"/>
        <v>18974024107</v>
      </c>
    </row>
    <row r="68" spans="1:17">
      <c r="A68" s="1" t="s">
        <v>95</v>
      </c>
      <c r="C68" s="8">
        <v>45713265</v>
      </c>
      <c r="D68" s="8"/>
      <c r="E68" s="8">
        <v>145957362687</v>
      </c>
      <c r="F68" s="8"/>
      <c r="G68" s="8">
        <v>133570875300</v>
      </c>
      <c r="H68" s="8"/>
      <c r="I68" s="8">
        <f t="shared" si="1"/>
        <v>12386487387</v>
      </c>
      <c r="J68" s="8"/>
      <c r="K68" s="8">
        <v>45713265</v>
      </c>
      <c r="L68" s="8"/>
      <c r="M68" s="8">
        <v>145957362687</v>
      </c>
      <c r="N68" s="8"/>
      <c r="O68" s="8">
        <v>93381812052</v>
      </c>
      <c r="P68" s="8"/>
      <c r="Q68" s="8">
        <f t="shared" si="0"/>
        <v>52575550635</v>
      </c>
    </row>
    <row r="69" spans="1:17">
      <c r="A69" s="1" t="s">
        <v>80</v>
      </c>
      <c r="C69" s="8">
        <v>38650700</v>
      </c>
      <c r="D69" s="8"/>
      <c r="E69" s="8">
        <v>620878969893</v>
      </c>
      <c r="F69" s="8"/>
      <c r="G69" s="8">
        <v>473343373087</v>
      </c>
      <c r="H69" s="8"/>
      <c r="I69" s="8">
        <f t="shared" si="1"/>
        <v>147535596806</v>
      </c>
      <c r="J69" s="8"/>
      <c r="K69" s="8">
        <v>38650700</v>
      </c>
      <c r="L69" s="8"/>
      <c r="M69" s="8">
        <v>620878969893</v>
      </c>
      <c r="N69" s="8"/>
      <c r="O69" s="8">
        <v>829615587838</v>
      </c>
      <c r="P69" s="8"/>
      <c r="Q69" s="8">
        <f t="shared" si="0"/>
        <v>-208736617945</v>
      </c>
    </row>
    <row r="70" spans="1:17">
      <c r="A70" s="1" t="s">
        <v>36</v>
      </c>
      <c r="C70" s="8">
        <v>3420000</v>
      </c>
      <c r="D70" s="8"/>
      <c r="E70" s="8">
        <v>486626044140</v>
      </c>
      <c r="F70" s="8"/>
      <c r="G70" s="8">
        <v>464766288210</v>
      </c>
      <c r="H70" s="8"/>
      <c r="I70" s="8">
        <f t="shared" si="1"/>
        <v>21859755930</v>
      </c>
      <c r="J70" s="8"/>
      <c r="K70" s="8">
        <v>3420000</v>
      </c>
      <c r="L70" s="8"/>
      <c r="M70" s="8">
        <v>486626044140</v>
      </c>
      <c r="N70" s="8"/>
      <c r="O70" s="8">
        <v>555944928185</v>
      </c>
      <c r="P70" s="8"/>
      <c r="Q70" s="8">
        <f t="shared" si="0"/>
        <v>-69318884045</v>
      </c>
    </row>
    <row r="71" spans="1:17">
      <c r="A71" s="1" t="s">
        <v>30</v>
      </c>
      <c r="C71" s="8">
        <v>22804504</v>
      </c>
      <c r="D71" s="8"/>
      <c r="E71" s="8">
        <v>286987225767</v>
      </c>
      <c r="F71" s="8"/>
      <c r="G71" s="8">
        <v>234395569860</v>
      </c>
      <c r="H71" s="8"/>
      <c r="I71" s="8">
        <f t="shared" si="1"/>
        <v>52591655907</v>
      </c>
      <c r="J71" s="8"/>
      <c r="K71" s="8">
        <v>22804504</v>
      </c>
      <c r="L71" s="8"/>
      <c r="M71" s="8">
        <v>286987225767</v>
      </c>
      <c r="N71" s="8"/>
      <c r="O71" s="8">
        <v>294921311809</v>
      </c>
      <c r="P71" s="8"/>
      <c r="Q71" s="8">
        <f t="shared" si="0"/>
        <v>-7934086042</v>
      </c>
    </row>
    <row r="72" spans="1:17">
      <c r="A72" s="1" t="s">
        <v>39</v>
      </c>
      <c r="C72" s="8">
        <v>8700000</v>
      </c>
      <c r="D72" s="8"/>
      <c r="E72" s="8">
        <v>246042285750</v>
      </c>
      <c r="F72" s="8"/>
      <c r="G72" s="8">
        <v>214822157400</v>
      </c>
      <c r="H72" s="8"/>
      <c r="I72" s="8">
        <f t="shared" si="1"/>
        <v>31220128350</v>
      </c>
      <c r="J72" s="8"/>
      <c r="K72" s="8">
        <v>8700000</v>
      </c>
      <c r="L72" s="8"/>
      <c r="M72" s="8">
        <v>246042285750</v>
      </c>
      <c r="N72" s="8"/>
      <c r="O72" s="8">
        <v>145376830341</v>
      </c>
      <c r="P72" s="8"/>
      <c r="Q72" s="8">
        <f t="shared" si="0"/>
        <v>100665455409</v>
      </c>
    </row>
    <row r="73" spans="1:17">
      <c r="A73" s="1" t="s">
        <v>53</v>
      </c>
      <c r="C73" s="8">
        <v>11359792</v>
      </c>
      <c r="D73" s="8"/>
      <c r="E73" s="8">
        <v>57127246061</v>
      </c>
      <c r="F73" s="8"/>
      <c r="G73" s="8">
        <v>47980563058</v>
      </c>
      <c r="H73" s="8"/>
      <c r="I73" s="8">
        <f t="shared" ref="I73:I105" si="2">E73-G73</f>
        <v>9146683003</v>
      </c>
      <c r="J73" s="8"/>
      <c r="K73" s="8">
        <v>11359792</v>
      </c>
      <c r="L73" s="8"/>
      <c r="M73" s="8">
        <v>57127246061</v>
      </c>
      <c r="N73" s="8"/>
      <c r="O73" s="8">
        <v>39850178167</v>
      </c>
      <c r="P73" s="8"/>
      <c r="Q73" s="8">
        <f t="shared" ref="Q73:Q104" si="3">M73-O73</f>
        <v>17277067894</v>
      </c>
    </row>
    <row r="74" spans="1:17">
      <c r="A74" s="1" t="s">
        <v>56</v>
      </c>
      <c r="C74" s="8">
        <v>6732355</v>
      </c>
      <c r="D74" s="8"/>
      <c r="E74" s="8">
        <v>75020654837</v>
      </c>
      <c r="F74" s="8"/>
      <c r="G74" s="8">
        <v>65762708251</v>
      </c>
      <c r="H74" s="8"/>
      <c r="I74" s="8">
        <f t="shared" si="2"/>
        <v>9257946586</v>
      </c>
      <c r="J74" s="8"/>
      <c r="K74" s="8">
        <v>6732355</v>
      </c>
      <c r="L74" s="8"/>
      <c r="M74" s="8">
        <v>75020654837</v>
      </c>
      <c r="N74" s="8"/>
      <c r="O74" s="8">
        <v>62044460944</v>
      </c>
      <c r="P74" s="8"/>
      <c r="Q74" s="8">
        <f t="shared" si="3"/>
        <v>12976193893</v>
      </c>
    </row>
    <row r="75" spans="1:17">
      <c r="A75" s="1" t="s">
        <v>96</v>
      </c>
      <c r="C75" s="8">
        <v>663903</v>
      </c>
      <c r="D75" s="8"/>
      <c r="E75" s="8">
        <v>3418555385</v>
      </c>
      <c r="F75" s="8"/>
      <c r="G75" s="8">
        <v>2527619136</v>
      </c>
      <c r="H75" s="8"/>
      <c r="I75" s="8">
        <f t="shared" si="2"/>
        <v>890936249</v>
      </c>
      <c r="J75" s="8"/>
      <c r="K75" s="8">
        <v>663903</v>
      </c>
      <c r="L75" s="8"/>
      <c r="M75" s="8">
        <v>3418555385</v>
      </c>
      <c r="N75" s="8"/>
      <c r="O75" s="8">
        <v>1857107114</v>
      </c>
      <c r="P75" s="8"/>
      <c r="Q75" s="8">
        <f t="shared" si="3"/>
        <v>1561448271</v>
      </c>
    </row>
    <row r="76" spans="1:17">
      <c r="A76" s="1" t="s">
        <v>35</v>
      </c>
      <c r="C76" s="8">
        <v>14781376</v>
      </c>
      <c r="D76" s="8"/>
      <c r="E76" s="8">
        <v>454761559856</v>
      </c>
      <c r="F76" s="8"/>
      <c r="G76" s="8">
        <v>407742594055</v>
      </c>
      <c r="H76" s="8"/>
      <c r="I76" s="8">
        <f t="shared" si="2"/>
        <v>47018965801</v>
      </c>
      <c r="J76" s="8"/>
      <c r="K76" s="8">
        <v>14781376</v>
      </c>
      <c r="L76" s="8"/>
      <c r="M76" s="8">
        <v>454761559856</v>
      </c>
      <c r="N76" s="8"/>
      <c r="O76" s="8">
        <v>308894488654</v>
      </c>
      <c r="P76" s="8"/>
      <c r="Q76" s="8">
        <f t="shared" si="3"/>
        <v>145867071202</v>
      </c>
    </row>
    <row r="77" spans="1:17">
      <c r="A77" s="1" t="s">
        <v>92</v>
      </c>
      <c r="C77" s="8">
        <v>2103762</v>
      </c>
      <c r="D77" s="8"/>
      <c r="E77" s="8">
        <v>37872439997</v>
      </c>
      <c r="F77" s="8"/>
      <c r="G77" s="8">
        <v>35530246027</v>
      </c>
      <c r="H77" s="8"/>
      <c r="I77" s="8">
        <f t="shared" si="2"/>
        <v>2342193970</v>
      </c>
      <c r="J77" s="8"/>
      <c r="K77" s="8">
        <v>2103762</v>
      </c>
      <c r="L77" s="8"/>
      <c r="M77" s="8">
        <v>37872439997</v>
      </c>
      <c r="N77" s="8"/>
      <c r="O77" s="8">
        <v>37689348354</v>
      </c>
      <c r="P77" s="8"/>
      <c r="Q77" s="8">
        <f t="shared" si="3"/>
        <v>183091643</v>
      </c>
    </row>
    <row r="78" spans="1:17">
      <c r="A78" s="1" t="s">
        <v>58</v>
      </c>
      <c r="C78" s="8">
        <v>121690835</v>
      </c>
      <c r="D78" s="8"/>
      <c r="E78" s="8">
        <v>723381311699</v>
      </c>
      <c r="F78" s="8"/>
      <c r="G78" s="8">
        <v>581608251948</v>
      </c>
      <c r="H78" s="8"/>
      <c r="I78" s="8">
        <f t="shared" si="2"/>
        <v>141773059751</v>
      </c>
      <c r="J78" s="8"/>
      <c r="K78" s="8">
        <v>121690835</v>
      </c>
      <c r="L78" s="8"/>
      <c r="M78" s="8">
        <v>723381311699</v>
      </c>
      <c r="N78" s="8"/>
      <c r="O78" s="8">
        <v>600739751138</v>
      </c>
      <c r="P78" s="8"/>
      <c r="Q78" s="8">
        <f t="shared" si="3"/>
        <v>122641560561</v>
      </c>
    </row>
    <row r="79" spans="1:17">
      <c r="A79" s="1" t="s">
        <v>28</v>
      </c>
      <c r="C79" s="8">
        <v>158909690</v>
      </c>
      <c r="D79" s="8"/>
      <c r="E79" s="8">
        <v>389697625508</v>
      </c>
      <c r="F79" s="8"/>
      <c r="G79" s="8">
        <v>363821207390</v>
      </c>
      <c r="H79" s="8"/>
      <c r="I79" s="8">
        <f t="shared" si="2"/>
        <v>25876418118</v>
      </c>
      <c r="J79" s="8"/>
      <c r="K79" s="8">
        <v>158909690</v>
      </c>
      <c r="L79" s="8"/>
      <c r="M79" s="8">
        <v>389697625508</v>
      </c>
      <c r="N79" s="8"/>
      <c r="O79" s="8">
        <v>352591790715</v>
      </c>
      <c r="P79" s="8"/>
      <c r="Q79" s="8">
        <f t="shared" si="3"/>
        <v>37105834793</v>
      </c>
    </row>
    <row r="80" spans="1:17">
      <c r="A80" s="1" t="s">
        <v>97</v>
      </c>
      <c r="C80" s="8">
        <v>2611358</v>
      </c>
      <c r="D80" s="8"/>
      <c r="E80" s="8">
        <v>56952300012</v>
      </c>
      <c r="F80" s="8"/>
      <c r="G80" s="8">
        <v>43350201012</v>
      </c>
      <c r="H80" s="8"/>
      <c r="I80" s="8">
        <f t="shared" si="2"/>
        <v>13602099000</v>
      </c>
      <c r="J80" s="8"/>
      <c r="K80" s="8">
        <v>2611358</v>
      </c>
      <c r="L80" s="8"/>
      <c r="M80" s="8">
        <v>56952300012</v>
      </c>
      <c r="N80" s="8"/>
      <c r="O80" s="8">
        <v>22083899515</v>
      </c>
      <c r="P80" s="8"/>
      <c r="Q80" s="8">
        <f t="shared" si="3"/>
        <v>34868400497</v>
      </c>
    </row>
    <row r="81" spans="1:17">
      <c r="A81" s="1" t="s">
        <v>102</v>
      </c>
      <c r="C81" s="8">
        <v>48705000</v>
      </c>
      <c r="D81" s="8"/>
      <c r="E81" s="8">
        <v>154831826389</v>
      </c>
      <c r="F81" s="8"/>
      <c r="G81" s="8">
        <v>153272688083</v>
      </c>
      <c r="H81" s="8"/>
      <c r="I81" s="8">
        <f t="shared" si="2"/>
        <v>1559138306</v>
      </c>
      <c r="J81" s="8"/>
      <c r="K81" s="8">
        <v>48705000</v>
      </c>
      <c r="L81" s="8"/>
      <c r="M81" s="8">
        <v>154831826389</v>
      </c>
      <c r="N81" s="8"/>
      <c r="O81" s="8">
        <v>153272688083</v>
      </c>
      <c r="P81" s="8"/>
      <c r="Q81" s="8">
        <f t="shared" si="3"/>
        <v>1559138306</v>
      </c>
    </row>
    <row r="82" spans="1:17">
      <c r="A82" s="1" t="s">
        <v>54</v>
      </c>
      <c r="C82" s="8">
        <v>464257035</v>
      </c>
      <c r="D82" s="8"/>
      <c r="E82" s="8">
        <v>499337271504</v>
      </c>
      <c r="F82" s="8"/>
      <c r="G82" s="8">
        <v>422299832010</v>
      </c>
      <c r="H82" s="8"/>
      <c r="I82" s="8">
        <f t="shared" si="2"/>
        <v>77037439494</v>
      </c>
      <c r="J82" s="8"/>
      <c r="K82" s="8">
        <v>464257035</v>
      </c>
      <c r="L82" s="8"/>
      <c r="M82" s="8">
        <v>499337271504</v>
      </c>
      <c r="N82" s="8"/>
      <c r="O82" s="8">
        <v>459653786198</v>
      </c>
      <c r="P82" s="8"/>
      <c r="Q82" s="8">
        <f t="shared" si="3"/>
        <v>39683485306</v>
      </c>
    </row>
    <row r="83" spans="1:17">
      <c r="A83" s="1" t="s">
        <v>89</v>
      </c>
      <c r="C83" s="8">
        <v>40572100</v>
      </c>
      <c r="D83" s="8"/>
      <c r="E83" s="8">
        <v>490824570380</v>
      </c>
      <c r="F83" s="8"/>
      <c r="G83" s="8">
        <v>453720330056</v>
      </c>
      <c r="H83" s="8"/>
      <c r="I83" s="8">
        <f t="shared" si="2"/>
        <v>37104240324</v>
      </c>
      <c r="J83" s="8"/>
      <c r="K83" s="8">
        <v>40572100</v>
      </c>
      <c r="L83" s="8"/>
      <c r="M83" s="8">
        <v>490824570380</v>
      </c>
      <c r="N83" s="8"/>
      <c r="O83" s="8">
        <v>648109540244</v>
      </c>
      <c r="P83" s="8"/>
      <c r="Q83" s="8">
        <f t="shared" si="3"/>
        <v>-157284969864</v>
      </c>
    </row>
    <row r="84" spans="1:17">
      <c r="A84" s="1" t="s">
        <v>51</v>
      </c>
      <c r="C84" s="8">
        <v>22088216</v>
      </c>
      <c r="D84" s="8"/>
      <c r="E84" s="8">
        <v>367995819084</v>
      </c>
      <c r="F84" s="8"/>
      <c r="G84" s="8">
        <v>300149334539</v>
      </c>
      <c r="H84" s="8"/>
      <c r="I84" s="8">
        <f t="shared" si="2"/>
        <v>67846484545</v>
      </c>
      <c r="J84" s="8"/>
      <c r="K84" s="8">
        <v>22088216</v>
      </c>
      <c r="L84" s="8"/>
      <c r="M84" s="8">
        <v>367995819084</v>
      </c>
      <c r="N84" s="8"/>
      <c r="O84" s="8">
        <v>271275726360</v>
      </c>
      <c r="P84" s="8"/>
      <c r="Q84" s="8">
        <f t="shared" si="3"/>
        <v>96720092724</v>
      </c>
    </row>
    <row r="85" spans="1:17">
      <c r="A85" s="1" t="s">
        <v>62</v>
      </c>
      <c r="C85" s="8">
        <v>93719812</v>
      </c>
      <c r="D85" s="8"/>
      <c r="E85" s="8">
        <v>1752380589220</v>
      </c>
      <c r="F85" s="8"/>
      <c r="G85" s="8">
        <v>1647107326816</v>
      </c>
      <c r="H85" s="8"/>
      <c r="I85" s="8">
        <f t="shared" si="2"/>
        <v>105273262404</v>
      </c>
      <c r="J85" s="8"/>
      <c r="K85" s="8">
        <v>93719812</v>
      </c>
      <c r="L85" s="8"/>
      <c r="M85" s="8">
        <v>1752380589220</v>
      </c>
      <c r="N85" s="8"/>
      <c r="O85" s="8">
        <v>1342125841250</v>
      </c>
      <c r="P85" s="8"/>
      <c r="Q85" s="8">
        <f t="shared" si="3"/>
        <v>410254747970</v>
      </c>
    </row>
    <row r="86" spans="1:17">
      <c r="A86" s="1" t="s">
        <v>29</v>
      </c>
      <c r="C86" s="8">
        <v>10273281</v>
      </c>
      <c r="D86" s="8"/>
      <c r="E86" s="8">
        <v>1596976795467</v>
      </c>
      <c r="F86" s="8"/>
      <c r="G86" s="8">
        <v>1965821827192</v>
      </c>
      <c r="H86" s="8"/>
      <c r="I86" s="8">
        <f t="shared" si="2"/>
        <v>-368845031725</v>
      </c>
      <c r="J86" s="8"/>
      <c r="K86" s="8">
        <v>10273281</v>
      </c>
      <c r="L86" s="8"/>
      <c r="M86" s="8">
        <v>1596976795467</v>
      </c>
      <c r="N86" s="8"/>
      <c r="O86" s="8">
        <v>1868260895244</v>
      </c>
      <c r="P86" s="8"/>
      <c r="Q86" s="8">
        <f t="shared" si="3"/>
        <v>-271284099777</v>
      </c>
    </row>
    <row r="87" spans="1:17">
      <c r="A87" s="1" t="s">
        <v>68</v>
      </c>
      <c r="C87" s="8">
        <v>11741531</v>
      </c>
      <c r="D87" s="8"/>
      <c r="E87" s="8">
        <v>195617170605</v>
      </c>
      <c r="F87" s="8"/>
      <c r="G87" s="8">
        <v>175892050180</v>
      </c>
      <c r="H87" s="8"/>
      <c r="I87" s="8">
        <f t="shared" si="2"/>
        <v>19725120425</v>
      </c>
      <c r="J87" s="8"/>
      <c r="K87" s="8">
        <v>11741531</v>
      </c>
      <c r="L87" s="8"/>
      <c r="M87" s="8">
        <v>195617170605</v>
      </c>
      <c r="N87" s="8"/>
      <c r="O87" s="8">
        <v>136269999835</v>
      </c>
      <c r="P87" s="8"/>
      <c r="Q87" s="8">
        <f t="shared" si="3"/>
        <v>59347170770</v>
      </c>
    </row>
    <row r="88" spans="1:17">
      <c r="A88" s="1" t="s">
        <v>32</v>
      </c>
      <c r="C88" s="8">
        <v>2643174</v>
      </c>
      <c r="D88" s="8"/>
      <c r="E88" s="8">
        <v>292592510692</v>
      </c>
      <c r="F88" s="8"/>
      <c r="G88" s="8">
        <v>252734137962</v>
      </c>
      <c r="H88" s="8"/>
      <c r="I88" s="8">
        <f t="shared" si="2"/>
        <v>39858372730</v>
      </c>
      <c r="J88" s="8"/>
      <c r="K88" s="8">
        <v>2643174</v>
      </c>
      <c r="L88" s="8"/>
      <c r="M88" s="8">
        <v>292592510692</v>
      </c>
      <c r="N88" s="8"/>
      <c r="O88" s="8">
        <v>332214414827</v>
      </c>
      <c r="P88" s="8"/>
      <c r="Q88" s="8">
        <f t="shared" si="3"/>
        <v>-39621904135</v>
      </c>
    </row>
    <row r="89" spans="1:17">
      <c r="A89" s="1" t="s">
        <v>20</v>
      </c>
      <c r="C89" s="8">
        <v>55442021</v>
      </c>
      <c r="D89" s="8"/>
      <c r="E89" s="8">
        <v>238635570421</v>
      </c>
      <c r="F89" s="8"/>
      <c r="G89" s="8">
        <v>185817457438</v>
      </c>
      <c r="H89" s="8"/>
      <c r="I89" s="8">
        <f t="shared" si="2"/>
        <v>52818112983</v>
      </c>
      <c r="J89" s="8"/>
      <c r="K89" s="8">
        <v>55442021</v>
      </c>
      <c r="L89" s="8"/>
      <c r="M89" s="8">
        <v>238635570421</v>
      </c>
      <c r="N89" s="8"/>
      <c r="O89" s="8">
        <v>157457829633</v>
      </c>
      <c r="P89" s="8"/>
      <c r="Q89" s="8">
        <f t="shared" si="3"/>
        <v>81177740788</v>
      </c>
    </row>
    <row r="90" spans="1:17">
      <c r="A90" s="1" t="s">
        <v>66</v>
      </c>
      <c r="C90" s="8">
        <v>6470000</v>
      </c>
      <c r="D90" s="8"/>
      <c r="E90" s="8">
        <v>114094872090</v>
      </c>
      <c r="F90" s="8"/>
      <c r="G90" s="8">
        <v>96922757745</v>
      </c>
      <c r="H90" s="8"/>
      <c r="I90" s="8">
        <f t="shared" si="2"/>
        <v>17172114345</v>
      </c>
      <c r="J90" s="8"/>
      <c r="K90" s="8">
        <v>6470000</v>
      </c>
      <c r="L90" s="8"/>
      <c r="M90" s="8">
        <v>114094872090</v>
      </c>
      <c r="N90" s="8"/>
      <c r="O90" s="8">
        <v>82981128462</v>
      </c>
      <c r="P90" s="8"/>
      <c r="Q90" s="8">
        <f t="shared" si="3"/>
        <v>31113743628</v>
      </c>
    </row>
    <row r="91" spans="1:17">
      <c r="A91" s="1" t="s">
        <v>86</v>
      </c>
      <c r="C91" s="8">
        <v>50899669</v>
      </c>
      <c r="D91" s="8"/>
      <c r="E91" s="8">
        <v>1667671054353</v>
      </c>
      <c r="F91" s="8"/>
      <c r="G91" s="8">
        <v>1509263264944</v>
      </c>
      <c r="H91" s="8"/>
      <c r="I91" s="8">
        <f t="shared" si="2"/>
        <v>158407789409</v>
      </c>
      <c r="J91" s="8"/>
      <c r="K91" s="8">
        <v>50899669</v>
      </c>
      <c r="L91" s="8"/>
      <c r="M91" s="8">
        <v>1667671054353</v>
      </c>
      <c r="N91" s="8"/>
      <c r="O91" s="8">
        <v>1260872653970</v>
      </c>
      <c r="P91" s="8"/>
      <c r="Q91" s="8">
        <f t="shared" si="3"/>
        <v>406798400383</v>
      </c>
    </row>
    <row r="92" spans="1:17">
      <c r="A92" s="1" t="s">
        <v>64</v>
      </c>
      <c r="C92" s="8">
        <v>5409630</v>
      </c>
      <c r="D92" s="8"/>
      <c r="E92" s="8">
        <v>404114819017</v>
      </c>
      <c r="F92" s="8"/>
      <c r="G92" s="8">
        <v>349264903462</v>
      </c>
      <c r="H92" s="8"/>
      <c r="I92" s="8">
        <f t="shared" si="2"/>
        <v>54849915555</v>
      </c>
      <c r="J92" s="8"/>
      <c r="K92" s="8">
        <v>5409630</v>
      </c>
      <c r="L92" s="8"/>
      <c r="M92" s="8">
        <v>404114819017</v>
      </c>
      <c r="N92" s="8"/>
      <c r="O92" s="8">
        <v>290859318101</v>
      </c>
      <c r="P92" s="8"/>
      <c r="Q92" s="8">
        <f t="shared" si="3"/>
        <v>113255500916</v>
      </c>
    </row>
    <row r="93" spans="1:17">
      <c r="A93" s="1" t="s">
        <v>101</v>
      </c>
      <c r="C93" s="8">
        <v>375100</v>
      </c>
      <c r="D93" s="8"/>
      <c r="E93" s="8">
        <v>771856627779</v>
      </c>
      <c r="F93" s="8"/>
      <c r="G93" s="8">
        <v>769111791800</v>
      </c>
      <c r="H93" s="8"/>
      <c r="I93" s="8">
        <f t="shared" si="2"/>
        <v>2744835979</v>
      </c>
      <c r="J93" s="8"/>
      <c r="K93" s="8">
        <v>375100</v>
      </c>
      <c r="L93" s="8"/>
      <c r="M93" s="8">
        <v>771856627779</v>
      </c>
      <c r="N93" s="8"/>
      <c r="O93" s="8">
        <v>769111791800</v>
      </c>
      <c r="P93" s="8"/>
      <c r="Q93" s="8">
        <f t="shared" si="3"/>
        <v>2744835979</v>
      </c>
    </row>
    <row r="94" spans="1:17">
      <c r="A94" s="1" t="s">
        <v>180</v>
      </c>
      <c r="C94" s="8">
        <v>275000</v>
      </c>
      <c r="D94" s="8"/>
      <c r="E94" s="8">
        <v>223704946128</v>
      </c>
      <c r="F94" s="8"/>
      <c r="G94" s="8">
        <v>222230623083</v>
      </c>
      <c r="H94" s="8"/>
      <c r="I94" s="8">
        <f t="shared" si="2"/>
        <v>1474323045</v>
      </c>
      <c r="J94" s="8"/>
      <c r="K94" s="8">
        <v>275000</v>
      </c>
      <c r="L94" s="8"/>
      <c r="M94" s="8">
        <v>223704946128</v>
      </c>
      <c r="N94" s="8"/>
      <c r="O94" s="8">
        <v>222230623083</v>
      </c>
      <c r="P94" s="8"/>
      <c r="Q94" s="8">
        <f t="shared" si="3"/>
        <v>1474323045</v>
      </c>
    </row>
    <row r="95" spans="1:17">
      <c r="A95" s="1" t="s">
        <v>171</v>
      </c>
      <c r="C95" s="8">
        <v>292600</v>
      </c>
      <c r="D95" s="8"/>
      <c r="E95" s="8">
        <v>284063104228</v>
      </c>
      <c r="F95" s="8"/>
      <c r="G95" s="8">
        <v>283826141186</v>
      </c>
      <c r="H95" s="8"/>
      <c r="I95" s="8">
        <f t="shared" si="2"/>
        <v>236963042</v>
      </c>
      <c r="J95" s="8"/>
      <c r="K95" s="8">
        <v>292600</v>
      </c>
      <c r="L95" s="8"/>
      <c r="M95" s="8">
        <v>284063104228</v>
      </c>
      <c r="N95" s="8"/>
      <c r="O95" s="8">
        <v>276752355542</v>
      </c>
      <c r="P95" s="8"/>
      <c r="Q95" s="8">
        <f t="shared" si="3"/>
        <v>7310748686</v>
      </c>
    </row>
    <row r="96" spans="1:17">
      <c r="A96" s="1" t="s">
        <v>150</v>
      </c>
      <c r="C96" s="8">
        <v>336830</v>
      </c>
      <c r="D96" s="8"/>
      <c r="E96" s="8">
        <v>290247686869</v>
      </c>
      <c r="F96" s="8"/>
      <c r="G96" s="8">
        <v>283983784408</v>
      </c>
      <c r="H96" s="8"/>
      <c r="I96" s="8">
        <f t="shared" si="2"/>
        <v>6263902461</v>
      </c>
      <c r="J96" s="8"/>
      <c r="K96" s="8">
        <v>336830</v>
      </c>
      <c r="L96" s="8"/>
      <c r="M96" s="8">
        <v>290247686869</v>
      </c>
      <c r="N96" s="8"/>
      <c r="O96" s="8">
        <v>279991989722</v>
      </c>
      <c r="P96" s="8"/>
      <c r="Q96" s="8">
        <f t="shared" si="3"/>
        <v>10255697147</v>
      </c>
    </row>
    <row r="97" spans="1:17">
      <c r="A97" s="1" t="s">
        <v>114</v>
      </c>
      <c r="C97" s="8">
        <v>900</v>
      </c>
      <c r="D97" s="8"/>
      <c r="E97" s="8">
        <v>546124496</v>
      </c>
      <c r="F97" s="8"/>
      <c r="G97" s="8">
        <v>537656132</v>
      </c>
      <c r="H97" s="8"/>
      <c r="I97" s="8">
        <f t="shared" si="2"/>
        <v>8468364</v>
      </c>
      <c r="J97" s="8"/>
      <c r="K97" s="8">
        <v>900</v>
      </c>
      <c r="L97" s="8"/>
      <c r="M97" s="8">
        <v>546124496</v>
      </c>
      <c r="N97" s="8"/>
      <c r="O97" s="8">
        <v>529160890</v>
      </c>
      <c r="P97" s="8"/>
      <c r="Q97" s="8">
        <f t="shared" si="3"/>
        <v>16963606</v>
      </c>
    </row>
    <row r="98" spans="1:17">
      <c r="A98" s="1" t="s">
        <v>156</v>
      </c>
      <c r="C98" s="8">
        <v>400000</v>
      </c>
      <c r="D98" s="8"/>
      <c r="E98" s="8">
        <v>392728805000</v>
      </c>
      <c r="F98" s="8"/>
      <c r="G98" s="8">
        <v>393592648400</v>
      </c>
      <c r="H98" s="8"/>
      <c r="I98" s="8">
        <f t="shared" si="2"/>
        <v>-863843400</v>
      </c>
      <c r="J98" s="8"/>
      <c r="K98" s="8">
        <v>400000</v>
      </c>
      <c r="L98" s="8"/>
      <c r="M98" s="8">
        <v>392728805000</v>
      </c>
      <c r="N98" s="8"/>
      <c r="O98" s="8">
        <v>391520000000</v>
      </c>
      <c r="P98" s="8"/>
      <c r="Q98" s="8">
        <f t="shared" si="3"/>
        <v>1208805000</v>
      </c>
    </row>
    <row r="99" spans="1:17">
      <c r="A99" s="1" t="s">
        <v>140</v>
      </c>
      <c r="C99" s="8">
        <v>48</v>
      </c>
      <c r="D99" s="8"/>
      <c r="E99" s="8">
        <v>32745423</v>
      </c>
      <c r="F99" s="8"/>
      <c r="G99" s="8">
        <v>861910863</v>
      </c>
      <c r="H99" s="8"/>
      <c r="I99" s="8">
        <f t="shared" si="2"/>
        <v>-829165440</v>
      </c>
      <c r="J99" s="8"/>
      <c r="K99" s="8">
        <v>48</v>
      </c>
      <c r="L99" s="8"/>
      <c r="M99" s="8">
        <v>32745423</v>
      </c>
      <c r="N99" s="8"/>
      <c r="O99" s="8">
        <v>31152570</v>
      </c>
      <c r="P99" s="8"/>
      <c r="Q99" s="8">
        <f t="shared" si="3"/>
        <v>1592853</v>
      </c>
    </row>
    <row r="100" spans="1:17">
      <c r="A100" s="1" t="s">
        <v>159</v>
      </c>
      <c r="C100" s="8">
        <v>200000</v>
      </c>
      <c r="D100" s="8"/>
      <c r="E100" s="8">
        <v>185366396250</v>
      </c>
      <c r="F100" s="8"/>
      <c r="G100" s="8">
        <v>190935386687</v>
      </c>
      <c r="H100" s="8"/>
      <c r="I100" s="8">
        <f t="shared" si="2"/>
        <v>-5568990437</v>
      </c>
      <c r="J100" s="8"/>
      <c r="K100" s="8">
        <v>200000</v>
      </c>
      <c r="L100" s="8"/>
      <c r="M100" s="8">
        <v>185366396250</v>
      </c>
      <c r="N100" s="8"/>
      <c r="O100" s="8">
        <v>190328666666</v>
      </c>
      <c r="P100" s="8"/>
      <c r="Q100" s="8">
        <f t="shared" si="3"/>
        <v>-4962270416</v>
      </c>
    </row>
    <row r="101" spans="1:17">
      <c r="A101" s="1" t="s">
        <v>121</v>
      </c>
      <c r="C101" s="8">
        <v>10393</v>
      </c>
      <c r="D101" s="8"/>
      <c r="E101" s="8">
        <v>8599687824</v>
      </c>
      <c r="F101" s="8"/>
      <c r="G101" s="8">
        <v>12158067820</v>
      </c>
      <c r="H101" s="8"/>
      <c r="I101" s="8">
        <f t="shared" si="2"/>
        <v>-3558379996</v>
      </c>
      <c r="J101" s="8"/>
      <c r="K101" s="8">
        <v>10393</v>
      </c>
      <c r="L101" s="8"/>
      <c r="M101" s="8">
        <v>8599687824</v>
      </c>
      <c r="N101" s="8"/>
      <c r="O101" s="8">
        <v>7669163362</v>
      </c>
      <c r="P101" s="8"/>
      <c r="Q101" s="8">
        <f t="shared" si="3"/>
        <v>930524462</v>
      </c>
    </row>
    <row r="102" spans="1:17">
      <c r="A102" s="1" t="s">
        <v>153</v>
      </c>
      <c r="C102" s="8">
        <v>438685</v>
      </c>
      <c r="D102" s="8"/>
      <c r="E102" s="8">
        <v>356764335851</v>
      </c>
      <c r="F102" s="8"/>
      <c r="G102" s="8">
        <v>353156154815</v>
      </c>
      <c r="H102" s="8"/>
      <c r="I102" s="8">
        <f t="shared" si="2"/>
        <v>3608181036</v>
      </c>
      <c r="J102" s="8"/>
      <c r="K102" s="8">
        <v>438685</v>
      </c>
      <c r="L102" s="8"/>
      <c r="M102" s="8">
        <v>356764335851</v>
      </c>
      <c r="N102" s="8"/>
      <c r="O102" s="8">
        <v>349925649847</v>
      </c>
      <c r="P102" s="8"/>
      <c r="Q102" s="8">
        <f t="shared" si="3"/>
        <v>6838686004</v>
      </c>
    </row>
    <row r="103" spans="1:17">
      <c r="A103" s="1" t="s">
        <v>177</v>
      </c>
      <c r="C103" s="8">
        <v>69</v>
      </c>
      <c r="D103" s="8"/>
      <c r="E103" s="8">
        <v>54416645</v>
      </c>
      <c r="F103" s="8"/>
      <c r="G103" s="8">
        <v>54034438</v>
      </c>
      <c r="H103" s="8"/>
      <c r="I103" s="8">
        <f t="shared" si="2"/>
        <v>382207</v>
      </c>
      <c r="J103" s="8"/>
      <c r="K103" s="8">
        <v>69</v>
      </c>
      <c r="L103" s="8"/>
      <c r="M103" s="8">
        <v>54416645</v>
      </c>
      <c r="N103" s="8"/>
      <c r="O103" s="8">
        <v>54034438</v>
      </c>
      <c r="P103" s="8"/>
      <c r="Q103" s="8">
        <f t="shared" si="3"/>
        <v>382207</v>
      </c>
    </row>
    <row r="104" spans="1:17">
      <c r="A104" s="1" t="s">
        <v>174</v>
      </c>
      <c r="C104" s="8">
        <v>140000</v>
      </c>
      <c r="D104" s="8"/>
      <c r="E104" s="8">
        <v>139395130052</v>
      </c>
      <c r="F104" s="8"/>
      <c r="G104" s="8">
        <v>144322371299</v>
      </c>
      <c r="H104" s="8"/>
      <c r="I104" s="8">
        <f t="shared" si="2"/>
        <v>-4927241247</v>
      </c>
      <c r="J104" s="8"/>
      <c r="K104" s="8">
        <v>140000</v>
      </c>
      <c r="L104" s="8"/>
      <c r="M104" s="8">
        <v>139395130052</v>
      </c>
      <c r="N104" s="8"/>
      <c r="O104" s="8">
        <v>139437256887</v>
      </c>
      <c r="P104" s="8"/>
      <c r="Q104" s="8">
        <f t="shared" si="3"/>
        <v>-42126835</v>
      </c>
    </row>
    <row r="105" spans="1:17">
      <c r="A105" s="1" t="s">
        <v>165</v>
      </c>
      <c r="C105" s="8">
        <v>102660</v>
      </c>
      <c r="D105" s="8"/>
      <c r="E105" s="8">
        <v>100272429527</v>
      </c>
      <c r="F105" s="8"/>
      <c r="G105" s="8">
        <v>99561124674</v>
      </c>
      <c r="H105" s="8"/>
      <c r="I105" s="8">
        <f t="shared" si="2"/>
        <v>711304853</v>
      </c>
      <c r="J105" s="8"/>
      <c r="K105" s="8">
        <v>102660</v>
      </c>
      <c r="L105" s="8"/>
      <c r="M105" s="8">
        <v>100272429527</v>
      </c>
      <c r="N105" s="8"/>
      <c r="O105" s="8">
        <v>100015996626</v>
      </c>
      <c r="P105" s="8"/>
      <c r="Q105" s="8">
        <f>M105-O105</f>
        <v>256432901</v>
      </c>
    </row>
    <row r="106" spans="1:17" ht="24.75" thickBot="1">
      <c r="C106" s="8"/>
      <c r="D106" s="8"/>
      <c r="E106" s="13">
        <f>SUM(E8:E105)</f>
        <v>32386709300684</v>
      </c>
      <c r="F106" s="8"/>
      <c r="G106" s="13">
        <f>SUM(G8:G105)</f>
        <v>29725556914895</v>
      </c>
      <c r="H106" s="8"/>
      <c r="I106" s="13">
        <f>SUM(I8:I105)</f>
        <v>2661152385789</v>
      </c>
      <c r="J106" s="8"/>
      <c r="K106" s="8"/>
      <c r="L106" s="8"/>
      <c r="M106" s="13">
        <f>SUM(M8:M105)</f>
        <v>32386709300684</v>
      </c>
      <c r="N106" s="8"/>
      <c r="O106" s="13">
        <f>SUM(O8:O105)</f>
        <v>29839224503592</v>
      </c>
      <c r="P106" s="8"/>
      <c r="Q106" s="13">
        <f>SUM(Q8:Q105)</f>
        <v>2547484797092</v>
      </c>
    </row>
    <row r="107" spans="1:17" ht="24.75" thickTop="1">
      <c r="G107" s="19"/>
      <c r="H107" s="19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1:17">
      <c r="G108" s="21"/>
      <c r="H108" s="19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>
      <c r="G109" s="19"/>
      <c r="H109" s="19"/>
      <c r="I109" s="21"/>
      <c r="J109" s="22"/>
      <c r="K109" s="22"/>
      <c r="L109" s="22"/>
      <c r="M109" s="22"/>
      <c r="N109" s="22"/>
      <c r="O109" s="22"/>
      <c r="P109" s="22"/>
      <c r="Q109" s="22"/>
    </row>
    <row r="110" spans="1:17">
      <c r="G110" s="19"/>
      <c r="H110" s="19"/>
      <c r="I110" s="20"/>
      <c r="J110" s="22"/>
      <c r="K110" s="22"/>
      <c r="L110" s="22"/>
      <c r="M110" s="22"/>
      <c r="N110" s="22"/>
      <c r="O110" s="22"/>
      <c r="P110" s="22"/>
      <c r="Q110" s="22"/>
    </row>
    <row r="111" spans="1:17">
      <c r="G111" s="19"/>
      <c r="H111" s="19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1:17">
      <c r="G112" s="19"/>
      <c r="H112" s="19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7:17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23"/>
    </row>
    <row r="114" spans="7:17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23"/>
    </row>
    <row r="115" spans="7:17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23"/>
    </row>
    <row r="116" spans="7:17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7:17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7:17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7"/>
  <sheetViews>
    <sheetView rightToLeft="1" topLeftCell="A10" workbookViewId="0">
      <selection activeCell="Q119" sqref="Q119"/>
    </sheetView>
  </sheetViews>
  <sheetFormatPr defaultRowHeight="24"/>
  <cols>
    <col min="1" max="1" width="34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201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203</v>
      </c>
      <c r="D6" s="17" t="s">
        <v>203</v>
      </c>
      <c r="E6" s="17" t="s">
        <v>203</v>
      </c>
      <c r="F6" s="17" t="s">
        <v>203</v>
      </c>
      <c r="G6" s="17" t="s">
        <v>203</v>
      </c>
      <c r="H6" s="17" t="s">
        <v>203</v>
      </c>
      <c r="I6" s="17" t="s">
        <v>203</v>
      </c>
      <c r="K6" s="17" t="s">
        <v>204</v>
      </c>
      <c r="L6" s="17" t="s">
        <v>204</v>
      </c>
      <c r="M6" s="17" t="s">
        <v>204</v>
      </c>
      <c r="N6" s="17" t="s">
        <v>204</v>
      </c>
      <c r="O6" s="17" t="s">
        <v>204</v>
      </c>
      <c r="P6" s="17" t="s">
        <v>204</v>
      </c>
      <c r="Q6" s="17" t="s">
        <v>204</v>
      </c>
    </row>
    <row r="7" spans="1:17" ht="24.75">
      <c r="A7" s="17" t="s">
        <v>3</v>
      </c>
      <c r="C7" s="17" t="s">
        <v>7</v>
      </c>
      <c r="E7" s="17" t="s">
        <v>278</v>
      </c>
      <c r="G7" s="17" t="s">
        <v>279</v>
      </c>
      <c r="I7" s="17" t="s">
        <v>281</v>
      </c>
      <c r="K7" s="17" t="s">
        <v>7</v>
      </c>
      <c r="M7" s="17" t="s">
        <v>278</v>
      </c>
      <c r="O7" s="17" t="s">
        <v>279</v>
      </c>
      <c r="Q7" s="17" t="s">
        <v>281</v>
      </c>
    </row>
    <row r="8" spans="1:17">
      <c r="A8" s="1" t="s">
        <v>98</v>
      </c>
      <c r="C8" s="8">
        <v>1783116</v>
      </c>
      <c r="D8" s="8"/>
      <c r="E8" s="8">
        <v>35984822053</v>
      </c>
      <c r="F8" s="8"/>
      <c r="G8" s="8">
        <v>38946512418</v>
      </c>
      <c r="H8" s="8"/>
      <c r="I8" s="8">
        <f>E8-G8</f>
        <v>-2961690365</v>
      </c>
      <c r="J8" s="8"/>
      <c r="K8" s="8">
        <v>2329925</v>
      </c>
      <c r="L8" s="8"/>
      <c r="M8" s="8">
        <v>46448714584</v>
      </c>
      <c r="N8" s="8"/>
      <c r="O8" s="8">
        <v>50934945613</v>
      </c>
      <c r="P8" s="8"/>
      <c r="Q8" s="8">
        <f>M8-O8</f>
        <v>-4486231029</v>
      </c>
    </row>
    <row r="9" spans="1:17">
      <c r="A9" s="1" t="s">
        <v>22</v>
      </c>
      <c r="C9" s="8">
        <v>677906</v>
      </c>
      <c r="D9" s="8"/>
      <c r="E9" s="8">
        <v>6267013922</v>
      </c>
      <c r="F9" s="8"/>
      <c r="G9" s="8">
        <v>6091888902</v>
      </c>
      <c r="H9" s="8"/>
      <c r="I9" s="8">
        <f t="shared" ref="I9:I72" si="0">E9-G9</f>
        <v>175125020</v>
      </c>
      <c r="J9" s="8"/>
      <c r="K9" s="8">
        <v>677906</v>
      </c>
      <c r="L9" s="8"/>
      <c r="M9" s="8">
        <v>6267013922</v>
      </c>
      <c r="N9" s="8"/>
      <c r="O9" s="8">
        <v>6091888902</v>
      </c>
      <c r="P9" s="8"/>
      <c r="Q9" s="8">
        <f t="shared" ref="Q9:Q72" si="1">M9-O9</f>
        <v>175125020</v>
      </c>
    </row>
    <row r="10" spans="1:17">
      <c r="A10" s="1" t="s">
        <v>86</v>
      </c>
      <c r="C10" s="8">
        <v>200000</v>
      </c>
      <c r="D10" s="8"/>
      <c r="E10" s="8">
        <v>6294743745</v>
      </c>
      <c r="F10" s="8"/>
      <c r="G10" s="8">
        <v>4954345205</v>
      </c>
      <c r="H10" s="8"/>
      <c r="I10" s="8">
        <f t="shared" si="0"/>
        <v>1340398540</v>
      </c>
      <c r="J10" s="8"/>
      <c r="K10" s="8">
        <v>1094046</v>
      </c>
      <c r="L10" s="8"/>
      <c r="M10" s="8">
        <v>30917674091</v>
      </c>
      <c r="N10" s="8"/>
      <c r="O10" s="8">
        <v>27101407732</v>
      </c>
      <c r="P10" s="8"/>
      <c r="Q10" s="8">
        <f t="shared" si="1"/>
        <v>3816266359</v>
      </c>
    </row>
    <row r="11" spans="1:17">
      <c r="A11" s="1" t="s">
        <v>99</v>
      </c>
      <c r="C11" s="8">
        <v>2675156</v>
      </c>
      <c r="D11" s="8"/>
      <c r="E11" s="8">
        <v>14074542144</v>
      </c>
      <c r="F11" s="8"/>
      <c r="G11" s="8">
        <v>13615302784</v>
      </c>
      <c r="H11" s="8"/>
      <c r="I11" s="8">
        <f t="shared" si="0"/>
        <v>459239360</v>
      </c>
      <c r="J11" s="8"/>
      <c r="K11" s="8">
        <v>4745511</v>
      </c>
      <c r="L11" s="8"/>
      <c r="M11" s="8">
        <v>23344371097</v>
      </c>
      <c r="N11" s="8"/>
      <c r="O11" s="8">
        <v>24152448922</v>
      </c>
      <c r="P11" s="8"/>
      <c r="Q11" s="8">
        <f t="shared" si="1"/>
        <v>-808077825</v>
      </c>
    </row>
    <row r="12" spans="1:17">
      <c r="A12" s="1" t="s">
        <v>24</v>
      </c>
      <c r="C12" s="8">
        <v>6431552</v>
      </c>
      <c r="D12" s="8"/>
      <c r="E12" s="8">
        <v>23187143824</v>
      </c>
      <c r="F12" s="8"/>
      <c r="G12" s="8">
        <v>23195026151</v>
      </c>
      <c r="H12" s="8"/>
      <c r="I12" s="8">
        <f t="shared" si="0"/>
        <v>-7882327</v>
      </c>
      <c r="J12" s="8"/>
      <c r="K12" s="8">
        <v>6431553</v>
      </c>
      <c r="L12" s="8"/>
      <c r="M12" s="8">
        <v>23187143825</v>
      </c>
      <c r="N12" s="8"/>
      <c r="O12" s="8">
        <v>23195029756</v>
      </c>
      <c r="P12" s="8"/>
      <c r="Q12" s="8">
        <f t="shared" si="1"/>
        <v>-7885931</v>
      </c>
    </row>
    <row r="13" spans="1:17">
      <c r="A13" s="1" t="s">
        <v>76</v>
      </c>
      <c r="C13" s="8">
        <v>561012</v>
      </c>
      <c r="D13" s="8"/>
      <c r="E13" s="8">
        <v>16581099894</v>
      </c>
      <c r="F13" s="8"/>
      <c r="G13" s="8">
        <v>19936844734</v>
      </c>
      <c r="H13" s="8"/>
      <c r="I13" s="8">
        <f t="shared" si="0"/>
        <v>-3355744840</v>
      </c>
      <c r="J13" s="8"/>
      <c r="K13" s="8">
        <v>561012</v>
      </c>
      <c r="L13" s="8"/>
      <c r="M13" s="8">
        <v>16581099894</v>
      </c>
      <c r="N13" s="8"/>
      <c r="O13" s="8">
        <v>19936844734</v>
      </c>
      <c r="P13" s="8"/>
      <c r="Q13" s="8">
        <f t="shared" si="1"/>
        <v>-3355744840</v>
      </c>
    </row>
    <row r="14" spans="1:17">
      <c r="A14" s="1" t="s">
        <v>67</v>
      </c>
      <c r="C14" s="8">
        <v>234336</v>
      </c>
      <c r="D14" s="8"/>
      <c r="E14" s="8">
        <v>6753011693</v>
      </c>
      <c r="F14" s="8"/>
      <c r="G14" s="8">
        <v>7334252513</v>
      </c>
      <c r="H14" s="8"/>
      <c r="I14" s="8">
        <f t="shared" si="0"/>
        <v>-581240820</v>
      </c>
      <c r="J14" s="8"/>
      <c r="K14" s="8">
        <v>234336</v>
      </c>
      <c r="L14" s="8"/>
      <c r="M14" s="8">
        <v>6753011693</v>
      </c>
      <c r="N14" s="8"/>
      <c r="O14" s="8">
        <v>7334252513</v>
      </c>
      <c r="P14" s="8"/>
      <c r="Q14" s="8">
        <f t="shared" si="1"/>
        <v>-581240820</v>
      </c>
    </row>
    <row r="15" spans="1:17">
      <c r="A15" s="1" t="s">
        <v>60</v>
      </c>
      <c r="C15" s="8">
        <v>427808</v>
      </c>
      <c r="D15" s="8"/>
      <c r="E15" s="8">
        <v>1881719078</v>
      </c>
      <c r="F15" s="8"/>
      <c r="G15" s="8">
        <v>2010641302</v>
      </c>
      <c r="H15" s="8"/>
      <c r="I15" s="8">
        <f t="shared" si="0"/>
        <v>-128922224</v>
      </c>
      <c r="J15" s="8"/>
      <c r="K15" s="8">
        <v>553487</v>
      </c>
      <c r="L15" s="8"/>
      <c r="M15" s="8">
        <v>2374161059</v>
      </c>
      <c r="N15" s="8"/>
      <c r="O15" s="8">
        <v>2601316062</v>
      </c>
      <c r="P15" s="8"/>
      <c r="Q15" s="8">
        <f t="shared" si="1"/>
        <v>-227155003</v>
      </c>
    </row>
    <row r="16" spans="1:17">
      <c r="A16" s="1" t="s">
        <v>28</v>
      </c>
      <c r="C16" s="8">
        <v>23587474</v>
      </c>
      <c r="D16" s="8"/>
      <c r="E16" s="8">
        <v>55855238542</v>
      </c>
      <c r="F16" s="8"/>
      <c r="G16" s="8">
        <v>52336328285</v>
      </c>
      <c r="H16" s="8"/>
      <c r="I16" s="8">
        <f t="shared" si="0"/>
        <v>3518910257</v>
      </c>
      <c r="J16" s="8"/>
      <c r="K16" s="8">
        <v>27187477</v>
      </c>
      <c r="L16" s="8"/>
      <c r="M16" s="8">
        <v>63625652499</v>
      </c>
      <c r="N16" s="8"/>
      <c r="O16" s="8">
        <v>60323725461</v>
      </c>
      <c r="P16" s="8"/>
      <c r="Q16" s="8">
        <f t="shared" si="1"/>
        <v>3301927038</v>
      </c>
    </row>
    <row r="17" spans="1:17">
      <c r="A17" s="1" t="s">
        <v>78</v>
      </c>
      <c r="C17" s="8">
        <v>45073</v>
      </c>
      <c r="D17" s="8"/>
      <c r="E17" s="8">
        <v>262556239</v>
      </c>
      <c r="F17" s="8"/>
      <c r="G17" s="8">
        <v>327523209</v>
      </c>
      <c r="H17" s="8"/>
      <c r="I17" s="8">
        <f t="shared" si="0"/>
        <v>-64966970</v>
      </c>
      <c r="J17" s="8"/>
      <c r="K17" s="8">
        <v>2390004</v>
      </c>
      <c r="L17" s="8"/>
      <c r="M17" s="8">
        <v>12346464111</v>
      </c>
      <c r="N17" s="8"/>
      <c r="O17" s="8">
        <v>17366977211</v>
      </c>
      <c r="P17" s="8"/>
      <c r="Q17" s="8">
        <f t="shared" si="1"/>
        <v>-5020513100</v>
      </c>
    </row>
    <row r="18" spans="1:17">
      <c r="A18" s="1" t="s">
        <v>95</v>
      </c>
      <c r="C18" s="8">
        <v>177336</v>
      </c>
      <c r="D18" s="8"/>
      <c r="E18" s="8">
        <v>567215675</v>
      </c>
      <c r="F18" s="8"/>
      <c r="G18" s="8">
        <v>362257149</v>
      </c>
      <c r="H18" s="8"/>
      <c r="I18" s="8">
        <f t="shared" si="0"/>
        <v>204958526</v>
      </c>
      <c r="J18" s="8"/>
      <c r="K18" s="8">
        <v>21382336</v>
      </c>
      <c r="L18" s="8"/>
      <c r="M18" s="8">
        <v>54704590119</v>
      </c>
      <c r="N18" s="8"/>
      <c r="O18" s="8">
        <v>43679253315</v>
      </c>
      <c r="P18" s="8"/>
      <c r="Q18" s="8">
        <f t="shared" si="1"/>
        <v>11025336804</v>
      </c>
    </row>
    <row r="19" spans="1:17">
      <c r="A19" s="1" t="s">
        <v>73</v>
      </c>
      <c r="C19" s="8">
        <v>7000000</v>
      </c>
      <c r="D19" s="8"/>
      <c r="E19" s="8">
        <v>62311963800</v>
      </c>
      <c r="F19" s="8"/>
      <c r="G19" s="8">
        <v>55388465206</v>
      </c>
      <c r="H19" s="8"/>
      <c r="I19" s="8">
        <f t="shared" si="0"/>
        <v>6923498594</v>
      </c>
      <c r="J19" s="8"/>
      <c r="K19" s="8">
        <v>61250529</v>
      </c>
      <c r="L19" s="8"/>
      <c r="M19" s="8">
        <v>454355852606</v>
      </c>
      <c r="N19" s="8"/>
      <c r="O19" s="8">
        <v>484653255796</v>
      </c>
      <c r="P19" s="8"/>
      <c r="Q19" s="8">
        <f t="shared" si="1"/>
        <v>-30297403190</v>
      </c>
    </row>
    <row r="20" spans="1:17">
      <c r="A20" s="1" t="s">
        <v>83</v>
      </c>
      <c r="C20" s="8">
        <v>6676067</v>
      </c>
      <c r="D20" s="8"/>
      <c r="E20" s="8">
        <v>15006228186</v>
      </c>
      <c r="F20" s="8"/>
      <c r="G20" s="8">
        <v>16418315991</v>
      </c>
      <c r="H20" s="8"/>
      <c r="I20" s="8">
        <f t="shared" si="0"/>
        <v>-1412087805</v>
      </c>
      <c r="J20" s="8"/>
      <c r="K20" s="8">
        <v>17432070</v>
      </c>
      <c r="L20" s="8"/>
      <c r="M20" s="8">
        <v>32503211348</v>
      </c>
      <c r="N20" s="8"/>
      <c r="O20" s="8">
        <v>42870335542</v>
      </c>
      <c r="P20" s="8"/>
      <c r="Q20" s="8">
        <f t="shared" si="1"/>
        <v>-10367124194</v>
      </c>
    </row>
    <row r="21" spans="1:17">
      <c r="A21" s="1" t="s">
        <v>25</v>
      </c>
      <c r="C21" s="8">
        <v>400000</v>
      </c>
      <c r="D21" s="8"/>
      <c r="E21" s="8">
        <v>5821184694</v>
      </c>
      <c r="F21" s="8"/>
      <c r="G21" s="8">
        <v>5279993876</v>
      </c>
      <c r="H21" s="8"/>
      <c r="I21" s="8">
        <f t="shared" si="0"/>
        <v>541190818</v>
      </c>
      <c r="J21" s="8"/>
      <c r="K21" s="8">
        <v>5238030</v>
      </c>
      <c r="L21" s="8"/>
      <c r="M21" s="8">
        <v>62022190200</v>
      </c>
      <c r="N21" s="8"/>
      <c r="O21" s="8">
        <v>69141919653</v>
      </c>
      <c r="P21" s="8"/>
      <c r="Q21" s="8">
        <f t="shared" si="1"/>
        <v>-7119729453</v>
      </c>
    </row>
    <row r="22" spans="1:17">
      <c r="A22" s="1" t="s">
        <v>40</v>
      </c>
      <c r="C22" s="8">
        <v>375100</v>
      </c>
      <c r="D22" s="8"/>
      <c r="E22" s="8">
        <v>769111791800</v>
      </c>
      <c r="F22" s="8"/>
      <c r="G22" s="8">
        <v>501315531882</v>
      </c>
      <c r="H22" s="8"/>
      <c r="I22" s="8">
        <f t="shared" si="0"/>
        <v>267796259918</v>
      </c>
      <c r="J22" s="8"/>
      <c r="K22" s="8">
        <v>375100</v>
      </c>
      <c r="L22" s="8"/>
      <c r="M22" s="8">
        <v>769111791800</v>
      </c>
      <c r="N22" s="8"/>
      <c r="O22" s="8">
        <v>501315531882</v>
      </c>
      <c r="P22" s="8"/>
      <c r="Q22" s="8">
        <f t="shared" si="1"/>
        <v>267796259918</v>
      </c>
    </row>
    <row r="23" spans="1:17">
      <c r="A23" s="1" t="s">
        <v>23</v>
      </c>
      <c r="C23" s="8">
        <v>1300646</v>
      </c>
      <c r="D23" s="8"/>
      <c r="E23" s="8">
        <v>21439515421</v>
      </c>
      <c r="F23" s="8"/>
      <c r="G23" s="8">
        <v>20536064289</v>
      </c>
      <c r="H23" s="8"/>
      <c r="I23" s="8">
        <f t="shared" si="0"/>
        <v>903451132</v>
      </c>
      <c r="J23" s="8"/>
      <c r="K23" s="8">
        <v>7053749</v>
      </c>
      <c r="L23" s="8"/>
      <c r="M23" s="8">
        <v>104029133056</v>
      </c>
      <c r="N23" s="8"/>
      <c r="O23" s="8">
        <v>111934002346</v>
      </c>
      <c r="P23" s="8"/>
      <c r="Q23" s="8">
        <f t="shared" si="1"/>
        <v>-7904869290</v>
      </c>
    </row>
    <row r="24" spans="1:17">
      <c r="A24" s="1" t="s">
        <v>81</v>
      </c>
      <c r="C24" s="8">
        <v>21331961</v>
      </c>
      <c r="D24" s="8"/>
      <c r="E24" s="8">
        <v>122120855590</v>
      </c>
      <c r="F24" s="8"/>
      <c r="G24" s="8">
        <v>140493617719</v>
      </c>
      <c r="H24" s="8"/>
      <c r="I24" s="8">
        <f t="shared" si="0"/>
        <v>-18372762129</v>
      </c>
      <c r="J24" s="8"/>
      <c r="K24" s="8">
        <v>25987912</v>
      </c>
      <c r="L24" s="8"/>
      <c r="M24" s="8">
        <v>142467244427</v>
      </c>
      <c r="N24" s="8"/>
      <c r="O24" s="8">
        <v>171157999684</v>
      </c>
      <c r="P24" s="8"/>
      <c r="Q24" s="8">
        <f t="shared" si="1"/>
        <v>-28690755257</v>
      </c>
    </row>
    <row r="25" spans="1:17">
      <c r="A25" s="1" t="s">
        <v>49</v>
      </c>
      <c r="C25" s="8">
        <v>3026511</v>
      </c>
      <c r="D25" s="8"/>
      <c r="E25" s="8">
        <v>31808847070</v>
      </c>
      <c r="F25" s="8"/>
      <c r="G25" s="8">
        <v>17565092084</v>
      </c>
      <c r="H25" s="8"/>
      <c r="I25" s="8">
        <f t="shared" si="0"/>
        <v>14243754986</v>
      </c>
      <c r="J25" s="8"/>
      <c r="K25" s="8">
        <v>6506449</v>
      </c>
      <c r="L25" s="8"/>
      <c r="M25" s="8">
        <v>59702032389</v>
      </c>
      <c r="N25" s="8"/>
      <c r="O25" s="8">
        <v>37761757940</v>
      </c>
      <c r="P25" s="8"/>
      <c r="Q25" s="8">
        <f t="shared" si="1"/>
        <v>21940274449</v>
      </c>
    </row>
    <row r="26" spans="1:17">
      <c r="A26" s="1" t="s">
        <v>61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1046726</v>
      </c>
      <c r="L26" s="8"/>
      <c r="M26" s="8">
        <v>14181497356</v>
      </c>
      <c r="N26" s="8"/>
      <c r="O26" s="8">
        <v>14941550974</v>
      </c>
      <c r="P26" s="8"/>
      <c r="Q26" s="8">
        <f t="shared" si="1"/>
        <v>-760053618</v>
      </c>
    </row>
    <row r="27" spans="1:17">
      <c r="A27" s="1" t="s">
        <v>282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4300000</v>
      </c>
      <c r="L27" s="8"/>
      <c r="M27" s="8">
        <v>88206724691</v>
      </c>
      <c r="N27" s="8"/>
      <c r="O27" s="8">
        <v>71895660300</v>
      </c>
      <c r="P27" s="8"/>
      <c r="Q27" s="8">
        <f t="shared" si="1"/>
        <v>16311064391</v>
      </c>
    </row>
    <row r="28" spans="1:17">
      <c r="A28" s="1" t="s">
        <v>283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1039741</v>
      </c>
      <c r="L28" s="8"/>
      <c r="M28" s="8">
        <v>27127882431</v>
      </c>
      <c r="N28" s="8"/>
      <c r="O28" s="8">
        <v>27127882431</v>
      </c>
      <c r="P28" s="8"/>
      <c r="Q28" s="8">
        <f t="shared" si="1"/>
        <v>0</v>
      </c>
    </row>
    <row r="29" spans="1:17">
      <c r="A29" s="1" t="s">
        <v>16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68132935</v>
      </c>
      <c r="L29" s="8"/>
      <c r="M29" s="8">
        <v>107385432969</v>
      </c>
      <c r="N29" s="8"/>
      <c r="O29" s="8">
        <v>146761525128</v>
      </c>
      <c r="P29" s="8"/>
      <c r="Q29" s="8">
        <f t="shared" si="1"/>
        <v>-39376092159</v>
      </c>
    </row>
    <row r="30" spans="1:17">
      <c r="A30" s="1" t="s">
        <v>26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100000</v>
      </c>
      <c r="L30" s="8"/>
      <c r="M30" s="8">
        <v>8290328806</v>
      </c>
      <c r="N30" s="8"/>
      <c r="O30" s="8">
        <v>10069726491</v>
      </c>
      <c r="P30" s="8"/>
      <c r="Q30" s="8">
        <f t="shared" si="1"/>
        <v>-1779397685</v>
      </c>
    </row>
    <row r="31" spans="1:17">
      <c r="A31" s="1" t="s">
        <v>77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148462</v>
      </c>
      <c r="L31" s="8"/>
      <c r="M31" s="8">
        <v>3007659363</v>
      </c>
      <c r="N31" s="8"/>
      <c r="O31" s="8">
        <v>1827023700</v>
      </c>
      <c r="P31" s="8"/>
      <c r="Q31" s="8">
        <f t="shared" si="1"/>
        <v>1180635663</v>
      </c>
    </row>
    <row r="32" spans="1:17">
      <c r="A32" s="1" t="s">
        <v>284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5699162</v>
      </c>
      <c r="L32" s="8"/>
      <c r="M32" s="8">
        <v>194004079404</v>
      </c>
      <c r="N32" s="8"/>
      <c r="O32" s="8">
        <v>189565222930</v>
      </c>
      <c r="P32" s="8"/>
      <c r="Q32" s="8">
        <f t="shared" si="1"/>
        <v>4438856474</v>
      </c>
    </row>
    <row r="33" spans="1:17">
      <c r="A33" s="1" t="s">
        <v>20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800000</v>
      </c>
      <c r="L33" s="8"/>
      <c r="M33" s="8">
        <v>2530851347</v>
      </c>
      <c r="N33" s="8"/>
      <c r="O33" s="8">
        <v>2250927829</v>
      </c>
      <c r="P33" s="8"/>
      <c r="Q33" s="8">
        <f t="shared" si="1"/>
        <v>279923518</v>
      </c>
    </row>
    <row r="34" spans="1:17">
      <c r="A34" s="1" t="s">
        <v>38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200002</v>
      </c>
      <c r="L34" s="8"/>
      <c r="M34" s="8">
        <v>1180931410</v>
      </c>
      <c r="N34" s="8"/>
      <c r="O34" s="8">
        <v>1103406538</v>
      </c>
      <c r="P34" s="8"/>
      <c r="Q34" s="8">
        <f t="shared" si="1"/>
        <v>77524872</v>
      </c>
    </row>
    <row r="35" spans="1:17">
      <c r="A35" s="1" t="s">
        <v>58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10000</v>
      </c>
      <c r="L35" s="8"/>
      <c r="M35" s="8">
        <v>52883461</v>
      </c>
      <c r="N35" s="8"/>
      <c r="O35" s="8">
        <v>61719631</v>
      </c>
      <c r="P35" s="8"/>
      <c r="Q35" s="8">
        <f t="shared" si="1"/>
        <v>-8836170</v>
      </c>
    </row>
    <row r="36" spans="1:17">
      <c r="A36" s="1" t="s">
        <v>39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1893117</v>
      </c>
      <c r="L36" s="8"/>
      <c r="M36" s="8">
        <v>34882259844</v>
      </c>
      <c r="N36" s="8"/>
      <c r="O36" s="8">
        <v>31633948163</v>
      </c>
      <c r="P36" s="8"/>
      <c r="Q36" s="8">
        <f t="shared" si="1"/>
        <v>3248311681</v>
      </c>
    </row>
    <row r="37" spans="1:17">
      <c r="A37" s="1" t="s">
        <v>89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12419390</v>
      </c>
      <c r="L37" s="8"/>
      <c r="M37" s="8">
        <v>162447343050</v>
      </c>
      <c r="N37" s="8"/>
      <c r="O37" s="8">
        <v>198390646041</v>
      </c>
      <c r="P37" s="8"/>
      <c r="Q37" s="8">
        <f t="shared" si="1"/>
        <v>-35943302991</v>
      </c>
    </row>
    <row r="38" spans="1:17">
      <c r="A38" s="1" t="s">
        <v>285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41912419</v>
      </c>
      <c r="L38" s="8"/>
      <c r="M38" s="8">
        <v>89815543459</v>
      </c>
      <c r="N38" s="8"/>
      <c r="O38" s="8">
        <v>89815543459</v>
      </c>
      <c r="P38" s="8"/>
      <c r="Q38" s="8">
        <f t="shared" si="1"/>
        <v>0</v>
      </c>
    </row>
    <row r="39" spans="1:17">
      <c r="A39" s="1" t="s">
        <v>91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80705</v>
      </c>
      <c r="L39" s="8"/>
      <c r="M39" s="8">
        <v>3496592436</v>
      </c>
      <c r="N39" s="8"/>
      <c r="O39" s="8">
        <v>4015251458</v>
      </c>
      <c r="P39" s="8"/>
      <c r="Q39" s="8">
        <f t="shared" si="1"/>
        <v>-518659022</v>
      </c>
    </row>
    <row r="40" spans="1:17">
      <c r="A40" s="1" t="s">
        <v>32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2246080</v>
      </c>
      <c r="L40" s="8"/>
      <c r="M40" s="8">
        <v>251074342706</v>
      </c>
      <c r="N40" s="8"/>
      <c r="O40" s="8">
        <v>282304587142</v>
      </c>
      <c r="P40" s="8"/>
      <c r="Q40" s="8">
        <f t="shared" si="1"/>
        <v>-31230244436</v>
      </c>
    </row>
    <row r="41" spans="1:17">
      <c r="A41" s="1" t="s">
        <v>57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1000000</v>
      </c>
      <c r="L41" s="8"/>
      <c r="M41" s="8">
        <v>4558971352</v>
      </c>
      <c r="N41" s="8"/>
      <c r="O41" s="8">
        <v>4089405621</v>
      </c>
      <c r="P41" s="8"/>
      <c r="Q41" s="8">
        <f t="shared" si="1"/>
        <v>469565731</v>
      </c>
    </row>
    <row r="42" spans="1:17">
      <c r="A42" s="1" t="s">
        <v>286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45443099</v>
      </c>
      <c r="L42" s="8"/>
      <c r="M42" s="8">
        <v>131128132851</v>
      </c>
      <c r="N42" s="8"/>
      <c r="O42" s="8">
        <v>115516352576</v>
      </c>
      <c r="P42" s="8"/>
      <c r="Q42" s="8">
        <f t="shared" si="1"/>
        <v>15611780275</v>
      </c>
    </row>
    <row r="43" spans="1:17">
      <c r="A43" s="1" t="s">
        <v>59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2000001</v>
      </c>
      <c r="L43" s="8"/>
      <c r="M43" s="8">
        <v>6660629923</v>
      </c>
      <c r="N43" s="8"/>
      <c r="O43" s="8">
        <v>9315797097</v>
      </c>
      <c r="P43" s="8"/>
      <c r="Q43" s="8">
        <f t="shared" si="1"/>
        <v>-2655167174</v>
      </c>
    </row>
    <row r="44" spans="1:17">
      <c r="A44" s="1" t="s">
        <v>66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21713</v>
      </c>
      <c r="L44" s="8"/>
      <c r="M44" s="8">
        <v>323757134</v>
      </c>
      <c r="N44" s="8"/>
      <c r="O44" s="8">
        <v>278480564</v>
      </c>
      <c r="P44" s="8"/>
      <c r="Q44" s="8">
        <f t="shared" si="1"/>
        <v>45276570</v>
      </c>
    </row>
    <row r="45" spans="1:17">
      <c r="A45" s="1" t="s">
        <v>33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1038287</v>
      </c>
      <c r="L45" s="8"/>
      <c r="M45" s="8">
        <v>43269390723</v>
      </c>
      <c r="N45" s="8"/>
      <c r="O45" s="8">
        <v>52587276255</v>
      </c>
      <c r="P45" s="8"/>
      <c r="Q45" s="8">
        <f t="shared" si="1"/>
        <v>-9317885532</v>
      </c>
    </row>
    <row r="46" spans="1:17">
      <c r="A46" s="1" t="s">
        <v>72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156647</v>
      </c>
      <c r="L46" s="8"/>
      <c r="M46" s="8">
        <v>1511694024</v>
      </c>
      <c r="N46" s="8"/>
      <c r="O46" s="8">
        <v>1667707116</v>
      </c>
      <c r="P46" s="8"/>
      <c r="Q46" s="8">
        <f t="shared" si="1"/>
        <v>-156013092</v>
      </c>
    </row>
    <row r="47" spans="1:17">
      <c r="A47" s="1" t="s">
        <v>287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4072834</v>
      </c>
      <c r="L47" s="8"/>
      <c r="M47" s="8">
        <v>36455937134</v>
      </c>
      <c r="N47" s="8"/>
      <c r="O47" s="8">
        <v>36455937134</v>
      </c>
      <c r="P47" s="8"/>
      <c r="Q47" s="8">
        <f t="shared" si="1"/>
        <v>0</v>
      </c>
    </row>
    <row r="48" spans="1:17">
      <c r="A48" s="1" t="s">
        <v>266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16999923</v>
      </c>
      <c r="L48" s="8"/>
      <c r="M48" s="8">
        <v>82030730135</v>
      </c>
      <c r="N48" s="8"/>
      <c r="O48" s="8">
        <v>113548527261</v>
      </c>
      <c r="P48" s="8"/>
      <c r="Q48" s="8">
        <f t="shared" si="1"/>
        <v>-31517797126</v>
      </c>
    </row>
    <row r="49" spans="1:17">
      <c r="A49" s="1" t="s">
        <v>37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11101949</v>
      </c>
      <c r="L49" s="8"/>
      <c r="M49" s="8">
        <v>51963618037</v>
      </c>
      <c r="N49" s="8"/>
      <c r="O49" s="8">
        <v>55687112852</v>
      </c>
      <c r="P49" s="8"/>
      <c r="Q49" s="8">
        <f t="shared" si="1"/>
        <v>-3723494815</v>
      </c>
    </row>
    <row r="50" spans="1:17">
      <c r="A50" s="1" t="s">
        <v>30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1060191</v>
      </c>
      <c r="L50" s="8"/>
      <c r="M50" s="8">
        <v>10162627358</v>
      </c>
      <c r="N50" s="8"/>
      <c r="O50" s="8">
        <v>13711016033</v>
      </c>
      <c r="P50" s="8"/>
      <c r="Q50" s="8">
        <f t="shared" si="1"/>
        <v>-3548388675</v>
      </c>
    </row>
    <row r="51" spans="1:17">
      <c r="A51" s="1" t="s">
        <v>275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4900000</v>
      </c>
      <c r="L51" s="8"/>
      <c r="M51" s="8">
        <v>258162597099</v>
      </c>
      <c r="N51" s="8"/>
      <c r="O51" s="8">
        <v>479973066300</v>
      </c>
      <c r="P51" s="8"/>
      <c r="Q51" s="8">
        <f t="shared" si="1"/>
        <v>-221810469201</v>
      </c>
    </row>
    <row r="52" spans="1:17">
      <c r="A52" s="1" t="s">
        <v>80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6100000</v>
      </c>
      <c r="L52" s="8"/>
      <c r="M52" s="8">
        <v>95741737023</v>
      </c>
      <c r="N52" s="8"/>
      <c r="O52" s="8">
        <v>131736098792</v>
      </c>
      <c r="P52" s="8"/>
      <c r="Q52" s="8">
        <f t="shared" si="1"/>
        <v>-35994361769</v>
      </c>
    </row>
    <row r="53" spans="1:17">
      <c r="A53" s="1" t="s">
        <v>90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6000000</v>
      </c>
      <c r="L53" s="8"/>
      <c r="M53" s="8">
        <v>37142952322</v>
      </c>
      <c r="N53" s="8"/>
      <c r="O53" s="8">
        <v>42865792321</v>
      </c>
      <c r="P53" s="8"/>
      <c r="Q53" s="8">
        <f t="shared" si="1"/>
        <v>-5722839999</v>
      </c>
    </row>
    <row r="54" spans="1:17">
      <c r="A54" s="1" t="s">
        <v>239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53322561</v>
      </c>
      <c r="L54" s="8"/>
      <c r="M54" s="8">
        <v>660197096446</v>
      </c>
      <c r="N54" s="8"/>
      <c r="O54" s="8">
        <v>797341163530</v>
      </c>
      <c r="P54" s="8"/>
      <c r="Q54" s="8">
        <f t="shared" si="1"/>
        <v>-137144067084</v>
      </c>
    </row>
    <row r="55" spans="1:17">
      <c r="A55" s="1" t="s">
        <v>288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1604130</v>
      </c>
      <c r="L55" s="8"/>
      <c r="M55" s="8">
        <v>35026426034</v>
      </c>
      <c r="N55" s="8"/>
      <c r="O55" s="8">
        <v>35096825237</v>
      </c>
      <c r="P55" s="8"/>
      <c r="Q55" s="8">
        <f t="shared" si="1"/>
        <v>-70399203</v>
      </c>
    </row>
    <row r="56" spans="1:17">
      <c r="A56" s="1" t="s">
        <v>18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66491844</v>
      </c>
      <c r="L56" s="8"/>
      <c r="M56" s="8">
        <v>107337042759</v>
      </c>
      <c r="N56" s="8"/>
      <c r="O56" s="8">
        <v>141358886860</v>
      </c>
      <c r="P56" s="8"/>
      <c r="Q56" s="8">
        <f t="shared" si="1"/>
        <v>-34021844101</v>
      </c>
    </row>
    <row r="57" spans="1:17">
      <c r="A57" s="1" t="s">
        <v>260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629846</v>
      </c>
      <c r="L57" s="8"/>
      <c r="M57" s="8">
        <v>14645654181</v>
      </c>
      <c r="N57" s="8"/>
      <c r="O57" s="8">
        <v>17624670418</v>
      </c>
      <c r="P57" s="8"/>
      <c r="Q57" s="8">
        <f t="shared" si="1"/>
        <v>-2979016237</v>
      </c>
    </row>
    <row r="58" spans="1:17">
      <c r="A58" s="1" t="s">
        <v>289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11144108</v>
      </c>
      <c r="L58" s="8"/>
      <c r="M58" s="8">
        <v>106020109538</v>
      </c>
      <c r="N58" s="8"/>
      <c r="O58" s="8">
        <v>106020109538</v>
      </c>
      <c r="P58" s="8"/>
      <c r="Q58" s="8">
        <f t="shared" si="1"/>
        <v>0</v>
      </c>
    </row>
    <row r="59" spans="1:17">
      <c r="A59" s="1" t="s">
        <v>27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400000</v>
      </c>
      <c r="L59" s="8"/>
      <c r="M59" s="8">
        <v>35738105311</v>
      </c>
      <c r="N59" s="8"/>
      <c r="O59" s="8">
        <v>33431889601</v>
      </c>
      <c r="P59" s="8"/>
      <c r="Q59" s="8">
        <f t="shared" si="1"/>
        <v>2306215710</v>
      </c>
    </row>
    <row r="60" spans="1:17">
      <c r="A60" s="1" t="s">
        <v>290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5824622</v>
      </c>
      <c r="L60" s="8"/>
      <c r="M60" s="8">
        <v>64005411461</v>
      </c>
      <c r="N60" s="8"/>
      <c r="O60" s="8">
        <v>64005411461</v>
      </c>
      <c r="P60" s="8"/>
      <c r="Q60" s="8">
        <f t="shared" si="1"/>
        <v>0</v>
      </c>
    </row>
    <row r="61" spans="1:17">
      <c r="A61" s="1" t="s">
        <v>230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6033787</v>
      </c>
      <c r="L61" s="8"/>
      <c r="M61" s="8">
        <v>61835226333</v>
      </c>
      <c r="N61" s="8"/>
      <c r="O61" s="8">
        <v>50442220985</v>
      </c>
      <c r="P61" s="8"/>
      <c r="Q61" s="8">
        <f t="shared" si="1"/>
        <v>11393005348</v>
      </c>
    </row>
    <row r="62" spans="1:17">
      <c r="A62" s="1" t="s">
        <v>34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5000</v>
      </c>
      <c r="L62" s="8"/>
      <c r="M62" s="8">
        <v>339433193</v>
      </c>
      <c r="N62" s="8"/>
      <c r="O62" s="8">
        <v>373074064</v>
      </c>
      <c r="P62" s="8"/>
      <c r="Q62" s="8">
        <f t="shared" si="1"/>
        <v>-33640871</v>
      </c>
    </row>
    <row r="63" spans="1:17">
      <c r="A63" s="1" t="s">
        <v>48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400000</v>
      </c>
      <c r="L63" s="8"/>
      <c r="M63" s="8">
        <v>1607981469</v>
      </c>
      <c r="N63" s="8"/>
      <c r="O63" s="8">
        <v>1750744382</v>
      </c>
      <c r="P63" s="8"/>
      <c r="Q63" s="8">
        <f t="shared" si="1"/>
        <v>-142762913</v>
      </c>
    </row>
    <row r="64" spans="1:17">
      <c r="A64" s="1" t="s">
        <v>74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200000</v>
      </c>
      <c r="L64" s="8"/>
      <c r="M64" s="8">
        <v>10324036033</v>
      </c>
      <c r="N64" s="8"/>
      <c r="O64" s="8">
        <v>12582684820</v>
      </c>
      <c r="P64" s="8"/>
      <c r="Q64" s="8">
        <f t="shared" si="1"/>
        <v>-2258648787</v>
      </c>
    </row>
    <row r="65" spans="1:17">
      <c r="A65" s="1" t="s">
        <v>36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452716</v>
      </c>
      <c r="L65" s="8"/>
      <c r="M65" s="8">
        <v>59276411698</v>
      </c>
      <c r="N65" s="8"/>
      <c r="O65" s="8">
        <v>73592153072</v>
      </c>
      <c r="P65" s="8"/>
      <c r="Q65" s="8">
        <f t="shared" si="1"/>
        <v>-14315741374</v>
      </c>
    </row>
    <row r="66" spans="1:17">
      <c r="A66" s="1" t="s">
        <v>291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8821987</v>
      </c>
      <c r="L66" s="8"/>
      <c r="M66" s="8">
        <v>27628707288</v>
      </c>
      <c r="N66" s="8"/>
      <c r="O66" s="8">
        <v>4066936007</v>
      </c>
      <c r="P66" s="8"/>
      <c r="Q66" s="8">
        <f t="shared" si="1"/>
        <v>23561771281</v>
      </c>
    </row>
    <row r="67" spans="1:17">
      <c r="A67" s="1" t="s">
        <v>292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4950000</v>
      </c>
      <c r="L67" s="8"/>
      <c r="M67" s="8">
        <v>335825381562</v>
      </c>
      <c r="N67" s="8"/>
      <c r="O67" s="8">
        <v>441865165500</v>
      </c>
      <c r="P67" s="8"/>
      <c r="Q67" s="8">
        <f t="shared" si="1"/>
        <v>-106039783938</v>
      </c>
    </row>
    <row r="68" spans="1:17">
      <c r="A68" s="1" t="s">
        <v>87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306987</v>
      </c>
      <c r="L68" s="8"/>
      <c r="M68" s="8">
        <v>2261238798</v>
      </c>
      <c r="N68" s="8"/>
      <c r="O68" s="8">
        <v>2523632361</v>
      </c>
      <c r="P68" s="8"/>
      <c r="Q68" s="8">
        <f t="shared" si="1"/>
        <v>-262393563</v>
      </c>
    </row>
    <row r="69" spans="1:17">
      <c r="A69" s="1" t="s">
        <v>45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59247848</v>
      </c>
      <c r="L69" s="8"/>
      <c r="M69" s="8">
        <v>298038485027</v>
      </c>
      <c r="N69" s="8"/>
      <c r="O69" s="8">
        <v>356288292063</v>
      </c>
      <c r="P69" s="8"/>
      <c r="Q69" s="8">
        <f t="shared" si="1"/>
        <v>-58249807036</v>
      </c>
    </row>
    <row r="70" spans="1:17">
      <c r="A70" s="1" t="s">
        <v>31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1814738</v>
      </c>
      <c r="L70" s="8"/>
      <c r="M70" s="8">
        <v>233458415685</v>
      </c>
      <c r="N70" s="8"/>
      <c r="O70" s="8">
        <v>336795654875</v>
      </c>
      <c r="P70" s="8"/>
      <c r="Q70" s="8">
        <f t="shared" si="1"/>
        <v>-103337239190</v>
      </c>
    </row>
    <row r="71" spans="1:17">
      <c r="A71" s="1" t="s">
        <v>293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243478</v>
      </c>
      <c r="L71" s="8"/>
      <c r="M71" s="8">
        <v>8873183364</v>
      </c>
      <c r="N71" s="8"/>
      <c r="O71" s="8">
        <v>11840073644</v>
      </c>
      <c r="P71" s="8"/>
      <c r="Q71" s="8">
        <f t="shared" si="1"/>
        <v>-2966890280</v>
      </c>
    </row>
    <row r="72" spans="1:17">
      <c r="A72" s="1" t="s">
        <v>294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12000000</v>
      </c>
      <c r="L72" s="8"/>
      <c r="M72" s="8">
        <v>39536120294</v>
      </c>
      <c r="N72" s="8"/>
      <c r="O72" s="8">
        <v>38040305400</v>
      </c>
      <c r="P72" s="8"/>
      <c r="Q72" s="8">
        <f t="shared" si="1"/>
        <v>1495814894</v>
      </c>
    </row>
    <row r="73" spans="1:17">
      <c r="A73" s="1" t="s">
        <v>97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116" si="2">E73-G73</f>
        <v>0</v>
      </c>
      <c r="J73" s="8"/>
      <c r="K73" s="8">
        <v>1506553</v>
      </c>
      <c r="L73" s="8"/>
      <c r="M73" s="8">
        <v>21066598751</v>
      </c>
      <c r="N73" s="8"/>
      <c r="O73" s="8">
        <v>42900369110</v>
      </c>
      <c r="P73" s="8"/>
      <c r="Q73" s="8">
        <f t="shared" ref="Q73:Q116" si="3">M73-O73</f>
        <v>-21833770359</v>
      </c>
    </row>
    <row r="74" spans="1:17">
      <c r="A74" s="1" t="s">
        <v>103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108185</v>
      </c>
      <c r="L74" s="8"/>
      <c r="M74" s="8">
        <v>1595169198</v>
      </c>
      <c r="N74" s="8"/>
      <c r="O74" s="8">
        <v>1505578189</v>
      </c>
      <c r="P74" s="8"/>
      <c r="Q74" s="8">
        <f t="shared" si="3"/>
        <v>89591009</v>
      </c>
    </row>
    <row r="75" spans="1:17">
      <c r="A75" s="1" t="s">
        <v>79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2</v>
      </c>
      <c r="L75" s="8"/>
      <c r="M75" s="8">
        <v>2</v>
      </c>
      <c r="N75" s="8"/>
      <c r="O75" s="8">
        <v>9940</v>
      </c>
      <c r="P75" s="8"/>
      <c r="Q75" s="8">
        <f t="shared" si="3"/>
        <v>-9938</v>
      </c>
    </row>
    <row r="76" spans="1:17">
      <c r="A76" s="1" t="s">
        <v>295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2611358</v>
      </c>
      <c r="L76" s="8"/>
      <c r="M76" s="8">
        <v>19472541515</v>
      </c>
      <c r="N76" s="8"/>
      <c r="O76" s="8">
        <v>19472541515</v>
      </c>
      <c r="P76" s="8"/>
      <c r="Q76" s="8">
        <f t="shared" si="3"/>
        <v>0</v>
      </c>
    </row>
    <row r="77" spans="1:17">
      <c r="A77" s="1" t="s">
        <v>92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446238</v>
      </c>
      <c r="L77" s="8"/>
      <c r="M77" s="8">
        <v>6103093593</v>
      </c>
      <c r="N77" s="8"/>
      <c r="O77" s="8">
        <v>8212589075</v>
      </c>
      <c r="P77" s="8"/>
      <c r="Q77" s="8">
        <f t="shared" si="3"/>
        <v>-2109495482</v>
      </c>
    </row>
    <row r="78" spans="1:17">
      <c r="A78" s="1" t="s">
        <v>71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2418383</v>
      </c>
      <c r="L78" s="8"/>
      <c r="M78" s="8">
        <v>18051156480</v>
      </c>
      <c r="N78" s="8"/>
      <c r="O78" s="8">
        <v>23967816401</v>
      </c>
      <c r="P78" s="8"/>
      <c r="Q78" s="8">
        <f t="shared" si="3"/>
        <v>-5916659921</v>
      </c>
    </row>
    <row r="79" spans="1:17">
      <c r="A79" s="1" t="s">
        <v>296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48066666</v>
      </c>
      <c r="L79" s="8"/>
      <c r="M79" s="8">
        <v>158379657882</v>
      </c>
      <c r="N79" s="8"/>
      <c r="O79" s="8">
        <v>142195266033</v>
      </c>
      <c r="P79" s="8"/>
      <c r="Q79" s="8">
        <f t="shared" si="3"/>
        <v>16184391849</v>
      </c>
    </row>
    <row r="80" spans="1:17">
      <c r="A80" s="1" t="s">
        <v>246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538214</v>
      </c>
      <c r="L80" s="8"/>
      <c r="M80" s="8">
        <v>268447248106</v>
      </c>
      <c r="N80" s="8"/>
      <c r="O80" s="8">
        <v>378258570193</v>
      </c>
      <c r="P80" s="8"/>
      <c r="Q80" s="8">
        <f t="shared" si="3"/>
        <v>-109811322087</v>
      </c>
    </row>
    <row r="81" spans="1:17">
      <c r="A81" s="1" t="s">
        <v>46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3010671</v>
      </c>
      <c r="L81" s="8"/>
      <c r="M81" s="8">
        <v>22656243910</v>
      </c>
      <c r="N81" s="8"/>
      <c r="O81" s="8">
        <v>26414559183</v>
      </c>
      <c r="P81" s="8"/>
      <c r="Q81" s="8">
        <f t="shared" si="3"/>
        <v>-3758315273</v>
      </c>
    </row>
    <row r="82" spans="1:17">
      <c r="A82" s="1" t="s">
        <v>88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7728108</v>
      </c>
      <c r="L82" s="8"/>
      <c r="M82" s="8">
        <v>106561090219</v>
      </c>
      <c r="N82" s="8"/>
      <c r="O82" s="8">
        <v>130288852635</v>
      </c>
      <c r="P82" s="8"/>
      <c r="Q82" s="8">
        <f t="shared" si="3"/>
        <v>-23727762416</v>
      </c>
    </row>
    <row r="83" spans="1:17">
      <c r="A83" s="1" t="s">
        <v>271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178047</v>
      </c>
      <c r="L83" s="8"/>
      <c r="M83" s="8">
        <v>3051266619</v>
      </c>
      <c r="N83" s="8"/>
      <c r="O83" s="8">
        <v>2693751581</v>
      </c>
      <c r="P83" s="8"/>
      <c r="Q83" s="8">
        <f t="shared" si="3"/>
        <v>357515038</v>
      </c>
    </row>
    <row r="84" spans="1:17">
      <c r="A84" s="1" t="s">
        <v>54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9</v>
      </c>
      <c r="L84" s="8"/>
      <c r="M84" s="8">
        <v>9</v>
      </c>
      <c r="N84" s="8"/>
      <c r="O84" s="8">
        <v>9213</v>
      </c>
      <c r="P84" s="8"/>
      <c r="Q84" s="8">
        <f t="shared" si="3"/>
        <v>-9204</v>
      </c>
    </row>
    <row r="85" spans="1:17">
      <c r="A85" s="1" t="s">
        <v>297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15873559</v>
      </c>
      <c r="L85" s="8"/>
      <c r="M85" s="8">
        <v>29651808212</v>
      </c>
      <c r="N85" s="8"/>
      <c r="O85" s="8">
        <v>29651808212</v>
      </c>
      <c r="P85" s="8"/>
      <c r="Q85" s="8">
        <f t="shared" si="3"/>
        <v>0</v>
      </c>
    </row>
    <row r="86" spans="1:17">
      <c r="A86" s="1" t="s">
        <v>162</v>
      </c>
      <c r="C86" s="8">
        <v>200000</v>
      </c>
      <c r="D86" s="8"/>
      <c r="E86" s="8">
        <v>183317770750</v>
      </c>
      <c r="F86" s="8"/>
      <c r="G86" s="8">
        <v>187778367500</v>
      </c>
      <c r="H86" s="8"/>
      <c r="I86" s="8">
        <f t="shared" si="2"/>
        <v>-4460596750</v>
      </c>
      <c r="J86" s="8"/>
      <c r="K86" s="8">
        <v>200000</v>
      </c>
      <c r="L86" s="8"/>
      <c r="M86" s="8">
        <v>183317770750</v>
      </c>
      <c r="N86" s="8"/>
      <c r="O86" s="8">
        <v>187778367500</v>
      </c>
      <c r="P86" s="8"/>
      <c r="Q86" s="8">
        <f t="shared" si="3"/>
        <v>-4460596750</v>
      </c>
    </row>
    <row r="87" spans="1:17">
      <c r="A87" s="1" t="s">
        <v>118</v>
      </c>
      <c r="C87" s="8">
        <v>92400</v>
      </c>
      <c r="D87" s="8"/>
      <c r="E87" s="8">
        <v>55678770397</v>
      </c>
      <c r="F87" s="8"/>
      <c r="G87" s="8">
        <v>54770529334</v>
      </c>
      <c r="H87" s="8"/>
      <c r="I87" s="8">
        <f t="shared" si="2"/>
        <v>908241063</v>
      </c>
      <c r="J87" s="8"/>
      <c r="K87" s="8">
        <v>92400</v>
      </c>
      <c r="L87" s="8"/>
      <c r="M87" s="8">
        <v>55678770397</v>
      </c>
      <c r="N87" s="8"/>
      <c r="O87" s="8">
        <v>54770529334</v>
      </c>
      <c r="P87" s="8"/>
      <c r="Q87" s="8">
        <f t="shared" si="3"/>
        <v>908241063</v>
      </c>
    </row>
    <row r="88" spans="1:17">
      <c r="A88" s="1" t="s">
        <v>127</v>
      </c>
      <c r="C88" s="8">
        <v>23700</v>
      </c>
      <c r="D88" s="8"/>
      <c r="E88" s="8">
        <v>19252759807</v>
      </c>
      <c r="F88" s="8"/>
      <c r="G88" s="8">
        <v>18892323612</v>
      </c>
      <c r="H88" s="8"/>
      <c r="I88" s="8">
        <f t="shared" si="2"/>
        <v>360436195</v>
      </c>
      <c r="J88" s="8"/>
      <c r="K88" s="8">
        <v>23700</v>
      </c>
      <c r="L88" s="8"/>
      <c r="M88" s="8">
        <v>19252759807</v>
      </c>
      <c r="N88" s="8"/>
      <c r="O88" s="8">
        <v>18892323612</v>
      </c>
      <c r="P88" s="8"/>
      <c r="Q88" s="8">
        <f t="shared" si="3"/>
        <v>360436195</v>
      </c>
    </row>
    <row r="89" spans="1:17">
      <c r="A89" s="1" t="s">
        <v>121</v>
      </c>
      <c r="C89" s="8">
        <v>51500</v>
      </c>
      <c r="D89" s="8"/>
      <c r="E89" s="8">
        <v>41982053377</v>
      </c>
      <c r="F89" s="8"/>
      <c r="G89" s="8">
        <v>38002685765</v>
      </c>
      <c r="H89" s="8"/>
      <c r="I89" s="8">
        <f t="shared" si="2"/>
        <v>3979367612</v>
      </c>
      <c r="J89" s="8"/>
      <c r="K89" s="8">
        <v>152335</v>
      </c>
      <c r="L89" s="8"/>
      <c r="M89" s="8">
        <v>118967719897</v>
      </c>
      <c r="N89" s="8"/>
      <c r="O89" s="8">
        <v>112410468659</v>
      </c>
      <c r="P89" s="8"/>
      <c r="Q89" s="8">
        <f t="shared" si="3"/>
        <v>6557251238</v>
      </c>
    </row>
    <row r="90" spans="1:17">
      <c r="A90" s="1" t="s">
        <v>132</v>
      </c>
      <c r="C90" s="8">
        <v>74274</v>
      </c>
      <c r="D90" s="8"/>
      <c r="E90" s="8">
        <v>74274000000</v>
      </c>
      <c r="F90" s="8"/>
      <c r="G90" s="8">
        <v>71276361621</v>
      </c>
      <c r="H90" s="8"/>
      <c r="I90" s="8">
        <f t="shared" si="2"/>
        <v>2997638379</v>
      </c>
      <c r="J90" s="8"/>
      <c r="K90" s="8">
        <v>125074</v>
      </c>
      <c r="L90" s="8"/>
      <c r="M90" s="8">
        <v>124277027313</v>
      </c>
      <c r="N90" s="8"/>
      <c r="O90" s="8">
        <v>120026114838</v>
      </c>
      <c r="P90" s="8"/>
      <c r="Q90" s="8">
        <f t="shared" si="3"/>
        <v>4250912475</v>
      </c>
    </row>
    <row r="91" spans="1:17">
      <c r="A91" s="1" t="s">
        <v>177</v>
      </c>
      <c r="C91" s="8">
        <v>149931</v>
      </c>
      <c r="D91" s="8"/>
      <c r="E91" s="8">
        <v>117958889818</v>
      </c>
      <c r="F91" s="8"/>
      <c r="G91" s="8">
        <v>117412135874</v>
      </c>
      <c r="H91" s="8"/>
      <c r="I91" s="8">
        <f t="shared" si="2"/>
        <v>546753944</v>
      </c>
      <c r="J91" s="8"/>
      <c r="K91" s="8">
        <v>149931</v>
      </c>
      <c r="L91" s="8"/>
      <c r="M91" s="8">
        <v>117958889818</v>
      </c>
      <c r="N91" s="8"/>
      <c r="O91" s="8">
        <v>117412135874</v>
      </c>
      <c r="P91" s="8"/>
      <c r="Q91" s="8">
        <f t="shared" si="3"/>
        <v>546753944</v>
      </c>
    </row>
    <row r="92" spans="1:17">
      <c r="A92" s="1" t="s">
        <v>143</v>
      </c>
      <c r="C92" s="8">
        <v>53900</v>
      </c>
      <c r="D92" s="8"/>
      <c r="E92" s="8">
        <v>35293250942</v>
      </c>
      <c r="F92" s="8"/>
      <c r="G92" s="8">
        <v>34285186023</v>
      </c>
      <c r="H92" s="8"/>
      <c r="I92" s="8">
        <f t="shared" si="2"/>
        <v>1008064919</v>
      </c>
      <c r="J92" s="8"/>
      <c r="K92" s="8">
        <v>53900</v>
      </c>
      <c r="L92" s="8"/>
      <c r="M92" s="8">
        <v>35293250942</v>
      </c>
      <c r="N92" s="8"/>
      <c r="O92" s="8">
        <v>34285186023</v>
      </c>
      <c r="P92" s="8"/>
      <c r="Q92" s="8">
        <f t="shared" si="3"/>
        <v>1008064919</v>
      </c>
    </row>
    <row r="93" spans="1:17">
      <c r="A93" s="1" t="s">
        <v>144</v>
      </c>
      <c r="C93" s="8">
        <v>51600</v>
      </c>
      <c r="D93" s="8"/>
      <c r="E93" s="8">
        <v>32019735374</v>
      </c>
      <c r="F93" s="8"/>
      <c r="G93" s="8">
        <v>31437863057</v>
      </c>
      <c r="H93" s="8"/>
      <c r="I93" s="8">
        <f t="shared" si="2"/>
        <v>581872317</v>
      </c>
      <c r="J93" s="8"/>
      <c r="K93" s="8">
        <v>51600</v>
      </c>
      <c r="L93" s="8"/>
      <c r="M93" s="8">
        <v>32019735374</v>
      </c>
      <c r="N93" s="8"/>
      <c r="O93" s="8">
        <v>31437863057</v>
      </c>
      <c r="P93" s="8"/>
      <c r="Q93" s="8">
        <f t="shared" si="3"/>
        <v>581872317</v>
      </c>
    </row>
    <row r="94" spans="1:17">
      <c r="A94" s="1" t="s">
        <v>124</v>
      </c>
      <c r="C94" s="8">
        <v>85000</v>
      </c>
      <c r="D94" s="8"/>
      <c r="E94" s="8">
        <v>53513948843</v>
      </c>
      <c r="F94" s="8"/>
      <c r="G94" s="8">
        <v>52387928558</v>
      </c>
      <c r="H94" s="8"/>
      <c r="I94" s="8">
        <f t="shared" si="2"/>
        <v>1126020285</v>
      </c>
      <c r="J94" s="8"/>
      <c r="K94" s="8">
        <v>85000</v>
      </c>
      <c r="L94" s="8"/>
      <c r="M94" s="8">
        <v>53513948843</v>
      </c>
      <c r="N94" s="8"/>
      <c r="O94" s="8">
        <v>52387928558</v>
      </c>
      <c r="P94" s="8"/>
      <c r="Q94" s="8">
        <f t="shared" si="3"/>
        <v>1126020285</v>
      </c>
    </row>
    <row r="95" spans="1:17">
      <c r="A95" s="1" t="s">
        <v>135</v>
      </c>
      <c r="C95" s="8">
        <v>900</v>
      </c>
      <c r="D95" s="8"/>
      <c r="E95" s="8">
        <v>626286465</v>
      </c>
      <c r="F95" s="8"/>
      <c r="G95" s="8">
        <v>595491909</v>
      </c>
      <c r="H95" s="8"/>
      <c r="I95" s="8">
        <f t="shared" si="2"/>
        <v>30794556</v>
      </c>
      <c r="J95" s="8"/>
      <c r="K95" s="8">
        <v>900</v>
      </c>
      <c r="L95" s="8"/>
      <c r="M95" s="8">
        <v>626286465</v>
      </c>
      <c r="N95" s="8"/>
      <c r="O95" s="8">
        <v>595491909</v>
      </c>
      <c r="P95" s="8"/>
      <c r="Q95" s="8">
        <f t="shared" si="3"/>
        <v>30794556</v>
      </c>
    </row>
    <row r="96" spans="1:17">
      <c r="A96" s="1" t="s">
        <v>137</v>
      </c>
      <c r="C96" s="8">
        <v>162910</v>
      </c>
      <c r="D96" s="8"/>
      <c r="E96" s="8">
        <v>158728673149</v>
      </c>
      <c r="F96" s="8"/>
      <c r="G96" s="8">
        <v>147650119257</v>
      </c>
      <c r="H96" s="8"/>
      <c r="I96" s="8">
        <f t="shared" si="2"/>
        <v>11078553892</v>
      </c>
      <c r="J96" s="8"/>
      <c r="K96" s="8">
        <v>162910</v>
      </c>
      <c r="L96" s="8"/>
      <c r="M96" s="8">
        <v>158728673149</v>
      </c>
      <c r="N96" s="8"/>
      <c r="O96" s="8">
        <v>147650119257</v>
      </c>
      <c r="P96" s="8"/>
      <c r="Q96" s="8">
        <f t="shared" si="3"/>
        <v>11078553892</v>
      </c>
    </row>
    <row r="97" spans="1:17">
      <c r="A97" s="1" t="s">
        <v>168</v>
      </c>
      <c r="C97" s="8">
        <v>100000</v>
      </c>
      <c r="D97" s="8"/>
      <c r="E97" s="8">
        <v>98873409720</v>
      </c>
      <c r="F97" s="8"/>
      <c r="G97" s="8">
        <v>94357894531</v>
      </c>
      <c r="H97" s="8"/>
      <c r="I97" s="8">
        <f t="shared" si="2"/>
        <v>4515515189</v>
      </c>
      <c r="J97" s="8"/>
      <c r="K97" s="8">
        <v>100000</v>
      </c>
      <c r="L97" s="8"/>
      <c r="M97" s="8">
        <v>98873409720</v>
      </c>
      <c r="N97" s="8"/>
      <c r="O97" s="8">
        <v>94357894531</v>
      </c>
      <c r="P97" s="8"/>
      <c r="Q97" s="8">
        <f t="shared" si="3"/>
        <v>4515515189</v>
      </c>
    </row>
    <row r="98" spans="1:17">
      <c r="A98" s="1" t="s">
        <v>140</v>
      </c>
      <c r="C98" s="8">
        <v>37600</v>
      </c>
      <c r="D98" s="8"/>
      <c r="E98" s="8">
        <v>25174276336</v>
      </c>
      <c r="F98" s="8"/>
      <c r="G98" s="8">
        <v>24402846669</v>
      </c>
      <c r="H98" s="8"/>
      <c r="I98" s="8">
        <f t="shared" si="2"/>
        <v>771429667</v>
      </c>
      <c r="J98" s="8"/>
      <c r="K98" s="8">
        <v>37600</v>
      </c>
      <c r="L98" s="8"/>
      <c r="M98" s="8">
        <v>25174276336</v>
      </c>
      <c r="N98" s="8"/>
      <c r="O98" s="8">
        <v>24402846669</v>
      </c>
      <c r="P98" s="8"/>
      <c r="Q98" s="8">
        <f t="shared" si="3"/>
        <v>771429667</v>
      </c>
    </row>
    <row r="99" spans="1:17">
      <c r="A99" s="1" t="s">
        <v>174</v>
      </c>
      <c r="C99" s="8">
        <v>100000</v>
      </c>
      <c r="D99" s="8"/>
      <c r="E99" s="8">
        <v>99381223658</v>
      </c>
      <c r="F99" s="8"/>
      <c r="G99" s="8">
        <v>94482871875</v>
      </c>
      <c r="H99" s="8"/>
      <c r="I99" s="8">
        <f t="shared" si="2"/>
        <v>4898351783</v>
      </c>
      <c r="J99" s="8"/>
      <c r="K99" s="8">
        <v>100000</v>
      </c>
      <c r="L99" s="8"/>
      <c r="M99" s="8">
        <v>99381223658</v>
      </c>
      <c r="N99" s="8"/>
      <c r="O99" s="8">
        <v>94482871875</v>
      </c>
      <c r="P99" s="8"/>
      <c r="Q99" s="8">
        <f t="shared" si="3"/>
        <v>4898351783</v>
      </c>
    </row>
    <row r="100" spans="1:17">
      <c r="A100" s="1" t="s">
        <v>130</v>
      </c>
      <c r="C100" s="8">
        <v>56600</v>
      </c>
      <c r="D100" s="8"/>
      <c r="E100" s="8">
        <v>34180644374</v>
      </c>
      <c r="F100" s="8"/>
      <c r="G100" s="8">
        <v>33672872053</v>
      </c>
      <c r="H100" s="8"/>
      <c r="I100" s="8">
        <f t="shared" si="2"/>
        <v>507772321</v>
      </c>
      <c r="J100" s="8"/>
      <c r="K100" s="8">
        <v>56600</v>
      </c>
      <c r="L100" s="8"/>
      <c r="M100" s="8">
        <v>34180644374</v>
      </c>
      <c r="N100" s="8"/>
      <c r="O100" s="8">
        <v>33672872053</v>
      </c>
      <c r="P100" s="8"/>
      <c r="Q100" s="8">
        <f t="shared" si="3"/>
        <v>507772321</v>
      </c>
    </row>
    <row r="101" spans="1:17">
      <c r="A101" s="1" t="s">
        <v>147</v>
      </c>
      <c r="C101" s="8">
        <v>800</v>
      </c>
      <c r="D101" s="8"/>
      <c r="E101" s="8">
        <v>502676875</v>
      </c>
      <c r="F101" s="8"/>
      <c r="G101" s="8">
        <v>485352950</v>
      </c>
      <c r="H101" s="8"/>
      <c r="I101" s="8">
        <f t="shared" si="2"/>
        <v>17323925</v>
      </c>
      <c r="J101" s="8"/>
      <c r="K101" s="8">
        <v>800</v>
      </c>
      <c r="L101" s="8"/>
      <c r="M101" s="8">
        <v>502676875</v>
      </c>
      <c r="N101" s="8"/>
      <c r="O101" s="8">
        <v>485352950</v>
      </c>
      <c r="P101" s="8"/>
      <c r="Q101" s="8">
        <f t="shared" si="3"/>
        <v>17323925</v>
      </c>
    </row>
    <row r="102" spans="1:17">
      <c r="A102" s="1" t="s">
        <v>180</v>
      </c>
      <c r="C102" s="8">
        <v>25000</v>
      </c>
      <c r="D102" s="8"/>
      <c r="E102" s="8">
        <v>20336813286</v>
      </c>
      <c r="F102" s="8"/>
      <c r="G102" s="8">
        <v>20202783917</v>
      </c>
      <c r="H102" s="8"/>
      <c r="I102" s="8">
        <f t="shared" si="2"/>
        <v>134029369</v>
      </c>
      <c r="J102" s="8"/>
      <c r="K102" s="8">
        <v>25000</v>
      </c>
      <c r="L102" s="8"/>
      <c r="M102" s="8">
        <v>20336813286</v>
      </c>
      <c r="N102" s="8"/>
      <c r="O102" s="8">
        <v>20202783917</v>
      </c>
      <c r="P102" s="8"/>
      <c r="Q102" s="8">
        <f t="shared" si="3"/>
        <v>134029369</v>
      </c>
    </row>
    <row r="103" spans="1:17">
      <c r="A103" s="1" t="s">
        <v>298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f t="shared" si="2"/>
        <v>0</v>
      </c>
      <c r="J103" s="8"/>
      <c r="K103" s="8">
        <v>12320</v>
      </c>
      <c r="L103" s="8"/>
      <c r="M103" s="8">
        <v>12320000000</v>
      </c>
      <c r="N103" s="8"/>
      <c r="O103" s="8">
        <v>11342692564</v>
      </c>
      <c r="P103" s="8"/>
      <c r="Q103" s="8">
        <f t="shared" si="3"/>
        <v>977307436</v>
      </c>
    </row>
    <row r="104" spans="1:17">
      <c r="A104" s="1" t="s">
        <v>299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f t="shared" si="2"/>
        <v>0</v>
      </c>
      <c r="J104" s="8"/>
      <c r="K104" s="8">
        <v>3126</v>
      </c>
      <c r="L104" s="8"/>
      <c r="M104" s="8">
        <v>3126000000</v>
      </c>
      <c r="N104" s="8"/>
      <c r="O104" s="8">
        <v>3090522321</v>
      </c>
      <c r="P104" s="8"/>
      <c r="Q104" s="8">
        <f t="shared" si="3"/>
        <v>35477679</v>
      </c>
    </row>
    <row r="105" spans="1:17">
      <c r="A105" s="1" t="s">
        <v>211</v>
      </c>
      <c r="C105" s="8">
        <v>0</v>
      </c>
      <c r="D105" s="8"/>
      <c r="E105" s="8">
        <v>0</v>
      </c>
      <c r="F105" s="8"/>
      <c r="G105" s="8">
        <v>0</v>
      </c>
      <c r="H105" s="8"/>
      <c r="I105" s="8">
        <f t="shared" si="2"/>
        <v>0</v>
      </c>
      <c r="J105" s="8"/>
      <c r="K105" s="8">
        <v>135000</v>
      </c>
      <c r="L105" s="8"/>
      <c r="M105" s="8">
        <v>135000000000</v>
      </c>
      <c r="N105" s="8"/>
      <c r="O105" s="8">
        <v>133802924996</v>
      </c>
      <c r="P105" s="8"/>
      <c r="Q105" s="8">
        <f t="shared" si="3"/>
        <v>1197075004</v>
      </c>
    </row>
    <row r="106" spans="1:17">
      <c r="A106" s="1" t="s">
        <v>300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f t="shared" si="2"/>
        <v>0</v>
      </c>
      <c r="J106" s="8"/>
      <c r="K106" s="8">
        <v>300000</v>
      </c>
      <c r="L106" s="8"/>
      <c r="M106" s="8">
        <v>300000000000</v>
      </c>
      <c r="N106" s="8"/>
      <c r="O106" s="8">
        <v>290593320412</v>
      </c>
      <c r="P106" s="8"/>
      <c r="Q106" s="8">
        <f t="shared" si="3"/>
        <v>9406679588</v>
      </c>
    </row>
    <row r="107" spans="1:17">
      <c r="A107" s="1" t="s">
        <v>216</v>
      </c>
      <c r="C107" s="8">
        <v>0</v>
      </c>
      <c r="D107" s="8"/>
      <c r="E107" s="8">
        <v>0</v>
      </c>
      <c r="F107" s="8"/>
      <c r="G107" s="8">
        <v>0</v>
      </c>
      <c r="H107" s="8"/>
      <c r="I107" s="8">
        <f t="shared" si="2"/>
        <v>0</v>
      </c>
      <c r="J107" s="8"/>
      <c r="K107" s="8">
        <v>25000</v>
      </c>
      <c r="L107" s="8"/>
      <c r="M107" s="8">
        <v>25000000000</v>
      </c>
      <c r="N107" s="8"/>
      <c r="O107" s="8">
        <v>24995218795</v>
      </c>
      <c r="P107" s="8"/>
      <c r="Q107" s="8">
        <f t="shared" si="3"/>
        <v>4781205</v>
      </c>
    </row>
    <row r="108" spans="1:17">
      <c r="A108" s="1" t="s">
        <v>221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f t="shared" si="2"/>
        <v>0</v>
      </c>
      <c r="J108" s="8"/>
      <c r="K108" s="8">
        <v>105000</v>
      </c>
      <c r="L108" s="8"/>
      <c r="M108" s="8">
        <v>105000000000</v>
      </c>
      <c r="N108" s="8"/>
      <c r="O108" s="8">
        <v>104456063906</v>
      </c>
      <c r="P108" s="8"/>
      <c r="Q108" s="8">
        <f t="shared" si="3"/>
        <v>543936094</v>
      </c>
    </row>
    <row r="109" spans="1:17">
      <c r="A109" s="1" t="s">
        <v>301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f t="shared" si="2"/>
        <v>0</v>
      </c>
      <c r="J109" s="8"/>
      <c r="K109" s="8">
        <v>5999</v>
      </c>
      <c r="L109" s="8"/>
      <c r="M109" s="8">
        <v>5999000000</v>
      </c>
      <c r="N109" s="8"/>
      <c r="O109" s="8">
        <v>5831110729</v>
      </c>
      <c r="P109" s="8"/>
      <c r="Q109" s="8">
        <f t="shared" si="3"/>
        <v>167889271</v>
      </c>
    </row>
    <row r="110" spans="1:17">
      <c r="A110" s="1" t="s">
        <v>171</v>
      </c>
      <c r="C110" s="8">
        <v>0</v>
      </c>
      <c r="D110" s="8"/>
      <c r="E110" s="8">
        <v>0</v>
      </c>
      <c r="F110" s="8"/>
      <c r="G110" s="8">
        <v>0</v>
      </c>
      <c r="H110" s="8"/>
      <c r="I110" s="8">
        <f t="shared" si="2"/>
        <v>0</v>
      </c>
      <c r="J110" s="8"/>
      <c r="K110" s="8">
        <v>7900</v>
      </c>
      <c r="L110" s="8"/>
      <c r="M110" s="8">
        <v>7672116179</v>
      </c>
      <c r="N110" s="8"/>
      <c r="O110" s="8">
        <v>7472124432</v>
      </c>
      <c r="P110" s="8"/>
      <c r="Q110" s="8">
        <f t="shared" si="3"/>
        <v>199991747</v>
      </c>
    </row>
    <row r="111" spans="1:17">
      <c r="A111" s="1" t="s">
        <v>219</v>
      </c>
      <c r="C111" s="8">
        <v>0</v>
      </c>
      <c r="D111" s="8"/>
      <c r="E111" s="8">
        <v>0</v>
      </c>
      <c r="F111" s="8"/>
      <c r="G111" s="8">
        <v>0</v>
      </c>
      <c r="H111" s="8"/>
      <c r="I111" s="8">
        <f t="shared" si="2"/>
        <v>0</v>
      </c>
      <c r="J111" s="8"/>
      <c r="K111" s="8">
        <v>100000</v>
      </c>
      <c r="L111" s="8"/>
      <c r="M111" s="8">
        <v>100000000000</v>
      </c>
      <c r="N111" s="8"/>
      <c r="O111" s="8">
        <v>99652613655</v>
      </c>
      <c r="P111" s="8"/>
      <c r="Q111" s="8">
        <f t="shared" si="3"/>
        <v>347386345</v>
      </c>
    </row>
    <row r="112" spans="1:17">
      <c r="A112" s="1" t="s">
        <v>215</v>
      </c>
      <c r="C112" s="8">
        <v>0</v>
      </c>
      <c r="D112" s="8"/>
      <c r="E112" s="8">
        <v>0</v>
      </c>
      <c r="F112" s="8"/>
      <c r="G112" s="8">
        <v>0</v>
      </c>
      <c r="H112" s="8"/>
      <c r="I112" s="8">
        <f t="shared" si="2"/>
        <v>0</v>
      </c>
      <c r="J112" s="8"/>
      <c r="K112" s="8">
        <v>500000</v>
      </c>
      <c r="L112" s="8"/>
      <c r="M112" s="8">
        <v>500000000000</v>
      </c>
      <c r="N112" s="8"/>
      <c r="O112" s="8">
        <v>497454819968</v>
      </c>
      <c r="P112" s="8"/>
      <c r="Q112" s="8">
        <f t="shared" si="3"/>
        <v>2545180032</v>
      </c>
    </row>
    <row r="113" spans="1:17">
      <c r="A113" s="1" t="s">
        <v>159</v>
      </c>
      <c r="C113" s="8">
        <v>0</v>
      </c>
      <c r="D113" s="8"/>
      <c r="E113" s="8">
        <v>0</v>
      </c>
      <c r="F113" s="8"/>
      <c r="G113" s="8">
        <v>0</v>
      </c>
      <c r="H113" s="8"/>
      <c r="I113" s="8">
        <f t="shared" si="2"/>
        <v>0</v>
      </c>
      <c r="J113" s="8"/>
      <c r="K113" s="8">
        <v>100000</v>
      </c>
      <c r="L113" s="8"/>
      <c r="M113" s="8">
        <v>93483053126</v>
      </c>
      <c r="N113" s="8"/>
      <c r="O113" s="8">
        <v>95164333334</v>
      </c>
      <c r="P113" s="8"/>
      <c r="Q113" s="8">
        <f t="shared" si="3"/>
        <v>-1681280208</v>
      </c>
    </row>
    <row r="114" spans="1:17">
      <c r="A114" s="1" t="s">
        <v>218</v>
      </c>
      <c r="C114" s="8">
        <v>0</v>
      </c>
      <c r="D114" s="8"/>
      <c r="E114" s="8">
        <v>0</v>
      </c>
      <c r="F114" s="8"/>
      <c r="G114" s="8">
        <v>0</v>
      </c>
      <c r="H114" s="8"/>
      <c r="I114" s="8">
        <f t="shared" si="2"/>
        <v>0</v>
      </c>
      <c r="J114" s="8"/>
      <c r="K114" s="8">
        <v>50000</v>
      </c>
      <c r="L114" s="8"/>
      <c r="M114" s="8">
        <v>50000000000</v>
      </c>
      <c r="N114" s="8"/>
      <c r="O114" s="8">
        <v>49990887509</v>
      </c>
      <c r="P114" s="8"/>
      <c r="Q114" s="8">
        <f t="shared" si="3"/>
        <v>9112491</v>
      </c>
    </row>
    <row r="115" spans="1:17">
      <c r="A115" s="1" t="s">
        <v>302</v>
      </c>
      <c r="C115" s="8">
        <v>0</v>
      </c>
      <c r="D115" s="8"/>
      <c r="E115" s="8">
        <v>0</v>
      </c>
      <c r="F115" s="8"/>
      <c r="G115" s="8">
        <v>0</v>
      </c>
      <c r="H115" s="8"/>
      <c r="I115" s="8">
        <f t="shared" si="2"/>
        <v>0</v>
      </c>
      <c r="J115" s="8"/>
      <c r="K115" s="8">
        <v>89380</v>
      </c>
      <c r="L115" s="8"/>
      <c r="M115" s="8">
        <v>89380000000</v>
      </c>
      <c r="N115" s="8"/>
      <c r="O115" s="8">
        <v>84304021526</v>
      </c>
      <c r="P115" s="8"/>
      <c r="Q115" s="8">
        <f t="shared" si="3"/>
        <v>5075978474</v>
      </c>
    </row>
    <row r="116" spans="1:17">
      <c r="A116" s="1" t="s">
        <v>303</v>
      </c>
      <c r="C116" s="8">
        <v>0</v>
      </c>
      <c r="D116" s="8"/>
      <c r="E116" s="8">
        <v>0</v>
      </c>
      <c r="F116" s="8"/>
      <c r="G116" s="8">
        <v>0</v>
      </c>
      <c r="H116" s="8"/>
      <c r="I116" s="8">
        <f t="shared" si="2"/>
        <v>0</v>
      </c>
      <c r="J116" s="8"/>
      <c r="K116" s="8">
        <v>51330</v>
      </c>
      <c r="L116" s="8"/>
      <c r="M116" s="8">
        <v>51330000000</v>
      </c>
      <c r="N116" s="8"/>
      <c r="O116" s="8">
        <v>49388472216</v>
      </c>
      <c r="P116" s="8"/>
      <c r="Q116" s="8">
        <f t="shared" si="3"/>
        <v>1941527784</v>
      </c>
    </row>
    <row r="117" spans="1:17">
      <c r="A117" s="1" t="s">
        <v>213</v>
      </c>
      <c r="C117" s="8">
        <v>0</v>
      </c>
      <c r="D117" s="8"/>
      <c r="E117" s="8">
        <v>0</v>
      </c>
      <c r="F117" s="8"/>
      <c r="G117" s="8">
        <v>0</v>
      </c>
      <c r="H117" s="8"/>
      <c r="I117" s="8">
        <f>E117-G117</f>
        <v>0</v>
      </c>
      <c r="J117" s="8"/>
      <c r="K117" s="8">
        <v>800000</v>
      </c>
      <c r="L117" s="8"/>
      <c r="M117" s="8">
        <v>800000000000</v>
      </c>
      <c r="N117" s="8"/>
      <c r="O117" s="8">
        <v>788856993750</v>
      </c>
      <c r="P117" s="8"/>
      <c r="Q117" s="8">
        <f>M117-O117</f>
        <v>11143006250</v>
      </c>
    </row>
    <row r="118" spans="1:17" ht="24.75" thickBot="1">
      <c r="C118" s="8"/>
      <c r="D118" s="8"/>
      <c r="E118" s="13">
        <f>SUM(E8:E117)</f>
        <v>2246424676541</v>
      </c>
      <c r="F118" s="8"/>
      <c r="G118" s="13">
        <f>SUM(G8:G117)</f>
        <v>1948201618204</v>
      </c>
      <c r="H118" s="8"/>
      <c r="I118" s="13">
        <f>SUM(I8:I117)</f>
        <v>298223058337</v>
      </c>
      <c r="J118" s="8"/>
      <c r="K118" s="8"/>
      <c r="L118" s="8"/>
      <c r="M118" s="13">
        <f>SUM(M8:M117)</f>
        <v>9870942867847</v>
      </c>
      <c r="N118" s="8"/>
      <c r="O118" s="13">
        <f>SUM(O8:O117)</f>
        <v>10552998971028</v>
      </c>
      <c r="P118" s="8"/>
      <c r="Q118" s="13">
        <f>SUM(Q8:Q117)</f>
        <v>-682056103181</v>
      </c>
    </row>
    <row r="119" spans="1:17" ht="24.75" thickTop="1">
      <c r="I119" s="8"/>
      <c r="J119" s="8"/>
      <c r="K119" s="8"/>
      <c r="L119" s="8"/>
      <c r="M119" s="8"/>
      <c r="N119" s="8"/>
      <c r="O119" s="8"/>
      <c r="P119" s="8"/>
      <c r="Q119" s="8"/>
    </row>
    <row r="120" spans="1:17">
      <c r="I120" s="8"/>
      <c r="J120" s="8"/>
      <c r="K120" s="8"/>
      <c r="L120" s="8"/>
      <c r="M120" s="8"/>
      <c r="N120" s="8"/>
      <c r="O120" s="8"/>
      <c r="P120" s="8"/>
      <c r="Q120" s="8"/>
    </row>
    <row r="123" spans="1:17">
      <c r="I123" s="8"/>
      <c r="J123" s="8"/>
      <c r="K123" s="8"/>
      <c r="L123" s="8"/>
      <c r="M123" s="8"/>
      <c r="N123" s="8"/>
      <c r="O123" s="8"/>
      <c r="P123" s="8"/>
      <c r="Q123" s="8"/>
    </row>
    <row r="125" spans="1:17">
      <c r="I125" s="3"/>
      <c r="Q125" s="3"/>
    </row>
    <row r="126" spans="1:17">
      <c r="I126" s="3"/>
      <c r="Q126" s="3"/>
    </row>
    <row r="127" spans="1:17">
      <c r="I127" s="3"/>
      <c r="Q127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1"/>
  <sheetViews>
    <sheetView rightToLeft="1" workbookViewId="0">
      <selection activeCell="E116" sqref="E116"/>
    </sheetView>
  </sheetViews>
  <sheetFormatPr defaultRowHeight="24"/>
  <cols>
    <col min="1" max="1" width="33.140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>
      <c r="A3" s="16" t="s">
        <v>201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>
      <c r="A6" s="16" t="s">
        <v>3</v>
      </c>
      <c r="C6" s="17" t="s">
        <v>203</v>
      </c>
      <c r="D6" s="17" t="s">
        <v>203</v>
      </c>
      <c r="E6" s="17" t="s">
        <v>203</v>
      </c>
      <c r="F6" s="17" t="s">
        <v>203</v>
      </c>
      <c r="G6" s="17" t="s">
        <v>203</v>
      </c>
      <c r="H6" s="17" t="s">
        <v>203</v>
      </c>
      <c r="I6" s="17" t="s">
        <v>203</v>
      </c>
      <c r="J6" s="17" t="s">
        <v>203</v>
      </c>
      <c r="K6" s="17" t="s">
        <v>203</v>
      </c>
      <c r="M6" s="17" t="s">
        <v>204</v>
      </c>
      <c r="N6" s="17" t="s">
        <v>204</v>
      </c>
      <c r="O6" s="17" t="s">
        <v>204</v>
      </c>
      <c r="P6" s="17" t="s">
        <v>204</v>
      </c>
      <c r="Q6" s="17" t="s">
        <v>204</v>
      </c>
      <c r="R6" s="17" t="s">
        <v>204</v>
      </c>
      <c r="S6" s="17" t="s">
        <v>204</v>
      </c>
      <c r="T6" s="17" t="s">
        <v>204</v>
      </c>
      <c r="U6" s="17" t="s">
        <v>204</v>
      </c>
    </row>
    <row r="7" spans="1:21" ht="24.75">
      <c r="A7" s="17" t="s">
        <v>3</v>
      </c>
      <c r="C7" s="17" t="s">
        <v>304</v>
      </c>
      <c r="E7" s="17" t="s">
        <v>305</v>
      </c>
      <c r="G7" s="17" t="s">
        <v>306</v>
      </c>
      <c r="I7" s="17" t="s">
        <v>188</v>
      </c>
      <c r="K7" s="17" t="s">
        <v>307</v>
      </c>
      <c r="M7" s="17" t="s">
        <v>304</v>
      </c>
      <c r="O7" s="17" t="s">
        <v>305</v>
      </c>
      <c r="Q7" s="17" t="s">
        <v>306</v>
      </c>
      <c r="S7" s="17" t="s">
        <v>188</v>
      </c>
      <c r="U7" s="17" t="s">
        <v>307</v>
      </c>
    </row>
    <row r="8" spans="1:21">
      <c r="A8" s="1" t="s">
        <v>98</v>
      </c>
      <c r="C8" s="8">
        <v>0</v>
      </c>
      <c r="D8" s="8"/>
      <c r="E8" s="8">
        <v>0</v>
      </c>
      <c r="F8" s="8"/>
      <c r="G8" s="8">
        <v>-2961690365</v>
      </c>
      <c r="H8" s="8"/>
      <c r="I8" s="8">
        <f>C8+E8+G8</f>
        <v>-2961690365</v>
      </c>
      <c r="J8" s="8"/>
      <c r="K8" s="9">
        <f>I8/$I$110</f>
        <v>-9.0576229791756308E-4</v>
      </c>
      <c r="L8" s="8"/>
      <c r="M8" s="8">
        <v>3919463087</v>
      </c>
      <c r="N8" s="8"/>
      <c r="O8" s="8">
        <v>0</v>
      </c>
      <c r="P8" s="8"/>
      <c r="Q8" s="8">
        <v>-4486231029</v>
      </c>
      <c r="R8" s="8"/>
      <c r="S8" s="8">
        <f>M8+O8+Q8</f>
        <v>-566767942</v>
      </c>
      <c r="U8" s="9">
        <f>S8/$S$110</f>
        <v>-1.3106959710010437E-4</v>
      </c>
    </row>
    <row r="9" spans="1:21">
      <c r="A9" s="1" t="s">
        <v>22</v>
      </c>
      <c r="C9" s="8">
        <v>0</v>
      </c>
      <c r="D9" s="8"/>
      <c r="E9" s="8">
        <v>14668075516</v>
      </c>
      <c r="F9" s="8"/>
      <c r="G9" s="8">
        <v>175125020</v>
      </c>
      <c r="H9" s="8"/>
      <c r="I9" s="8">
        <f t="shared" ref="I9:I72" si="0">C9+E9+G9</f>
        <v>14843200536</v>
      </c>
      <c r="J9" s="8"/>
      <c r="K9" s="9">
        <f t="shared" ref="K9:K72" si="1">I9/$I$110</f>
        <v>4.539438553340657E-3</v>
      </c>
      <c r="L9" s="8"/>
      <c r="M9" s="8">
        <v>28455173100</v>
      </c>
      <c r="N9" s="8"/>
      <c r="O9" s="8">
        <v>12570280786</v>
      </c>
      <c r="P9" s="8"/>
      <c r="Q9" s="8">
        <v>175125020</v>
      </c>
      <c r="R9" s="8"/>
      <c r="S9" s="8">
        <f t="shared" ref="S9:S72" si="2">M9+O9+Q9</f>
        <v>41200578906</v>
      </c>
      <c r="U9" s="9">
        <f t="shared" ref="U9:U72" si="3">S9/$S$110</f>
        <v>9.5279617588188842E-3</v>
      </c>
    </row>
    <row r="10" spans="1:21">
      <c r="A10" s="1" t="s">
        <v>86</v>
      </c>
      <c r="C10" s="8">
        <v>0</v>
      </c>
      <c r="D10" s="8"/>
      <c r="E10" s="8">
        <v>158407789409</v>
      </c>
      <c r="F10" s="8"/>
      <c r="G10" s="8">
        <v>1340398540</v>
      </c>
      <c r="H10" s="8"/>
      <c r="I10" s="8">
        <f t="shared" si="0"/>
        <v>159748187949</v>
      </c>
      <c r="J10" s="8"/>
      <c r="K10" s="9">
        <f t="shared" si="1"/>
        <v>4.8855169843135503E-2</v>
      </c>
      <c r="L10" s="8"/>
      <c r="M10" s="8">
        <v>332824147500</v>
      </c>
      <c r="N10" s="8"/>
      <c r="O10" s="8">
        <v>406798400383</v>
      </c>
      <c r="P10" s="8"/>
      <c r="Q10" s="8">
        <v>3816266359</v>
      </c>
      <c r="R10" s="8"/>
      <c r="S10" s="8">
        <f t="shared" si="2"/>
        <v>743438814242</v>
      </c>
      <c r="U10" s="9">
        <f t="shared" si="3"/>
        <v>0.17192614230689549</v>
      </c>
    </row>
    <row r="11" spans="1:21">
      <c r="A11" s="1" t="s">
        <v>99</v>
      </c>
      <c r="C11" s="8">
        <v>0</v>
      </c>
      <c r="D11" s="8"/>
      <c r="E11" s="8">
        <v>12861585505</v>
      </c>
      <c r="F11" s="8"/>
      <c r="G11" s="8">
        <v>459239360</v>
      </c>
      <c r="H11" s="8"/>
      <c r="I11" s="8">
        <f t="shared" si="0"/>
        <v>13320824865</v>
      </c>
      <c r="J11" s="8"/>
      <c r="K11" s="9">
        <f t="shared" si="1"/>
        <v>4.0738562958723776E-3</v>
      </c>
      <c r="L11" s="8"/>
      <c r="M11" s="8">
        <v>0</v>
      </c>
      <c r="N11" s="8"/>
      <c r="O11" s="8">
        <v>13973905996</v>
      </c>
      <c r="P11" s="8"/>
      <c r="Q11" s="8">
        <v>-808077825</v>
      </c>
      <c r="R11" s="8"/>
      <c r="S11" s="8">
        <f t="shared" si="2"/>
        <v>13165828171</v>
      </c>
      <c r="U11" s="9">
        <f t="shared" si="3"/>
        <v>3.044702542230545E-3</v>
      </c>
    </row>
    <row r="12" spans="1:21">
      <c r="A12" s="1" t="s">
        <v>24</v>
      </c>
      <c r="C12" s="8">
        <v>0</v>
      </c>
      <c r="D12" s="8"/>
      <c r="E12" s="8">
        <v>19058584071</v>
      </c>
      <c r="F12" s="8"/>
      <c r="G12" s="8">
        <v>-7882327</v>
      </c>
      <c r="H12" s="8"/>
      <c r="I12" s="8">
        <f t="shared" si="0"/>
        <v>19050701744</v>
      </c>
      <c r="J12" s="8"/>
      <c r="K12" s="9">
        <f t="shared" si="1"/>
        <v>5.8262023581211082E-3</v>
      </c>
      <c r="L12" s="8"/>
      <c r="M12" s="8">
        <v>4498279280</v>
      </c>
      <c r="N12" s="8"/>
      <c r="O12" s="8">
        <v>13679820098</v>
      </c>
      <c r="P12" s="8"/>
      <c r="Q12" s="8">
        <v>-7885931</v>
      </c>
      <c r="R12" s="8"/>
      <c r="S12" s="8">
        <f t="shared" si="2"/>
        <v>18170213447</v>
      </c>
      <c r="U12" s="9">
        <f t="shared" si="3"/>
        <v>4.2020064637339509E-3</v>
      </c>
    </row>
    <row r="13" spans="1:21">
      <c r="A13" s="1" t="s">
        <v>76</v>
      </c>
      <c r="C13" s="8">
        <v>0</v>
      </c>
      <c r="D13" s="8"/>
      <c r="E13" s="8">
        <v>0</v>
      </c>
      <c r="F13" s="8"/>
      <c r="G13" s="8">
        <v>-3355744840</v>
      </c>
      <c r="H13" s="8"/>
      <c r="I13" s="8">
        <f t="shared" si="0"/>
        <v>-3355744840</v>
      </c>
      <c r="J13" s="8"/>
      <c r="K13" s="9">
        <f t="shared" si="1"/>
        <v>-1.0262744523948251E-3</v>
      </c>
      <c r="L13" s="8"/>
      <c r="M13" s="8">
        <v>1206175800</v>
      </c>
      <c r="N13" s="8"/>
      <c r="O13" s="8">
        <v>0</v>
      </c>
      <c r="P13" s="8"/>
      <c r="Q13" s="8">
        <v>-3355744840</v>
      </c>
      <c r="R13" s="8"/>
      <c r="S13" s="8">
        <f t="shared" si="2"/>
        <v>-2149569040</v>
      </c>
      <c r="U13" s="9">
        <f t="shared" si="3"/>
        <v>-4.9710494742777485E-4</v>
      </c>
    </row>
    <row r="14" spans="1:21">
      <c r="A14" s="1" t="s">
        <v>67</v>
      </c>
      <c r="C14" s="8">
        <v>0</v>
      </c>
      <c r="D14" s="8"/>
      <c r="E14" s="8">
        <v>8765736213</v>
      </c>
      <c r="F14" s="8"/>
      <c r="G14" s="8">
        <v>-581240820</v>
      </c>
      <c r="H14" s="8"/>
      <c r="I14" s="8">
        <f t="shared" si="0"/>
        <v>8184495393</v>
      </c>
      <c r="J14" s="8"/>
      <c r="K14" s="9">
        <f t="shared" si="1"/>
        <v>2.5030325391423515E-3</v>
      </c>
      <c r="L14" s="8"/>
      <c r="M14" s="8">
        <v>14871772320</v>
      </c>
      <c r="N14" s="8"/>
      <c r="O14" s="8">
        <v>-4482223210</v>
      </c>
      <c r="P14" s="8"/>
      <c r="Q14" s="8">
        <v>-581240820</v>
      </c>
      <c r="R14" s="8"/>
      <c r="S14" s="8">
        <f t="shared" si="2"/>
        <v>9808308290</v>
      </c>
      <c r="U14" s="9">
        <f t="shared" si="3"/>
        <v>2.2682493495793273E-3</v>
      </c>
    </row>
    <row r="15" spans="1:21">
      <c r="A15" s="1" t="s">
        <v>60</v>
      </c>
      <c r="C15" s="8">
        <v>0</v>
      </c>
      <c r="D15" s="8"/>
      <c r="E15" s="8">
        <v>10703109809</v>
      </c>
      <c r="F15" s="8"/>
      <c r="G15" s="8">
        <v>-128922224</v>
      </c>
      <c r="H15" s="8"/>
      <c r="I15" s="8">
        <f t="shared" si="0"/>
        <v>10574187585</v>
      </c>
      <c r="J15" s="8"/>
      <c r="K15" s="9">
        <f t="shared" si="1"/>
        <v>3.2338628503459262E-3</v>
      </c>
      <c r="L15" s="8"/>
      <c r="M15" s="8">
        <v>13924000000</v>
      </c>
      <c r="N15" s="8"/>
      <c r="O15" s="8">
        <v>-6459918918</v>
      </c>
      <c r="P15" s="8"/>
      <c r="Q15" s="8">
        <v>-227155003</v>
      </c>
      <c r="R15" s="8"/>
      <c r="S15" s="8">
        <f t="shared" si="2"/>
        <v>7236926079</v>
      </c>
      <c r="U15" s="9">
        <f t="shared" si="3"/>
        <v>1.6735967494395938E-3</v>
      </c>
    </row>
    <row r="16" spans="1:21">
      <c r="A16" s="1" t="s">
        <v>28</v>
      </c>
      <c r="C16" s="8">
        <v>0</v>
      </c>
      <c r="D16" s="8"/>
      <c r="E16" s="8">
        <v>25876418118</v>
      </c>
      <c r="F16" s="8"/>
      <c r="G16" s="8">
        <v>3518910257</v>
      </c>
      <c r="H16" s="8"/>
      <c r="I16" s="8">
        <f t="shared" si="0"/>
        <v>29395328375</v>
      </c>
      <c r="J16" s="8"/>
      <c r="K16" s="9">
        <f t="shared" si="1"/>
        <v>8.9898594706679762E-3</v>
      </c>
      <c r="L16" s="8"/>
      <c r="M16" s="8">
        <v>50192234280</v>
      </c>
      <c r="N16" s="8"/>
      <c r="O16" s="8">
        <v>37105834793</v>
      </c>
      <c r="P16" s="8"/>
      <c r="Q16" s="8">
        <v>3301927038</v>
      </c>
      <c r="R16" s="8"/>
      <c r="S16" s="8">
        <f t="shared" si="2"/>
        <v>90599996111</v>
      </c>
      <c r="U16" s="9">
        <f t="shared" si="3"/>
        <v>2.0951970123143968E-2</v>
      </c>
    </row>
    <row r="17" spans="1:21">
      <c r="A17" s="1" t="s">
        <v>78</v>
      </c>
      <c r="C17" s="8">
        <v>0</v>
      </c>
      <c r="D17" s="8"/>
      <c r="E17" s="8">
        <v>0</v>
      </c>
      <c r="F17" s="8"/>
      <c r="G17" s="8">
        <v>-64966970</v>
      </c>
      <c r="H17" s="8"/>
      <c r="I17" s="8">
        <f t="shared" si="0"/>
        <v>-64966970</v>
      </c>
      <c r="J17" s="8"/>
      <c r="K17" s="9">
        <f t="shared" si="1"/>
        <v>-1.9868596910515113E-5</v>
      </c>
      <c r="L17" s="8"/>
      <c r="M17" s="8">
        <v>1673002800</v>
      </c>
      <c r="N17" s="8"/>
      <c r="O17" s="8">
        <v>0</v>
      </c>
      <c r="P17" s="8"/>
      <c r="Q17" s="8">
        <v>-5020513100</v>
      </c>
      <c r="R17" s="8"/>
      <c r="S17" s="8">
        <f t="shared" si="2"/>
        <v>-3347510300</v>
      </c>
      <c r="U17" s="9">
        <f t="shared" si="3"/>
        <v>-7.7413839738566155E-4</v>
      </c>
    </row>
    <row r="18" spans="1:21">
      <c r="A18" s="1" t="s">
        <v>95</v>
      </c>
      <c r="C18" s="8">
        <v>0</v>
      </c>
      <c r="D18" s="8"/>
      <c r="E18" s="8">
        <v>12386487387</v>
      </c>
      <c r="F18" s="8"/>
      <c r="G18" s="8">
        <v>204958526</v>
      </c>
      <c r="H18" s="8"/>
      <c r="I18" s="8">
        <f t="shared" si="0"/>
        <v>12591445913</v>
      </c>
      <c r="J18" s="8"/>
      <c r="K18" s="9">
        <f t="shared" si="1"/>
        <v>3.8507931548285223E-3</v>
      </c>
      <c r="L18" s="8"/>
      <c r="M18" s="8">
        <v>6105699691</v>
      </c>
      <c r="N18" s="8"/>
      <c r="O18" s="8">
        <v>52575550635</v>
      </c>
      <c r="P18" s="8"/>
      <c r="Q18" s="8">
        <v>11025336804</v>
      </c>
      <c r="R18" s="8"/>
      <c r="S18" s="8">
        <f t="shared" si="2"/>
        <v>69706587130</v>
      </c>
      <c r="U18" s="9">
        <f t="shared" si="3"/>
        <v>1.6120203020149684E-2</v>
      </c>
    </row>
    <row r="19" spans="1:21">
      <c r="A19" s="1" t="s">
        <v>73</v>
      </c>
      <c r="C19" s="8">
        <v>0</v>
      </c>
      <c r="D19" s="8"/>
      <c r="E19" s="8">
        <v>-3895005377</v>
      </c>
      <c r="F19" s="8"/>
      <c r="G19" s="8">
        <v>6923498594</v>
      </c>
      <c r="H19" s="8"/>
      <c r="I19" s="8">
        <f t="shared" si="0"/>
        <v>3028493217</v>
      </c>
      <c r="J19" s="8"/>
      <c r="K19" s="9">
        <f t="shared" si="1"/>
        <v>9.2619235551238076E-4</v>
      </c>
      <c r="L19" s="8"/>
      <c r="M19" s="8">
        <v>12435114000</v>
      </c>
      <c r="N19" s="8"/>
      <c r="O19" s="8">
        <v>5198582187</v>
      </c>
      <c r="P19" s="8"/>
      <c r="Q19" s="8">
        <v>-30297403190</v>
      </c>
      <c r="R19" s="8"/>
      <c r="S19" s="8">
        <f t="shared" si="2"/>
        <v>-12663707003</v>
      </c>
      <c r="U19" s="9">
        <f t="shared" si="3"/>
        <v>-2.9285830260967378E-3</v>
      </c>
    </row>
    <row r="20" spans="1:21">
      <c r="A20" s="1" t="s">
        <v>83</v>
      </c>
      <c r="C20" s="8">
        <v>0</v>
      </c>
      <c r="D20" s="8"/>
      <c r="E20" s="8">
        <v>6921361796</v>
      </c>
      <c r="F20" s="8"/>
      <c r="G20" s="8">
        <v>-1412087805</v>
      </c>
      <c r="H20" s="8"/>
      <c r="I20" s="8">
        <f t="shared" si="0"/>
        <v>5509273991</v>
      </c>
      <c r="J20" s="8"/>
      <c r="K20" s="9">
        <f t="shared" si="1"/>
        <v>1.6848799350926151E-3</v>
      </c>
      <c r="L20" s="8"/>
      <c r="M20" s="8">
        <v>1834716420</v>
      </c>
      <c r="N20" s="8"/>
      <c r="O20" s="8">
        <v>5391899723</v>
      </c>
      <c r="P20" s="8"/>
      <c r="Q20" s="8">
        <v>-10367124194</v>
      </c>
      <c r="R20" s="8"/>
      <c r="S20" s="8">
        <f t="shared" si="2"/>
        <v>-3140508051</v>
      </c>
      <c r="U20" s="9">
        <f t="shared" si="3"/>
        <v>-7.2626747991721106E-4</v>
      </c>
    </row>
    <row r="21" spans="1:21">
      <c r="A21" s="1" t="s">
        <v>25</v>
      </c>
      <c r="C21" s="8">
        <v>0</v>
      </c>
      <c r="D21" s="8"/>
      <c r="E21" s="8">
        <v>104071049251</v>
      </c>
      <c r="F21" s="8"/>
      <c r="G21" s="8">
        <v>541190818</v>
      </c>
      <c r="H21" s="8"/>
      <c r="I21" s="8">
        <f t="shared" si="0"/>
        <v>104612240069</v>
      </c>
      <c r="J21" s="8"/>
      <c r="K21" s="9">
        <f t="shared" si="1"/>
        <v>3.199315636602721E-2</v>
      </c>
      <c r="L21" s="8"/>
      <c r="M21" s="8">
        <v>108059959650</v>
      </c>
      <c r="N21" s="8"/>
      <c r="O21" s="8">
        <v>111580148604</v>
      </c>
      <c r="P21" s="8"/>
      <c r="Q21" s="8">
        <v>-7119729453</v>
      </c>
      <c r="R21" s="8"/>
      <c r="S21" s="8">
        <f t="shared" si="2"/>
        <v>212520378801</v>
      </c>
      <c r="U21" s="9">
        <f t="shared" si="3"/>
        <v>4.9147028899896097E-2</v>
      </c>
    </row>
    <row r="22" spans="1:21">
      <c r="A22" s="1" t="s">
        <v>40</v>
      </c>
      <c r="C22" s="8">
        <v>0</v>
      </c>
      <c r="D22" s="8"/>
      <c r="E22" s="8">
        <v>0</v>
      </c>
      <c r="F22" s="8"/>
      <c r="G22" s="8">
        <v>267796259918</v>
      </c>
      <c r="H22" s="8"/>
      <c r="I22" s="8">
        <f t="shared" si="0"/>
        <v>267796259918</v>
      </c>
      <c r="J22" s="8"/>
      <c r="K22" s="9">
        <f t="shared" si="1"/>
        <v>8.1899093377054172E-2</v>
      </c>
      <c r="L22" s="8"/>
      <c r="M22" s="8">
        <v>0</v>
      </c>
      <c r="N22" s="8"/>
      <c r="O22" s="8">
        <v>0</v>
      </c>
      <c r="P22" s="8"/>
      <c r="Q22" s="8">
        <v>267796259918</v>
      </c>
      <c r="R22" s="8"/>
      <c r="S22" s="8">
        <f t="shared" si="2"/>
        <v>267796259918</v>
      </c>
      <c r="U22" s="9">
        <f t="shared" si="3"/>
        <v>6.1930016310568062E-2</v>
      </c>
    </row>
    <row r="23" spans="1:21">
      <c r="A23" s="1" t="s">
        <v>23</v>
      </c>
      <c r="C23" s="8">
        <v>0</v>
      </c>
      <c r="D23" s="8"/>
      <c r="E23" s="8">
        <v>14338987541</v>
      </c>
      <c r="F23" s="8"/>
      <c r="G23" s="8">
        <v>903451132</v>
      </c>
      <c r="H23" s="8"/>
      <c r="I23" s="8">
        <f t="shared" si="0"/>
        <v>15242438673</v>
      </c>
      <c r="J23" s="8"/>
      <c r="K23" s="9">
        <f t="shared" si="1"/>
        <v>4.6615360070984364E-3</v>
      </c>
      <c r="L23" s="8"/>
      <c r="M23" s="8">
        <v>44961157800</v>
      </c>
      <c r="N23" s="8"/>
      <c r="O23" s="8">
        <v>19474604030</v>
      </c>
      <c r="P23" s="8"/>
      <c r="Q23" s="8">
        <v>-7904869290</v>
      </c>
      <c r="R23" s="8"/>
      <c r="S23" s="8">
        <f t="shared" si="2"/>
        <v>56530892540</v>
      </c>
      <c r="U23" s="9">
        <f t="shared" si="3"/>
        <v>1.3073218790005409E-2</v>
      </c>
    </row>
    <row r="24" spans="1:21">
      <c r="A24" s="1" t="s">
        <v>81</v>
      </c>
      <c r="C24" s="8">
        <v>0</v>
      </c>
      <c r="D24" s="8"/>
      <c r="E24" s="8">
        <v>252570458486</v>
      </c>
      <c r="F24" s="8"/>
      <c r="G24" s="8">
        <v>-18372762129</v>
      </c>
      <c r="H24" s="8"/>
      <c r="I24" s="8">
        <f t="shared" si="0"/>
        <v>234197696357</v>
      </c>
      <c r="J24" s="8"/>
      <c r="K24" s="9">
        <f t="shared" si="1"/>
        <v>7.1623774762597778E-2</v>
      </c>
      <c r="L24" s="8"/>
      <c r="M24" s="8">
        <v>273274357400</v>
      </c>
      <c r="N24" s="8"/>
      <c r="O24" s="8">
        <v>-59439743015</v>
      </c>
      <c r="P24" s="8"/>
      <c r="Q24" s="8">
        <v>-28690755257</v>
      </c>
      <c r="R24" s="8"/>
      <c r="S24" s="8">
        <f t="shared" si="2"/>
        <v>185143859128</v>
      </c>
      <c r="U24" s="9">
        <f t="shared" si="3"/>
        <v>4.2815990854799341E-2</v>
      </c>
    </row>
    <row r="25" spans="1:21">
      <c r="A25" s="1" t="s">
        <v>49</v>
      </c>
      <c r="C25" s="8">
        <v>0</v>
      </c>
      <c r="D25" s="8"/>
      <c r="E25" s="8">
        <v>-9958457758</v>
      </c>
      <c r="F25" s="8"/>
      <c r="G25" s="8">
        <v>14243754986</v>
      </c>
      <c r="H25" s="8"/>
      <c r="I25" s="8">
        <f t="shared" si="0"/>
        <v>4285297228</v>
      </c>
      <c r="J25" s="8"/>
      <c r="K25" s="9">
        <f t="shared" si="1"/>
        <v>1.3105558603838195E-3</v>
      </c>
      <c r="L25" s="8"/>
      <c r="M25" s="8">
        <v>1851879276</v>
      </c>
      <c r="N25" s="8"/>
      <c r="O25" s="8">
        <v>97304788615</v>
      </c>
      <c r="P25" s="8"/>
      <c r="Q25" s="8">
        <v>21940274449</v>
      </c>
      <c r="R25" s="8"/>
      <c r="S25" s="8">
        <f t="shared" si="2"/>
        <v>121096942340</v>
      </c>
      <c r="U25" s="9">
        <f t="shared" si="3"/>
        <v>2.8004631642624508E-2</v>
      </c>
    </row>
    <row r="26" spans="1:21">
      <c r="A26" s="1" t="s">
        <v>61</v>
      </c>
      <c r="C26" s="8">
        <v>0</v>
      </c>
      <c r="D26" s="8"/>
      <c r="E26" s="8">
        <v>108424174698</v>
      </c>
      <c r="F26" s="8"/>
      <c r="G26" s="8">
        <v>0</v>
      </c>
      <c r="H26" s="8"/>
      <c r="I26" s="8">
        <f t="shared" si="0"/>
        <v>108424174698</v>
      </c>
      <c r="J26" s="8"/>
      <c r="K26" s="9">
        <f t="shared" si="1"/>
        <v>3.3158945575418305E-2</v>
      </c>
      <c r="L26" s="8"/>
      <c r="M26" s="8">
        <v>145430880000</v>
      </c>
      <c r="N26" s="8"/>
      <c r="O26" s="8">
        <v>28913113230</v>
      </c>
      <c r="P26" s="8"/>
      <c r="Q26" s="8">
        <v>-760053618</v>
      </c>
      <c r="R26" s="8"/>
      <c r="S26" s="8">
        <f t="shared" si="2"/>
        <v>173583939612</v>
      </c>
      <c r="U26" s="9">
        <f t="shared" si="3"/>
        <v>4.0142667469349719E-2</v>
      </c>
    </row>
    <row r="27" spans="1:21">
      <c r="A27" s="1" t="s">
        <v>282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9">
        <f t="shared" si="1"/>
        <v>0</v>
      </c>
      <c r="L27" s="8"/>
      <c r="M27" s="8">
        <v>0</v>
      </c>
      <c r="N27" s="8"/>
      <c r="O27" s="8">
        <v>0</v>
      </c>
      <c r="P27" s="8"/>
      <c r="Q27" s="8">
        <v>16311064391</v>
      </c>
      <c r="R27" s="8"/>
      <c r="S27" s="8">
        <f t="shared" si="2"/>
        <v>16311064391</v>
      </c>
      <c r="U27" s="9">
        <f t="shared" si="3"/>
        <v>3.7720634488572209E-3</v>
      </c>
    </row>
    <row r="28" spans="1:21">
      <c r="A28" s="1" t="s">
        <v>16</v>
      </c>
      <c r="C28" s="8">
        <v>0</v>
      </c>
      <c r="D28" s="8"/>
      <c r="E28" s="8">
        <v>86264980028</v>
      </c>
      <c r="F28" s="8"/>
      <c r="G28" s="8">
        <v>0</v>
      </c>
      <c r="H28" s="8"/>
      <c r="I28" s="8">
        <f t="shared" si="0"/>
        <v>86264980028</v>
      </c>
      <c r="J28" s="8"/>
      <c r="K28" s="9">
        <f t="shared" si="1"/>
        <v>2.6382084860506329E-2</v>
      </c>
      <c r="L28" s="8"/>
      <c r="M28" s="8">
        <v>4928400000</v>
      </c>
      <c r="N28" s="8"/>
      <c r="O28" s="8">
        <v>-28760708349</v>
      </c>
      <c r="P28" s="8"/>
      <c r="Q28" s="8">
        <v>-39376092159</v>
      </c>
      <c r="R28" s="8"/>
      <c r="S28" s="8">
        <f t="shared" si="2"/>
        <v>-63208400508</v>
      </c>
      <c r="U28" s="9">
        <f t="shared" si="3"/>
        <v>-1.4617445649255852E-2</v>
      </c>
    </row>
    <row r="29" spans="1:21">
      <c r="A29" s="1" t="s">
        <v>26</v>
      </c>
      <c r="C29" s="8">
        <v>0</v>
      </c>
      <c r="D29" s="8"/>
      <c r="E29" s="8">
        <v>6451384500</v>
      </c>
      <c r="F29" s="8"/>
      <c r="G29" s="8">
        <v>0</v>
      </c>
      <c r="H29" s="8"/>
      <c r="I29" s="8">
        <f t="shared" si="0"/>
        <v>6451384500</v>
      </c>
      <c r="J29" s="8"/>
      <c r="K29" s="9">
        <f t="shared" si="1"/>
        <v>1.9730019446073149E-3</v>
      </c>
      <c r="L29" s="8"/>
      <c r="M29" s="8">
        <v>12100000000</v>
      </c>
      <c r="N29" s="8"/>
      <c r="O29" s="8">
        <v>-18315371259</v>
      </c>
      <c r="P29" s="8"/>
      <c r="Q29" s="8">
        <v>-1779397685</v>
      </c>
      <c r="R29" s="8"/>
      <c r="S29" s="8">
        <f t="shared" si="2"/>
        <v>-7994768944</v>
      </c>
      <c r="U29" s="9">
        <f t="shared" si="3"/>
        <v>-1.8488539431161174E-3</v>
      </c>
    </row>
    <row r="30" spans="1:21">
      <c r="A30" s="1" t="s">
        <v>77</v>
      </c>
      <c r="C30" s="8">
        <v>0</v>
      </c>
      <c r="D30" s="8"/>
      <c r="E30" s="8">
        <v>65685944266</v>
      </c>
      <c r="F30" s="8"/>
      <c r="G30" s="8">
        <v>0</v>
      </c>
      <c r="H30" s="8"/>
      <c r="I30" s="8">
        <f t="shared" si="0"/>
        <v>65685944266</v>
      </c>
      <c r="J30" s="8"/>
      <c r="K30" s="9">
        <f t="shared" si="1"/>
        <v>2.0088478026722124E-2</v>
      </c>
      <c r="L30" s="8"/>
      <c r="M30" s="8">
        <v>97438695000</v>
      </c>
      <c r="N30" s="8"/>
      <c r="O30" s="8">
        <v>206187065729</v>
      </c>
      <c r="P30" s="8"/>
      <c r="Q30" s="8">
        <v>1180635663</v>
      </c>
      <c r="R30" s="8"/>
      <c r="S30" s="8">
        <f t="shared" si="2"/>
        <v>304806396392</v>
      </c>
      <c r="U30" s="9">
        <f t="shared" si="3"/>
        <v>7.0488904908164604E-2</v>
      </c>
    </row>
    <row r="31" spans="1:21">
      <c r="A31" s="1" t="s">
        <v>284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9">
        <f t="shared" si="1"/>
        <v>0</v>
      </c>
      <c r="L31" s="8"/>
      <c r="M31" s="8">
        <v>0</v>
      </c>
      <c r="N31" s="8"/>
      <c r="O31" s="8">
        <v>0</v>
      </c>
      <c r="P31" s="8"/>
      <c r="Q31" s="8">
        <v>4438856474</v>
      </c>
      <c r="R31" s="8"/>
      <c r="S31" s="8">
        <f t="shared" si="2"/>
        <v>4438856474</v>
      </c>
      <c r="U31" s="9">
        <f t="shared" si="3"/>
        <v>1.026520885389756E-3</v>
      </c>
    </row>
    <row r="32" spans="1:21">
      <c r="A32" s="1" t="s">
        <v>20</v>
      </c>
      <c r="C32" s="8">
        <v>21906725483</v>
      </c>
      <c r="D32" s="8"/>
      <c r="E32" s="8">
        <v>52818112983</v>
      </c>
      <c r="F32" s="8"/>
      <c r="G32" s="8">
        <v>0</v>
      </c>
      <c r="H32" s="8"/>
      <c r="I32" s="8">
        <f t="shared" si="0"/>
        <v>74724838466</v>
      </c>
      <c r="J32" s="8"/>
      <c r="K32" s="9">
        <f t="shared" si="1"/>
        <v>2.2852808045139068E-2</v>
      </c>
      <c r="L32" s="8"/>
      <c r="M32" s="8">
        <v>21906725483</v>
      </c>
      <c r="N32" s="8"/>
      <c r="O32" s="8">
        <v>81177740788</v>
      </c>
      <c r="P32" s="8"/>
      <c r="Q32" s="8">
        <v>279923518</v>
      </c>
      <c r="R32" s="8"/>
      <c r="S32" s="8">
        <f t="shared" si="2"/>
        <v>103364389789</v>
      </c>
      <c r="U32" s="9">
        <f t="shared" si="3"/>
        <v>2.3903837744129807E-2</v>
      </c>
    </row>
    <row r="33" spans="1:21">
      <c r="A33" s="1" t="s">
        <v>38</v>
      </c>
      <c r="C33" s="8">
        <v>0</v>
      </c>
      <c r="D33" s="8"/>
      <c r="E33" s="8">
        <v>21209846040</v>
      </c>
      <c r="F33" s="8"/>
      <c r="G33" s="8">
        <v>0</v>
      </c>
      <c r="H33" s="8"/>
      <c r="I33" s="8">
        <f t="shared" si="0"/>
        <v>21209846040</v>
      </c>
      <c r="J33" s="8"/>
      <c r="K33" s="9">
        <f t="shared" si="1"/>
        <v>6.4865250988747859E-3</v>
      </c>
      <c r="L33" s="8"/>
      <c r="M33" s="8">
        <v>17539597315</v>
      </c>
      <c r="N33" s="8"/>
      <c r="O33" s="8">
        <v>3558699005</v>
      </c>
      <c r="P33" s="8"/>
      <c r="Q33" s="8">
        <v>77524872</v>
      </c>
      <c r="R33" s="8"/>
      <c r="S33" s="8">
        <f t="shared" si="2"/>
        <v>21175821192</v>
      </c>
      <c r="U33" s="9">
        <f t="shared" si="3"/>
        <v>4.897077174310773E-3</v>
      </c>
    </row>
    <row r="34" spans="1:21">
      <c r="A34" s="1" t="s">
        <v>58</v>
      </c>
      <c r="C34" s="8">
        <v>0</v>
      </c>
      <c r="D34" s="8"/>
      <c r="E34" s="8">
        <v>141773059751</v>
      </c>
      <c r="F34" s="8"/>
      <c r="G34" s="8">
        <v>0</v>
      </c>
      <c r="H34" s="8"/>
      <c r="I34" s="8">
        <f t="shared" si="0"/>
        <v>141773059751</v>
      </c>
      <c r="J34" s="8"/>
      <c r="K34" s="9">
        <f t="shared" si="1"/>
        <v>4.335790597842247E-2</v>
      </c>
      <c r="L34" s="8"/>
      <c r="M34" s="8">
        <v>13999419725</v>
      </c>
      <c r="N34" s="8"/>
      <c r="O34" s="8">
        <v>122641560561</v>
      </c>
      <c r="P34" s="8"/>
      <c r="Q34" s="8">
        <v>-8836170</v>
      </c>
      <c r="R34" s="8"/>
      <c r="S34" s="8">
        <f t="shared" si="2"/>
        <v>136632144116</v>
      </c>
      <c r="U34" s="9">
        <f t="shared" si="3"/>
        <v>3.1597270687211021E-2</v>
      </c>
    </row>
    <row r="35" spans="1:21">
      <c r="A35" s="1" t="s">
        <v>39</v>
      </c>
      <c r="C35" s="8">
        <v>0</v>
      </c>
      <c r="D35" s="8"/>
      <c r="E35" s="8">
        <v>31220128350</v>
      </c>
      <c r="F35" s="8"/>
      <c r="G35" s="8">
        <v>0</v>
      </c>
      <c r="H35" s="8"/>
      <c r="I35" s="8">
        <f t="shared" si="0"/>
        <v>31220128350</v>
      </c>
      <c r="J35" s="8"/>
      <c r="K35" s="9">
        <f t="shared" si="1"/>
        <v>9.5479309821697913E-3</v>
      </c>
      <c r="L35" s="8"/>
      <c r="M35" s="8">
        <v>6090000000</v>
      </c>
      <c r="N35" s="8"/>
      <c r="O35" s="8">
        <v>100665455409</v>
      </c>
      <c r="P35" s="8"/>
      <c r="Q35" s="8">
        <v>3248311681</v>
      </c>
      <c r="R35" s="8"/>
      <c r="S35" s="8">
        <f t="shared" si="2"/>
        <v>110003767090</v>
      </c>
      <c r="U35" s="9">
        <f t="shared" si="3"/>
        <v>2.5439246583180992E-2</v>
      </c>
    </row>
    <row r="36" spans="1:21">
      <c r="A36" s="1" t="s">
        <v>89</v>
      </c>
      <c r="C36" s="8">
        <v>0</v>
      </c>
      <c r="D36" s="8"/>
      <c r="E36" s="8">
        <v>37104240324</v>
      </c>
      <c r="F36" s="8"/>
      <c r="G36" s="8">
        <v>0</v>
      </c>
      <c r="H36" s="8"/>
      <c r="I36" s="8">
        <f t="shared" si="0"/>
        <v>37104240324</v>
      </c>
      <c r="J36" s="8"/>
      <c r="K36" s="9">
        <f t="shared" si="1"/>
        <v>1.1347446166389424E-2</v>
      </c>
      <c r="L36" s="8"/>
      <c r="M36" s="8">
        <v>84256469100</v>
      </c>
      <c r="N36" s="8"/>
      <c r="O36" s="8">
        <v>-157284969863</v>
      </c>
      <c r="P36" s="8"/>
      <c r="Q36" s="8">
        <v>-35943302991</v>
      </c>
      <c r="R36" s="8"/>
      <c r="S36" s="8">
        <f t="shared" si="2"/>
        <v>-108971803754</v>
      </c>
      <c r="U36" s="9">
        <f t="shared" si="3"/>
        <v>-2.5200596849051179E-2</v>
      </c>
    </row>
    <row r="37" spans="1:21">
      <c r="A37" s="1" t="s">
        <v>91</v>
      </c>
      <c r="C37" s="8">
        <v>0</v>
      </c>
      <c r="D37" s="8"/>
      <c r="E37" s="8">
        <v>78818224500</v>
      </c>
      <c r="F37" s="8"/>
      <c r="G37" s="8">
        <v>0</v>
      </c>
      <c r="H37" s="8"/>
      <c r="I37" s="8">
        <f t="shared" si="0"/>
        <v>78818224500</v>
      </c>
      <c r="J37" s="8"/>
      <c r="K37" s="9">
        <f t="shared" si="1"/>
        <v>2.4104672448060711E-2</v>
      </c>
      <c r="L37" s="8"/>
      <c r="M37" s="8">
        <v>135410393250</v>
      </c>
      <c r="N37" s="8"/>
      <c r="O37" s="8">
        <v>195294045106</v>
      </c>
      <c r="P37" s="8"/>
      <c r="Q37" s="8">
        <v>-518659022</v>
      </c>
      <c r="R37" s="8"/>
      <c r="S37" s="8">
        <f t="shared" si="2"/>
        <v>330185779334</v>
      </c>
      <c r="U37" s="9">
        <f t="shared" si="3"/>
        <v>7.6358089190392761E-2</v>
      </c>
    </row>
    <row r="38" spans="1:21">
      <c r="A38" s="1" t="s">
        <v>32</v>
      </c>
      <c r="C38" s="8">
        <v>0</v>
      </c>
      <c r="D38" s="8"/>
      <c r="E38" s="8">
        <v>39858372730</v>
      </c>
      <c r="F38" s="8"/>
      <c r="G38" s="8">
        <v>0</v>
      </c>
      <c r="H38" s="8"/>
      <c r="I38" s="8">
        <f t="shared" si="0"/>
        <v>39858372730</v>
      </c>
      <c r="J38" s="8"/>
      <c r="K38" s="9">
        <f t="shared" si="1"/>
        <v>1.2189731817282503E-2</v>
      </c>
      <c r="L38" s="8"/>
      <c r="M38" s="8">
        <v>45572408000</v>
      </c>
      <c r="N38" s="8"/>
      <c r="O38" s="8">
        <v>-39621904134</v>
      </c>
      <c r="P38" s="8"/>
      <c r="Q38" s="8">
        <v>-31230244436</v>
      </c>
      <c r="R38" s="8"/>
      <c r="S38" s="8">
        <f t="shared" si="2"/>
        <v>-25279740570</v>
      </c>
      <c r="U38" s="9">
        <f t="shared" si="3"/>
        <v>-5.8461411907186926E-3</v>
      </c>
    </row>
    <row r="39" spans="1:21">
      <c r="A39" s="1" t="s">
        <v>57</v>
      </c>
      <c r="C39" s="8">
        <v>0</v>
      </c>
      <c r="D39" s="8"/>
      <c r="E39" s="8">
        <v>69653083110</v>
      </c>
      <c r="F39" s="8"/>
      <c r="G39" s="8">
        <v>0</v>
      </c>
      <c r="H39" s="8"/>
      <c r="I39" s="8">
        <f t="shared" si="0"/>
        <v>69653083110</v>
      </c>
      <c r="J39" s="8"/>
      <c r="K39" s="9">
        <f t="shared" si="1"/>
        <v>2.1301732740301702E-2</v>
      </c>
      <c r="L39" s="8"/>
      <c r="M39" s="8">
        <v>67900500000</v>
      </c>
      <c r="N39" s="8"/>
      <c r="O39" s="8">
        <v>-13253421543</v>
      </c>
      <c r="P39" s="8"/>
      <c r="Q39" s="8">
        <v>469565731</v>
      </c>
      <c r="R39" s="8"/>
      <c r="S39" s="8">
        <f t="shared" si="2"/>
        <v>55116644188</v>
      </c>
      <c r="U39" s="9">
        <f t="shared" si="3"/>
        <v>1.2746162603584537E-2</v>
      </c>
    </row>
    <row r="40" spans="1:21">
      <c r="A40" s="1" t="s">
        <v>286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9">
        <f t="shared" si="1"/>
        <v>0</v>
      </c>
      <c r="L40" s="8"/>
      <c r="M40" s="8">
        <v>0</v>
      </c>
      <c r="N40" s="8"/>
      <c r="O40" s="8">
        <v>0</v>
      </c>
      <c r="P40" s="8"/>
      <c r="Q40" s="8">
        <v>15611780275</v>
      </c>
      <c r="R40" s="8"/>
      <c r="S40" s="8">
        <f t="shared" si="2"/>
        <v>15611780275</v>
      </c>
      <c r="U40" s="9">
        <f t="shared" si="3"/>
        <v>3.6103484319153795E-3</v>
      </c>
    </row>
    <row r="41" spans="1:21">
      <c r="A41" s="1" t="s">
        <v>59</v>
      </c>
      <c r="C41" s="8">
        <v>0</v>
      </c>
      <c r="D41" s="8"/>
      <c r="E41" s="8">
        <v>65628662284</v>
      </c>
      <c r="F41" s="8"/>
      <c r="G41" s="8">
        <v>0</v>
      </c>
      <c r="H41" s="8"/>
      <c r="I41" s="8">
        <f t="shared" si="0"/>
        <v>65628662284</v>
      </c>
      <c r="J41" s="8"/>
      <c r="K41" s="9">
        <f t="shared" si="1"/>
        <v>2.0070959699938634E-2</v>
      </c>
      <c r="L41" s="8"/>
      <c r="M41" s="8">
        <v>0</v>
      </c>
      <c r="N41" s="8"/>
      <c r="O41" s="8">
        <v>31265643608</v>
      </c>
      <c r="P41" s="8"/>
      <c r="Q41" s="8">
        <v>-2655167174</v>
      </c>
      <c r="R41" s="8"/>
      <c r="S41" s="8">
        <f t="shared" si="2"/>
        <v>28610476434</v>
      </c>
      <c r="U41" s="9">
        <f t="shared" si="3"/>
        <v>6.616400366283263E-3</v>
      </c>
    </row>
    <row r="42" spans="1:21">
      <c r="A42" s="1" t="s">
        <v>66</v>
      </c>
      <c r="C42" s="8">
        <v>0</v>
      </c>
      <c r="D42" s="8"/>
      <c r="E42" s="8">
        <v>17172114345</v>
      </c>
      <c r="F42" s="8"/>
      <c r="G42" s="8">
        <v>0</v>
      </c>
      <c r="H42" s="8"/>
      <c r="I42" s="8">
        <f t="shared" si="0"/>
        <v>17172114345</v>
      </c>
      <c r="J42" s="8"/>
      <c r="K42" s="9">
        <f t="shared" si="1"/>
        <v>5.2516812469794926E-3</v>
      </c>
      <c r="L42" s="8"/>
      <c r="M42" s="8">
        <v>0</v>
      </c>
      <c r="N42" s="8"/>
      <c r="O42" s="8">
        <v>31113743628</v>
      </c>
      <c r="P42" s="8"/>
      <c r="Q42" s="8">
        <v>45276570</v>
      </c>
      <c r="R42" s="8"/>
      <c r="S42" s="8">
        <f t="shared" si="2"/>
        <v>31159020198</v>
      </c>
      <c r="U42" s="9">
        <f t="shared" si="3"/>
        <v>7.2057713937989012E-3</v>
      </c>
    </row>
    <row r="43" spans="1:21">
      <c r="A43" s="1" t="s">
        <v>33</v>
      </c>
      <c r="C43" s="8">
        <v>0</v>
      </c>
      <c r="D43" s="8"/>
      <c r="E43" s="8">
        <v>5384781534</v>
      </c>
      <c r="F43" s="8"/>
      <c r="G43" s="8">
        <v>0</v>
      </c>
      <c r="H43" s="8"/>
      <c r="I43" s="8">
        <f t="shared" si="0"/>
        <v>5384781534</v>
      </c>
      <c r="J43" s="8"/>
      <c r="K43" s="9">
        <f t="shared" si="1"/>
        <v>1.646806888950358E-3</v>
      </c>
      <c r="L43" s="8"/>
      <c r="M43" s="8">
        <v>7504380000</v>
      </c>
      <c r="N43" s="8"/>
      <c r="O43" s="8">
        <v>-13158975745</v>
      </c>
      <c r="P43" s="8"/>
      <c r="Q43" s="8">
        <v>-9317885532</v>
      </c>
      <c r="R43" s="8"/>
      <c r="S43" s="8">
        <f t="shared" si="2"/>
        <v>-14972481277</v>
      </c>
      <c r="U43" s="9">
        <f t="shared" si="3"/>
        <v>-3.4625054508909511E-3</v>
      </c>
    </row>
    <row r="44" spans="1:21">
      <c r="A44" s="1" t="s">
        <v>72</v>
      </c>
      <c r="C44" s="8">
        <v>0</v>
      </c>
      <c r="D44" s="8"/>
      <c r="E44" s="8">
        <v>8876381294</v>
      </c>
      <c r="F44" s="8"/>
      <c r="G44" s="8">
        <v>0</v>
      </c>
      <c r="H44" s="8"/>
      <c r="I44" s="8">
        <f t="shared" si="0"/>
        <v>8876381294</v>
      </c>
      <c r="J44" s="8"/>
      <c r="K44" s="9">
        <f t="shared" si="1"/>
        <v>2.714629325556087E-3</v>
      </c>
      <c r="L44" s="8"/>
      <c r="M44" s="8">
        <v>1899109340</v>
      </c>
      <c r="N44" s="8"/>
      <c r="O44" s="8">
        <v>6073313515</v>
      </c>
      <c r="P44" s="8"/>
      <c r="Q44" s="8">
        <v>-156013092</v>
      </c>
      <c r="R44" s="8"/>
      <c r="S44" s="8">
        <f t="shared" si="2"/>
        <v>7816409763</v>
      </c>
      <c r="U44" s="9">
        <f t="shared" si="3"/>
        <v>1.8076069630729615E-3</v>
      </c>
    </row>
    <row r="45" spans="1:21">
      <c r="A45" s="1" t="s">
        <v>266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9">
        <f t="shared" si="1"/>
        <v>0</v>
      </c>
      <c r="L45" s="8"/>
      <c r="M45" s="8">
        <v>12882649600</v>
      </c>
      <c r="N45" s="8"/>
      <c r="O45" s="8">
        <v>0</v>
      </c>
      <c r="P45" s="8"/>
      <c r="Q45" s="8">
        <v>-31517797126</v>
      </c>
      <c r="R45" s="8"/>
      <c r="S45" s="8">
        <f t="shared" si="2"/>
        <v>-18635147526</v>
      </c>
      <c r="U45" s="9">
        <f t="shared" si="3"/>
        <v>-4.3095261695902821E-3</v>
      </c>
    </row>
    <row r="46" spans="1:21">
      <c r="A46" s="1" t="s">
        <v>37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9">
        <f t="shared" si="1"/>
        <v>0</v>
      </c>
      <c r="L46" s="8"/>
      <c r="M46" s="8">
        <v>7947139850</v>
      </c>
      <c r="N46" s="8"/>
      <c r="O46" s="8">
        <v>-1032644415</v>
      </c>
      <c r="P46" s="8"/>
      <c r="Q46" s="8">
        <v>-3723494815</v>
      </c>
      <c r="R46" s="8"/>
      <c r="S46" s="8">
        <f t="shared" si="2"/>
        <v>3191000620</v>
      </c>
      <c r="U46" s="9">
        <f t="shared" si="3"/>
        <v>7.3794428833376619E-4</v>
      </c>
    </row>
    <row r="47" spans="1:21">
      <c r="A47" s="1" t="s">
        <v>30</v>
      </c>
      <c r="C47" s="8">
        <v>0</v>
      </c>
      <c r="D47" s="8"/>
      <c r="E47" s="8">
        <v>52591655907</v>
      </c>
      <c r="F47" s="8"/>
      <c r="G47" s="8">
        <v>0</v>
      </c>
      <c r="H47" s="8"/>
      <c r="I47" s="8">
        <f t="shared" si="0"/>
        <v>52591655907</v>
      </c>
      <c r="J47" s="8"/>
      <c r="K47" s="9">
        <f t="shared" si="1"/>
        <v>1.6083902513426347E-2</v>
      </c>
      <c r="L47" s="8"/>
      <c r="M47" s="8">
        <v>29830868750</v>
      </c>
      <c r="N47" s="8"/>
      <c r="O47" s="8">
        <v>-7934086041</v>
      </c>
      <c r="P47" s="8"/>
      <c r="Q47" s="8">
        <v>-3548388675</v>
      </c>
      <c r="R47" s="8"/>
      <c r="S47" s="8">
        <f t="shared" si="2"/>
        <v>18348394034</v>
      </c>
      <c r="U47" s="9">
        <f t="shared" si="3"/>
        <v>4.2432121424933007E-3</v>
      </c>
    </row>
    <row r="48" spans="1:21">
      <c r="A48" s="1" t="s">
        <v>275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9">
        <f t="shared" si="1"/>
        <v>0</v>
      </c>
      <c r="L48" s="8"/>
      <c r="M48" s="8">
        <v>66640000000</v>
      </c>
      <c r="N48" s="8"/>
      <c r="O48" s="8">
        <v>0</v>
      </c>
      <c r="P48" s="8"/>
      <c r="Q48" s="8">
        <v>-221810469201</v>
      </c>
      <c r="R48" s="8"/>
      <c r="S48" s="8">
        <f t="shared" si="2"/>
        <v>-155170469201</v>
      </c>
      <c r="U48" s="9">
        <f t="shared" si="3"/>
        <v>-3.5884405896777459E-2</v>
      </c>
    </row>
    <row r="49" spans="1:21">
      <c r="A49" s="1" t="s">
        <v>80</v>
      </c>
      <c r="C49" s="8">
        <v>0</v>
      </c>
      <c r="D49" s="8"/>
      <c r="E49" s="8">
        <v>147535596806</v>
      </c>
      <c r="F49" s="8"/>
      <c r="G49" s="8">
        <v>0</v>
      </c>
      <c r="H49" s="8"/>
      <c r="I49" s="8">
        <f t="shared" si="0"/>
        <v>147535596806</v>
      </c>
      <c r="J49" s="8"/>
      <c r="K49" s="9">
        <f t="shared" si="1"/>
        <v>4.5120240375850912E-2</v>
      </c>
      <c r="L49" s="8"/>
      <c r="M49" s="8">
        <v>57490940000</v>
      </c>
      <c r="N49" s="8"/>
      <c r="O49" s="8">
        <v>-208736617944</v>
      </c>
      <c r="P49" s="8"/>
      <c r="Q49" s="8">
        <v>-35994361769</v>
      </c>
      <c r="R49" s="8"/>
      <c r="S49" s="8">
        <f t="shared" si="2"/>
        <v>-187240039713</v>
      </c>
      <c r="U49" s="9">
        <f t="shared" si="3"/>
        <v>-4.3300749297126712E-2</v>
      </c>
    </row>
    <row r="50" spans="1:21">
      <c r="A50" s="1" t="s">
        <v>90</v>
      </c>
      <c r="C50" s="8">
        <v>0</v>
      </c>
      <c r="D50" s="8"/>
      <c r="E50" s="8">
        <v>91002262874</v>
      </c>
      <c r="F50" s="8"/>
      <c r="G50" s="8">
        <v>0</v>
      </c>
      <c r="H50" s="8"/>
      <c r="I50" s="8">
        <f t="shared" si="0"/>
        <v>91002262874</v>
      </c>
      <c r="J50" s="8"/>
      <c r="K50" s="9">
        <f t="shared" si="1"/>
        <v>2.7830869732546257E-2</v>
      </c>
      <c r="L50" s="8"/>
      <c r="M50" s="8">
        <v>56070744100</v>
      </c>
      <c r="N50" s="8"/>
      <c r="O50" s="8">
        <v>67295495491</v>
      </c>
      <c r="P50" s="8"/>
      <c r="Q50" s="8">
        <v>-5722839999</v>
      </c>
      <c r="R50" s="8"/>
      <c r="S50" s="8">
        <f t="shared" si="2"/>
        <v>117643399592</v>
      </c>
      <c r="U50" s="9">
        <f t="shared" si="3"/>
        <v>2.7205972397800197E-2</v>
      </c>
    </row>
    <row r="51" spans="1:21">
      <c r="A51" s="1" t="s">
        <v>239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9">
        <f t="shared" si="1"/>
        <v>0</v>
      </c>
      <c r="L51" s="8"/>
      <c r="M51" s="8">
        <v>47402269630</v>
      </c>
      <c r="N51" s="8"/>
      <c r="O51" s="8">
        <v>0</v>
      </c>
      <c r="P51" s="8"/>
      <c r="Q51" s="8">
        <v>-137144067084</v>
      </c>
      <c r="R51" s="8"/>
      <c r="S51" s="8">
        <f t="shared" si="2"/>
        <v>-89741797454</v>
      </c>
      <c r="U51" s="9">
        <f t="shared" si="3"/>
        <v>-2.0753504853905362E-2</v>
      </c>
    </row>
    <row r="52" spans="1:21">
      <c r="A52" s="1" t="s">
        <v>288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9">
        <f t="shared" si="1"/>
        <v>0</v>
      </c>
      <c r="L52" s="8"/>
      <c r="M52" s="8">
        <v>0</v>
      </c>
      <c r="N52" s="8"/>
      <c r="O52" s="8">
        <v>0</v>
      </c>
      <c r="P52" s="8"/>
      <c r="Q52" s="8">
        <v>-70399203</v>
      </c>
      <c r="R52" s="8"/>
      <c r="S52" s="8">
        <f t="shared" si="2"/>
        <v>-70399203</v>
      </c>
      <c r="U52" s="9">
        <f t="shared" si="3"/>
        <v>-1.6280375952136084E-5</v>
      </c>
    </row>
    <row r="53" spans="1:21">
      <c r="A53" s="1" t="s">
        <v>18</v>
      </c>
      <c r="C53" s="8">
        <v>0</v>
      </c>
      <c r="D53" s="8"/>
      <c r="E53" s="8">
        <v>13838631993</v>
      </c>
      <c r="F53" s="8"/>
      <c r="G53" s="8">
        <v>0</v>
      </c>
      <c r="H53" s="8"/>
      <c r="I53" s="8">
        <f t="shared" si="0"/>
        <v>13838631993</v>
      </c>
      <c r="J53" s="8"/>
      <c r="K53" s="9">
        <f t="shared" si="1"/>
        <v>4.2322152450987851E-3</v>
      </c>
      <c r="L53" s="8"/>
      <c r="M53" s="8">
        <v>20622488</v>
      </c>
      <c r="N53" s="8"/>
      <c r="O53" s="8">
        <v>9558514882</v>
      </c>
      <c r="P53" s="8"/>
      <c r="Q53" s="8">
        <v>-34021844101</v>
      </c>
      <c r="R53" s="8"/>
      <c r="S53" s="8">
        <f t="shared" si="2"/>
        <v>-24442706731</v>
      </c>
      <c r="U53" s="9">
        <f t="shared" si="3"/>
        <v>-5.6525704540786809E-3</v>
      </c>
    </row>
    <row r="54" spans="1:21">
      <c r="A54" s="1" t="s">
        <v>260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9">
        <f t="shared" si="1"/>
        <v>0</v>
      </c>
      <c r="L54" s="8"/>
      <c r="M54" s="8">
        <v>2176747776</v>
      </c>
      <c r="N54" s="8"/>
      <c r="O54" s="8">
        <v>0</v>
      </c>
      <c r="P54" s="8"/>
      <c r="Q54" s="8">
        <v>-2979016237</v>
      </c>
      <c r="R54" s="8"/>
      <c r="S54" s="8">
        <f t="shared" si="2"/>
        <v>-802268461</v>
      </c>
      <c r="U54" s="9">
        <f t="shared" si="3"/>
        <v>-1.8553096630400244E-4</v>
      </c>
    </row>
    <row r="55" spans="1:21">
      <c r="A55" s="1" t="s">
        <v>230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9">
        <f t="shared" si="1"/>
        <v>0</v>
      </c>
      <c r="L55" s="8"/>
      <c r="M55" s="8">
        <v>1920000000</v>
      </c>
      <c r="N55" s="8"/>
      <c r="O55" s="8">
        <v>0</v>
      </c>
      <c r="P55" s="8"/>
      <c r="Q55" s="8">
        <v>11393005348</v>
      </c>
      <c r="R55" s="8"/>
      <c r="S55" s="8">
        <f t="shared" si="2"/>
        <v>13313005348</v>
      </c>
      <c r="U55" s="9">
        <f t="shared" si="3"/>
        <v>3.0787384356927776E-3</v>
      </c>
    </row>
    <row r="56" spans="1:21">
      <c r="A56" s="1" t="s">
        <v>48</v>
      </c>
      <c r="C56" s="8">
        <v>0</v>
      </c>
      <c r="D56" s="8"/>
      <c r="E56" s="8">
        <v>37442482819</v>
      </c>
      <c r="F56" s="8"/>
      <c r="G56" s="8">
        <v>0</v>
      </c>
      <c r="H56" s="8"/>
      <c r="I56" s="8">
        <f t="shared" si="0"/>
        <v>37442482819</v>
      </c>
      <c r="J56" s="8"/>
      <c r="K56" s="9">
        <f t="shared" si="1"/>
        <v>1.1450889559103629E-2</v>
      </c>
      <c r="L56" s="8"/>
      <c r="M56" s="8">
        <v>13572005140</v>
      </c>
      <c r="N56" s="8"/>
      <c r="O56" s="8">
        <v>19517680595</v>
      </c>
      <c r="P56" s="8"/>
      <c r="Q56" s="8">
        <v>-142762913</v>
      </c>
      <c r="R56" s="8"/>
      <c r="S56" s="8">
        <f t="shared" si="2"/>
        <v>32946922822</v>
      </c>
      <c r="U56" s="9">
        <f t="shared" si="3"/>
        <v>7.6192381042747368E-3</v>
      </c>
    </row>
    <row r="57" spans="1:21">
      <c r="A57" s="1" t="s">
        <v>74</v>
      </c>
      <c r="C57" s="8">
        <v>0</v>
      </c>
      <c r="D57" s="8"/>
      <c r="E57" s="8">
        <v>3123168805</v>
      </c>
      <c r="F57" s="8"/>
      <c r="G57" s="8">
        <v>0</v>
      </c>
      <c r="H57" s="8"/>
      <c r="I57" s="8">
        <f t="shared" si="0"/>
        <v>3123168805</v>
      </c>
      <c r="J57" s="8"/>
      <c r="K57" s="9">
        <f t="shared" si="1"/>
        <v>9.5514662404665293E-4</v>
      </c>
      <c r="L57" s="8"/>
      <c r="M57" s="8">
        <v>7748346300</v>
      </c>
      <c r="N57" s="8"/>
      <c r="O57" s="8">
        <v>-991116379</v>
      </c>
      <c r="P57" s="8"/>
      <c r="Q57" s="8">
        <v>-2258648787</v>
      </c>
      <c r="R57" s="8"/>
      <c r="S57" s="8">
        <f t="shared" si="2"/>
        <v>4498581134</v>
      </c>
      <c r="U57" s="9">
        <f t="shared" si="3"/>
        <v>1.0403326883218647E-3</v>
      </c>
    </row>
    <row r="58" spans="1:21">
      <c r="A58" s="1" t="s">
        <v>36</v>
      </c>
      <c r="C58" s="8">
        <v>0</v>
      </c>
      <c r="D58" s="8"/>
      <c r="E58" s="8">
        <v>21859755930</v>
      </c>
      <c r="F58" s="8"/>
      <c r="G58" s="8">
        <v>0</v>
      </c>
      <c r="H58" s="8"/>
      <c r="I58" s="8">
        <f t="shared" si="0"/>
        <v>21859755930</v>
      </c>
      <c r="J58" s="8"/>
      <c r="K58" s="9">
        <f t="shared" si="1"/>
        <v>6.6852845243577227E-3</v>
      </c>
      <c r="L58" s="8"/>
      <c r="M58" s="8">
        <v>95849721000</v>
      </c>
      <c r="N58" s="8"/>
      <c r="O58" s="8">
        <v>-69318884045</v>
      </c>
      <c r="P58" s="8"/>
      <c r="Q58" s="8">
        <v>-14315741374</v>
      </c>
      <c r="R58" s="8"/>
      <c r="S58" s="8">
        <f t="shared" si="2"/>
        <v>12215095581</v>
      </c>
      <c r="U58" s="9">
        <f t="shared" si="3"/>
        <v>2.8248380645723528E-3</v>
      </c>
    </row>
    <row r="59" spans="1:21">
      <c r="A59" s="1" t="s">
        <v>291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9">
        <f t="shared" si="1"/>
        <v>0</v>
      </c>
      <c r="L59" s="8"/>
      <c r="M59" s="8">
        <v>0</v>
      </c>
      <c r="N59" s="8"/>
      <c r="O59" s="8">
        <v>0</v>
      </c>
      <c r="P59" s="8"/>
      <c r="Q59" s="8">
        <v>23561771281</v>
      </c>
      <c r="R59" s="8"/>
      <c r="S59" s="8">
        <f t="shared" si="2"/>
        <v>23561771281</v>
      </c>
      <c r="U59" s="9">
        <f t="shared" si="3"/>
        <v>5.448847120512473E-3</v>
      </c>
    </row>
    <row r="60" spans="1:21">
      <c r="A60" s="1" t="s">
        <v>292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9">
        <f t="shared" si="1"/>
        <v>0</v>
      </c>
      <c r="L60" s="8"/>
      <c r="M60" s="8">
        <v>0</v>
      </c>
      <c r="N60" s="8"/>
      <c r="O60" s="8">
        <v>0</v>
      </c>
      <c r="P60" s="8"/>
      <c r="Q60" s="8">
        <v>-106039783938</v>
      </c>
      <c r="R60" s="8"/>
      <c r="S60" s="8">
        <f t="shared" si="2"/>
        <v>-106039783938</v>
      </c>
      <c r="U60" s="9">
        <f t="shared" si="3"/>
        <v>-2.4522543932690849E-2</v>
      </c>
    </row>
    <row r="61" spans="1:21">
      <c r="A61" s="1" t="s">
        <v>87</v>
      </c>
      <c r="C61" s="8">
        <v>0</v>
      </c>
      <c r="D61" s="8"/>
      <c r="E61" s="8">
        <v>68998746422</v>
      </c>
      <c r="F61" s="8"/>
      <c r="G61" s="8">
        <v>0</v>
      </c>
      <c r="H61" s="8"/>
      <c r="I61" s="8">
        <f t="shared" si="0"/>
        <v>68998746422</v>
      </c>
      <c r="J61" s="8"/>
      <c r="K61" s="9">
        <f t="shared" si="1"/>
        <v>2.110161948432511E-2</v>
      </c>
      <c r="L61" s="8"/>
      <c r="M61" s="8">
        <v>2978851973</v>
      </c>
      <c r="N61" s="8"/>
      <c r="O61" s="8">
        <v>16023401044</v>
      </c>
      <c r="P61" s="8"/>
      <c r="Q61" s="8">
        <v>-262393563</v>
      </c>
      <c r="R61" s="8"/>
      <c r="S61" s="8">
        <f t="shared" si="2"/>
        <v>18739859454</v>
      </c>
      <c r="U61" s="9">
        <f t="shared" si="3"/>
        <v>4.3337416362698262E-3</v>
      </c>
    </row>
    <row r="62" spans="1:21">
      <c r="A62" s="1" t="s">
        <v>45</v>
      </c>
      <c r="C62" s="8">
        <v>0</v>
      </c>
      <c r="D62" s="8"/>
      <c r="E62" s="8">
        <v>54229319713</v>
      </c>
      <c r="F62" s="8"/>
      <c r="G62" s="8">
        <v>0</v>
      </c>
      <c r="H62" s="8"/>
      <c r="I62" s="8">
        <f t="shared" si="0"/>
        <v>54229319713</v>
      </c>
      <c r="J62" s="8"/>
      <c r="K62" s="9">
        <f t="shared" si="1"/>
        <v>1.6584742894874861E-2</v>
      </c>
      <c r="L62" s="8"/>
      <c r="M62" s="8">
        <v>22739139200</v>
      </c>
      <c r="N62" s="8"/>
      <c r="O62" s="8">
        <v>3925508562</v>
      </c>
      <c r="P62" s="8"/>
      <c r="Q62" s="8">
        <v>-58249807036</v>
      </c>
      <c r="R62" s="8"/>
      <c r="S62" s="8">
        <f t="shared" si="2"/>
        <v>-31585159274</v>
      </c>
      <c r="U62" s="9">
        <f t="shared" si="3"/>
        <v>-7.3043194464689843E-3</v>
      </c>
    </row>
    <row r="63" spans="1:21">
      <c r="A63" s="1" t="s">
        <v>31</v>
      </c>
      <c r="C63" s="8">
        <v>0</v>
      </c>
      <c r="D63" s="8"/>
      <c r="E63" s="8">
        <v>6893025011</v>
      </c>
      <c r="F63" s="8"/>
      <c r="G63" s="8">
        <v>0</v>
      </c>
      <c r="H63" s="8"/>
      <c r="I63" s="8">
        <f t="shared" si="0"/>
        <v>6893025011</v>
      </c>
      <c r="J63" s="8"/>
      <c r="K63" s="9">
        <f t="shared" si="1"/>
        <v>2.1080671522414854E-3</v>
      </c>
      <c r="L63" s="8"/>
      <c r="M63" s="8">
        <v>14400000000</v>
      </c>
      <c r="N63" s="8"/>
      <c r="O63" s="8">
        <v>-31445186821</v>
      </c>
      <c r="P63" s="8"/>
      <c r="Q63" s="8">
        <v>-103337239190</v>
      </c>
      <c r="R63" s="8"/>
      <c r="S63" s="8">
        <f t="shared" si="2"/>
        <v>-120382426011</v>
      </c>
      <c r="U63" s="9">
        <f t="shared" si="3"/>
        <v>-2.7839394055203807E-2</v>
      </c>
    </row>
    <row r="64" spans="1:21">
      <c r="A64" s="1" t="s">
        <v>293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9">
        <f t="shared" si="1"/>
        <v>0</v>
      </c>
      <c r="L64" s="8"/>
      <c r="M64" s="8">
        <v>0</v>
      </c>
      <c r="N64" s="8"/>
      <c r="O64" s="8">
        <v>0</v>
      </c>
      <c r="P64" s="8"/>
      <c r="Q64" s="8">
        <v>-2966890280</v>
      </c>
      <c r="R64" s="8"/>
      <c r="S64" s="8">
        <f t="shared" si="2"/>
        <v>-2966890280</v>
      </c>
      <c r="U64" s="9">
        <f t="shared" si="3"/>
        <v>-6.8611698867014582E-4</v>
      </c>
    </row>
    <row r="65" spans="1:21">
      <c r="A65" s="1" t="s">
        <v>294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9">
        <f t="shared" si="1"/>
        <v>0</v>
      </c>
      <c r="L65" s="8"/>
      <c r="M65" s="8">
        <v>0</v>
      </c>
      <c r="N65" s="8"/>
      <c r="O65" s="8">
        <v>0</v>
      </c>
      <c r="P65" s="8"/>
      <c r="Q65" s="8">
        <v>1495814894</v>
      </c>
      <c r="R65" s="8"/>
      <c r="S65" s="8">
        <f t="shared" si="2"/>
        <v>1495814894</v>
      </c>
      <c r="U65" s="9">
        <f t="shared" si="3"/>
        <v>3.4591909838985803E-4</v>
      </c>
    </row>
    <row r="66" spans="1:21">
      <c r="A66" s="1" t="s">
        <v>97</v>
      </c>
      <c r="C66" s="8">
        <v>0</v>
      </c>
      <c r="D66" s="8"/>
      <c r="E66" s="8">
        <v>13602099000</v>
      </c>
      <c r="F66" s="8"/>
      <c r="G66" s="8">
        <v>0</v>
      </c>
      <c r="H66" s="8"/>
      <c r="I66" s="8">
        <f t="shared" si="0"/>
        <v>13602099000</v>
      </c>
      <c r="J66" s="8"/>
      <c r="K66" s="9">
        <f t="shared" si="1"/>
        <v>4.1598772756051379E-3</v>
      </c>
      <c r="L66" s="8"/>
      <c r="M66" s="8">
        <v>5785163520</v>
      </c>
      <c r="N66" s="8"/>
      <c r="O66" s="8">
        <v>34868400497</v>
      </c>
      <c r="P66" s="8"/>
      <c r="Q66" s="8">
        <v>-21833770359</v>
      </c>
      <c r="R66" s="8"/>
      <c r="S66" s="8">
        <f t="shared" si="2"/>
        <v>18819793658</v>
      </c>
      <c r="U66" s="9">
        <f t="shared" si="3"/>
        <v>4.3522270570856662E-3</v>
      </c>
    </row>
    <row r="67" spans="1:21">
      <c r="A67" s="1" t="s">
        <v>103</v>
      </c>
      <c r="C67" s="8">
        <v>0</v>
      </c>
      <c r="D67" s="8"/>
      <c r="E67" s="8">
        <v>936869566</v>
      </c>
      <c r="F67" s="8"/>
      <c r="G67" s="8">
        <v>0</v>
      </c>
      <c r="H67" s="8"/>
      <c r="I67" s="8">
        <f t="shared" si="0"/>
        <v>936869566</v>
      </c>
      <c r="J67" s="8"/>
      <c r="K67" s="9">
        <f t="shared" si="1"/>
        <v>2.8651919220772088E-4</v>
      </c>
      <c r="L67" s="8"/>
      <c r="M67" s="8">
        <v>21637000</v>
      </c>
      <c r="N67" s="8"/>
      <c r="O67" s="8">
        <v>936869566</v>
      </c>
      <c r="P67" s="8"/>
      <c r="Q67" s="8">
        <v>89591009</v>
      </c>
      <c r="R67" s="8"/>
      <c r="S67" s="8">
        <f t="shared" si="2"/>
        <v>1048097575</v>
      </c>
      <c r="U67" s="9">
        <f t="shared" si="3"/>
        <v>2.4238090529976806E-4</v>
      </c>
    </row>
    <row r="68" spans="1:21">
      <c r="A68" s="1" t="s">
        <v>79</v>
      </c>
      <c r="C68" s="8">
        <v>0</v>
      </c>
      <c r="D68" s="8"/>
      <c r="E68" s="8">
        <v>276467214660</v>
      </c>
      <c r="F68" s="8"/>
      <c r="G68" s="8">
        <v>0</v>
      </c>
      <c r="H68" s="8"/>
      <c r="I68" s="8">
        <f t="shared" si="0"/>
        <v>276467214660</v>
      </c>
      <c r="J68" s="8"/>
      <c r="K68" s="9">
        <f t="shared" si="1"/>
        <v>8.4550897895536686E-2</v>
      </c>
      <c r="L68" s="8"/>
      <c r="M68" s="8">
        <v>73095000000</v>
      </c>
      <c r="N68" s="8"/>
      <c r="O68" s="8">
        <v>-189808289636</v>
      </c>
      <c r="P68" s="8"/>
      <c r="Q68" s="8">
        <v>-9938</v>
      </c>
      <c r="R68" s="8"/>
      <c r="S68" s="8">
        <f t="shared" si="2"/>
        <v>-116713299574</v>
      </c>
      <c r="U68" s="9">
        <f t="shared" si="3"/>
        <v>-2.6990879366617326E-2</v>
      </c>
    </row>
    <row r="69" spans="1:21">
      <c r="A69" s="1" t="s">
        <v>92</v>
      </c>
      <c r="C69" s="8">
        <v>0</v>
      </c>
      <c r="D69" s="8"/>
      <c r="E69" s="8">
        <v>2342193970</v>
      </c>
      <c r="F69" s="8"/>
      <c r="G69" s="8">
        <v>0</v>
      </c>
      <c r="H69" s="8"/>
      <c r="I69" s="8">
        <f t="shared" si="0"/>
        <v>2342193970</v>
      </c>
      <c r="J69" s="8"/>
      <c r="K69" s="9">
        <f t="shared" si="1"/>
        <v>7.1630411386230768E-4</v>
      </c>
      <c r="L69" s="8"/>
      <c r="M69" s="8">
        <v>4998807947</v>
      </c>
      <c r="N69" s="8"/>
      <c r="O69" s="8">
        <v>183091643</v>
      </c>
      <c r="P69" s="8"/>
      <c r="Q69" s="8">
        <v>-2109495482</v>
      </c>
      <c r="R69" s="8"/>
      <c r="S69" s="8">
        <f t="shared" si="2"/>
        <v>3072404108</v>
      </c>
      <c r="U69" s="9">
        <f t="shared" si="3"/>
        <v>7.1051790110645597E-4</v>
      </c>
    </row>
    <row r="70" spans="1:21">
      <c r="A70" s="1" t="s">
        <v>71</v>
      </c>
      <c r="C70" s="8">
        <v>0</v>
      </c>
      <c r="D70" s="8"/>
      <c r="E70" s="8">
        <v>9451721699</v>
      </c>
      <c r="F70" s="8"/>
      <c r="G70" s="8">
        <v>0</v>
      </c>
      <c r="H70" s="8"/>
      <c r="I70" s="8">
        <f t="shared" si="0"/>
        <v>9451721699</v>
      </c>
      <c r="J70" s="8"/>
      <c r="K70" s="9">
        <f t="shared" si="1"/>
        <v>2.8905834541429294E-3</v>
      </c>
      <c r="L70" s="8"/>
      <c r="M70" s="8">
        <v>5987735950</v>
      </c>
      <c r="N70" s="8"/>
      <c r="O70" s="8">
        <v>-9067505370</v>
      </c>
      <c r="P70" s="8"/>
      <c r="Q70" s="8">
        <v>-5916659921</v>
      </c>
      <c r="R70" s="8"/>
      <c r="S70" s="8">
        <f t="shared" si="2"/>
        <v>-8996429341</v>
      </c>
      <c r="U70" s="9">
        <f t="shared" si="3"/>
        <v>-2.0804958814421223E-3</v>
      </c>
    </row>
    <row r="71" spans="1:21">
      <c r="A71" s="1" t="s">
        <v>246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9">
        <f t="shared" si="1"/>
        <v>0</v>
      </c>
      <c r="L71" s="8"/>
      <c r="M71" s="8">
        <v>31701943677</v>
      </c>
      <c r="N71" s="8"/>
      <c r="O71" s="8">
        <v>0</v>
      </c>
      <c r="P71" s="8"/>
      <c r="Q71" s="8">
        <v>-109811322087</v>
      </c>
      <c r="R71" s="8"/>
      <c r="S71" s="8">
        <f t="shared" si="2"/>
        <v>-78109378410</v>
      </c>
      <c r="U71" s="9">
        <f t="shared" si="3"/>
        <v>-1.806341537563233E-2</v>
      </c>
    </row>
    <row r="72" spans="1:21">
      <c r="A72" s="1" t="s">
        <v>46</v>
      </c>
      <c r="C72" s="8">
        <v>0</v>
      </c>
      <c r="D72" s="8"/>
      <c r="E72" s="8">
        <v>33339517086</v>
      </c>
      <c r="F72" s="8"/>
      <c r="G72" s="8">
        <v>0</v>
      </c>
      <c r="H72" s="8"/>
      <c r="I72" s="8">
        <f t="shared" si="0"/>
        <v>33339517086</v>
      </c>
      <c r="J72" s="8"/>
      <c r="K72" s="9">
        <f t="shared" si="1"/>
        <v>1.0196095433925354E-2</v>
      </c>
      <c r="L72" s="8"/>
      <c r="M72" s="8">
        <v>3230127000</v>
      </c>
      <c r="N72" s="8"/>
      <c r="O72" s="8">
        <v>18974024107</v>
      </c>
      <c r="P72" s="8"/>
      <c r="Q72" s="8">
        <v>-3758315273</v>
      </c>
      <c r="R72" s="8"/>
      <c r="S72" s="8">
        <f t="shared" si="2"/>
        <v>18445835834</v>
      </c>
      <c r="U72" s="9">
        <f t="shared" si="3"/>
        <v>4.2657463342149439E-3</v>
      </c>
    </row>
    <row r="73" spans="1:21">
      <c r="A73" s="1" t="s">
        <v>88</v>
      </c>
      <c r="C73" s="8">
        <v>0</v>
      </c>
      <c r="D73" s="8"/>
      <c r="E73" s="8">
        <v>5774861933</v>
      </c>
      <c r="F73" s="8"/>
      <c r="G73" s="8">
        <v>0</v>
      </c>
      <c r="H73" s="8"/>
      <c r="I73" s="8">
        <f t="shared" ref="I73:I108" si="4">C73+E73+G73</f>
        <v>5774861933</v>
      </c>
      <c r="J73" s="8"/>
      <c r="K73" s="9">
        <f t="shared" ref="K73:K109" si="5">I73/$I$110</f>
        <v>1.7661036671504787E-3</v>
      </c>
      <c r="L73" s="8"/>
      <c r="M73" s="8">
        <v>0</v>
      </c>
      <c r="N73" s="8"/>
      <c r="O73" s="8">
        <v>5061248567</v>
      </c>
      <c r="P73" s="8"/>
      <c r="Q73" s="8">
        <v>-23727762416</v>
      </c>
      <c r="R73" s="8"/>
      <c r="S73" s="8">
        <f t="shared" ref="S73:S109" si="6">M73+O73+Q73</f>
        <v>-18666513849</v>
      </c>
      <c r="U73" s="9">
        <f t="shared" ref="U73:U109" si="7">S73/$S$110</f>
        <v>-4.3167798814068223E-3</v>
      </c>
    </row>
    <row r="74" spans="1:21">
      <c r="A74" s="1" t="s">
        <v>271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4"/>
        <v>0</v>
      </c>
      <c r="J74" s="8"/>
      <c r="K74" s="9">
        <f t="shared" si="5"/>
        <v>0</v>
      </c>
      <c r="L74" s="8"/>
      <c r="M74" s="8">
        <v>62316450</v>
      </c>
      <c r="N74" s="8"/>
      <c r="O74" s="8">
        <v>0</v>
      </c>
      <c r="P74" s="8"/>
      <c r="Q74" s="8">
        <v>357515038</v>
      </c>
      <c r="R74" s="8"/>
      <c r="S74" s="8">
        <f t="shared" si="6"/>
        <v>419831488</v>
      </c>
      <c r="U74" s="9">
        <f t="shared" si="7"/>
        <v>9.7089372747369163E-5</v>
      </c>
    </row>
    <row r="75" spans="1:21">
      <c r="A75" s="1" t="s">
        <v>54</v>
      </c>
      <c r="C75" s="8">
        <v>0</v>
      </c>
      <c r="D75" s="8"/>
      <c r="E75" s="8">
        <v>77037439494</v>
      </c>
      <c r="F75" s="8"/>
      <c r="G75" s="8">
        <v>0</v>
      </c>
      <c r="H75" s="8"/>
      <c r="I75" s="8">
        <f t="shared" si="4"/>
        <v>77037439494</v>
      </c>
      <c r="J75" s="8"/>
      <c r="K75" s="9">
        <f t="shared" si="5"/>
        <v>2.3560061864120851E-2</v>
      </c>
      <c r="L75" s="8"/>
      <c r="M75" s="8">
        <v>54536899725</v>
      </c>
      <c r="N75" s="8"/>
      <c r="O75" s="8">
        <v>39339603524</v>
      </c>
      <c r="P75" s="8"/>
      <c r="Q75" s="8">
        <v>-9204</v>
      </c>
      <c r="R75" s="8"/>
      <c r="S75" s="8">
        <f t="shared" si="6"/>
        <v>93876494045</v>
      </c>
      <c r="U75" s="9">
        <f t="shared" si="7"/>
        <v>2.1709686345754004E-2</v>
      </c>
    </row>
    <row r="76" spans="1:21">
      <c r="A76" s="1" t="s">
        <v>17</v>
      </c>
      <c r="C76" s="8">
        <v>0</v>
      </c>
      <c r="D76" s="8"/>
      <c r="E76" s="8">
        <v>63096486859</v>
      </c>
      <c r="F76" s="8"/>
      <c r="G76" s="8">
        <v>0</v>
      </c>
      <c r="H76" s="8"/>
      <c r="I76" s="8">
        <f t="shared" si="4"/>
        <v>63096486859</v>
      </c>
      <c r="J76" s="8"/>
      <c r="K76" s="9">
        <f t="shared" si="5"/>
        <v>1.9296554293221385E-2</v>
      </c>
      <c r="L76" s="8"/>
      <c r="M76" s="8">
        <v>1797521848</v>
      </c>
      <c r="N76" s="8"/>
      <c r="O76" s="8">
        <v>72528690423</v>
      </c>
      <c r="P76" s="8"/>
      <c r="Q76" s="8">
        <v>0</v>
      </c>
      <c r="R76" s="8"/>
      <c r="S76" s="8">
        <f t="shared" si="6"/>
        <v>74326212271</v>
      </c>
      <c r="U76" s="9">
        <f t="shared" si="7"/>
        <v>1.7188528098395522E-2</v>
      </c>
    </row>
    <row r="77" spans="1:21">
      <c r="A77" s="1" t="s">
        <v>19</v>
      </c>
      <c r="C77" s="8">
        <v>0</v>
      </c>
      <c r="D77" s="8"/>
      <c r="E77" s="8">
        <v>8598972451</v>
      </c>
      <c r="F77" s="8"/>
      <c r="G77" s="8">
        <v>0</v>
      </c>
      <c r="H77" s="8"/>
      <c r="I77" s="8">
        <f t="shared" si="4"/>
        <v>8598972451</v>
      </c>
      <c r="J77" s="8"/>
      <c r="K77" s="9">
        <f t="shared" si="5"/>
        <v>2.6297904531109141E-3</v>
      </c>
      <c r="L77" s="8"/>
      <c r="M77" s="8">
        <v>1037727621</v>
      </c>
      <c r="N77" s="8"/>
      <c r="O77" s="8">
        <v>5260352364</v>
      </c>
      <c r="P77" s="8"/>
      <c r="Q77" s="8">
        <v>0</v>
      </c>
      <c r="R77" s="8"/>
      <c r="S77" s="8">
        <f t="shared" si="6"/>
        <v>6298079985</v>
      </c>
      <c r="U77" s="9">
        <f t="shared" si="7"/>
        <v>1.4564811185777714E-3</v>
      </c>
    </row>
    <row r="78" spans="1:21">
      <c r="A78" s="1" t="s">
        <v>69</v>
      </c>
      <c r="C78" s="8">
        <v>0</v>
      </c>
      <c r="D78" s="8"/>
      <c r="E78" s="8">
        <v>24567997391</v>
      </c>
      <c r="F78" s="8"/>
      <c r="G78" s="8">
        <v>0</v>
      </c>
      <c r="H78" s="8"/>
      <c r="I78" s="8">
        <f t="shared" si="4"/>
        <v>24567997391</v>
      </c>
      <c r="J78" s="8"/>
      <c r="K78" s="9">
        <f t="shared" si="5"/>
        <v>7.51353552521175E-3</v>
      </c>
      <c r="L78" s="8"/>
      <c r="M78" s="8">
        <v>22410565100</v>
      </c>
      <c r="N78" s="8"/>
      <c r="O78" s="8">
        <v>128946361392</v>
      </c>
      <c r="P78" s="8"/>
      <c r="Q78" s="8">
        <v>0</v>
      </c>
      <c r="R78" s="8"/>
      <c r="S78" s="8">
        <f t="shared" si="6"/>
        <v>151356926492</v>
      </c>
      <c r="U78" s="9">
        <f t="shared" si="7"/>
        <v>3.5002493795982123E-2</v>
      </c>
    </row>
    <row r="79" spans="1:21">
      <c r="A79" s="1" t="s">
        <v>29</v>
      </c>
      <c r="C79" s="8">
        <v>240762480266</v>
      </c>
      <c r="D79" s="8"/>
      <c r="E79" s="8">
        <v>-368845031724</v>
      </c>
      <c r="F79" s="8"/>
      <c r="G79" s="8">
        <v>0</v>
      </c>
      <c r="H79" s="8"/>
      <c r="I79" s="8">
        <f t="shared" si="4"/>
        <v>-128082551458</v>
      </c>
      <c r="J79" s="8"/>
      <c r="K79" s="9">
        <f t="shared" si="5"/>
        <v>-3.9170990831022469E-2</v>
      </c>
      <c r="L79" s="8"/>
      <c r="M79" s="8">
        <v>240762480266</v>
      </c>
      <c r="N79" s="8"/>
      <c r="O79" s="8">
        <v>-271284099776</v>
      </c>
      <c r="P79" s="8"/>
      <c r="Q79" s="8">
        <v>0</v>
      </c>
      <c r="R79" s="8"/>
      <c r="S79" s="8">
        <f t="shared" si="6"/>
        <v>-30521619510</v>
      </c>
      <c r="U79" s="9">
        <f t="shared" si="7"/>
        <v>-7.0583674120693034E-3</v>
      </c>
    </row>
    <row r="80" spans="1:21">
      <c r="A80" s="1" t="s">
        <v>84</v>
      </c>
      <c r="C80" s="8">
        <v>145687123544</v>
      </c>
      <c r="D80" s="8"/>
      <c r="E80" s="8">
        <v>-181644945377</v>
      </c>
      <c r="F80" s="8"/>
      <c r="G80" s="8">
        <v>0</v>
      </c>
      <c r="H80" s="8"/>
      <c r="I80" s="8">
        <f t="shared" si="4"/>
        <v>-35957821833</v>
      </c>
      <c r="J80" s="8"/>
      <c r="K80" s="9">
        <f t="shared" si="5"/>
        <v>-1.0996841437733617E-2</v>
      </c>
      <c r="L80" s="8"/>
      <c r="M80" s="8">
        <v>145687123544</v>
      </c>
      <c r="N80" s="8"/>
      <c r="O80" s="8">
        <v>-30536901237</v>
      </c>
      <c r="P80" s="8"/>
      <c r="Q80" s="8">
        <v>0</v>
      </c>
      <c r="R80" s="8"/>
      <c r="S80" s="8">
        <f t="shared" si="6"/>
        <v>115150222307</v>
      </c>
      <c r="U80" s="9">
        <f t="shared" si="7"/>
        <v>2.6629405309176683E-2</v>
      </c>
    </row>
    <row r="81" spans="1:21">
      <c r="A81" s="1" t="s">
        <v>70</v>
      </c>
      <c r="C81" s="8">
        <v>0</v>
      </c>
      <c r="D81" s="8"/>
      <c r="E81" s="8">
        <v>113060956232</v>
      </c>
      <c r="F81" s="8"/>
      <c r="G81" s="8">
        <v>0</v>
      </c>
      <c r="H81" s="8"/>
      <c r="I81" s="8">
        <f t="shared" si="4"/>
        <v>113060956232</v>
      </c>
      <c r="J81" s="8"/>
      <c r="K81" s="9">
        <f t="shared" si="5"/>
        <v>3.4576994520307776E-2</v>
      </c>
      <c r="L81" s="8"/>
      <c r="M81" s="8">
        <v>55034368800</v>
      </c>
      <c r="N81" s="8"/>
      <c r="O81" s="8">
        <v>107134373849</v>
      </c>
      <c r="P81" s="8"/>
      <c r="Q81" s="8">
        <v>0</v>
      </c>
      <c r="R81" s="8"/>
      <c r="S81" s="8">
        <f t="shared" si="6"/>
        <v>162168742649</v>
      </c>
      <c r="U81" s="9">
        <f t="shared" si="7"/>
        <v>3.7502812326027687E-2</v>
      </c>
    </row>
    <row r="82" spans="1:21">
      <c r="A82" s="1" t="s">
        <v>51</v>
      </c>
      <c r="C82" s="8">
        <v>0</v>
      </c>
      <c r="D82" s="8"/>
      <c r="E82" s="8">
        <v>67846484545</v>
      </c>
      <c r="F82" s="8"/>
      <c r="G82" s="8">
        <v>0</v>
      </c>
      <c r="H82" s="8"/>
      <c r="I82" s="8">
        <f t="shared" si="4"/>
        <v>67846484545</v>
      </c>
      <c r="J82" s="8"/>
      <c r="K82" s="9">
        <f t="shared" si="5"/>
        <v>2.0749227695552038E-2</v>
      </c>
      <c r="L82" s="8"/>
      <c r="M82" s="8">
        <v>32817479225</v>
      </c>
      <c r="N82" s="8"/>
      <c r="O82" s="8">
        <v>96720092724</v>
      </c>
      <c r="P82" s="8"/>
      <c r="Q82" s="8">
        <v>0</v>
      </c>
      <c r="R82" s="8"/>
      <c r="S82" s="8">
        <f t="shared" si="6"/>
        <v>129537571949</v>
      </c>
      <c r="U82" s="9">
        <f t="shared" si="7"/>
        <v>2.9956594412817394E-2</v>
      </c>
    </row>
    <row r="83" spans="1:21">
      <c r="A83" s="1" t="s">
        <v>85</v>
      </c>
      <c r="C83" s="8">
        <v>0</v>
      </c>
      <c r="D83" s="8"/>
      <c r="E83" s="8">
        <v>23175152801</v>
      </c>
      <c r="F83" s="8"/>
      <c r="G83" s="8">
        <v>0</v>
      </c>
      <c r="H83" s="8"/>
      <c r="I83" s="8">
        <f t="shared" si="4"/>
        <v>23175152801</v>
      </c>
      <c r="J83" s="8"/>
      <c r="K83" s="9">
        <f t="shared" si="5"/>
        <v>7.0875672567562303E-3</v>
      </c>
      <c r="L83" s="8"/>
      <c r="M83" s="8">
        <v>7700000000</v>
      </c>
      <c r="N83" s="8"/>
      <c r="O83" s="8">
        <v>-664676515</v>
      </c>
      <c r="P83" s="8"/>
      <c r="Q83" s="8">
        <v>0</v>
      </c>
      <c r="R83" s="8"/>
      <c r="S83" s="8">
        <f t="shared" si="6"/>
        <v>7035323485</v>
      </c>
      <c r="U83" s="9">
        <f t="shared" si="7"/>
        <v>1.6269745451619991E-3</v>
      </c>
    </row>
    <row r="84" spans="1:21">
      <c r="A84" s="1" t="s">
        <v>82</v>
      </c>
      <c r="C84" s="8">
        <v>0</v>
      </c>
      <c r="D84" s="8"/>
      <c r="E84" s="8">
        <v>21891682679</v>
      </c>
      <c r="F84" s="8"/>
      <c r="G84" s="8">
        <v>0</v>
      </c>
      <c r="H84" s="8"/>
      <c r="I84" s="8">
        <f t="shared" si="4"/>
        <v>21891682679</v>
      </c>
      <c r="J84" s="8"/>
      <c r="K84" s="9">
        <f t="shared" si="5"/>
        <v>6.6950485583975464E-3</v>
      </c>
      <c r="L84" s="8"/>
      <c r="M84" s="8">
        <v>16725372800</v>
      </c>
      <c r="N84" s="8"/>
      <c r="O84" s="8">
        <v>58424153941</v>
      </c>
      <c r="P84" s="8"/>
      <c r="Q84" s="8">
        <v>0</v>
      </c>
      <c r="R84" s="8"/>
      <c r="S84" s="8">
        <f t="shared" si="6"/>
        <v>75149526741</v>
      </c>
      <c r="U84" s="9">
        <f t="shared" si="7"/>
        <v>1.7378926121771353E-2</v>
      </c>
    </row>
    <row r="85" spans="1:21">
      <c r="A85" s="1" t="s">
        <v>35</v>
      </c>
      <c r="C85" s="8">
        <v>0</v>
      </c>
      <c r="D85" s="8"/>
      <c r="E85" s="8">
        <v>47018965801</v>
      </c>
      <c r="F85" s="8"/>
      <c r="G85" s="8">
        <v>0</v>
      </c>
      <c r="H85" s="8"/>
      <c r="I85" s="8">
        <f t="shared" si="4"/>
        <v>47018965801</v>
      </c>
      <c r="J85" s="8"/>
      <c r="K85" s="9">
        <f t="shared" si="5"/>
        <v>1.4379628273403614E-2</v>
      </c>
      <c r="L85" s="8"/>
      <c r="M85" s="8">
        <v>34289562190</v>
      </c>
      <c r="N85" s="8"/>
      <c r="O85" s="8">
        <v>145867071202</v>
      </c>
      <c r="P85" s="8"/>
      <c r="Q85" s="8">
        <v>0</v>
      </c>
      <c r="R85" s="8"/>
      <c r="S85" s="8">
        <f t="shared" si="6"/>
        <v>180156633392</v>
      </c>
      <c r="U85" s="9">
        <f t="shared" si="7"/>
        <v>4.1662655213481802E-2</v>
      </c>
    </row>
    <row r="86" spans="1:21">
      <c r="A86" s="1" t="s">
        <v>64</v>
      </c>
      <c r="C86" s="8">
        <v>0</v>
      </c>
      <c r="D86" s="8"/>
      <c r="E86" s="8">
        <v>54849915555</v>
      </c>
      <c r="F86" s="8"/>
      <c r="G86" s="8">
        <v>0</v>
      </c>
      <c r="H86" s="8"/>
      <c r="I86" s="8">
        <f t="shared" si="4"/>
        <v>54849915555</v>
      </c>
      <c r="J86" s="8"/>
      <c r="K86" s="9">
        <f t="shared" si="5"/>
        <v>1.6774537318549533E-2</v>
      </c>
      <c r="L86" s="8"/>
      <c r="M86" s="8">
        <v>13226638530</v>
      </c>
      <c r="N86" s="8"/>
      <c r="O86" s="8">
        <v>113255500916</v>
      </c>
      <c r="P86" s="8"/>
      <c r="Q86" s="8">
        <v>0</v>
      </c>
      <c r="R86" s="8"/>
      <c r="S86" s="8">
        <f t="shared" si="6"/>
        <v>126482139446</v>
      </c>
      <c r="U86" s="9">
        <f t="shared" si="7"/>
        <v>2.9250001330432412E-2</v>
      </c>
    </row>
    <row r="87" spans="1:21">
      <c r="A87" s="1" t="s">
        <v>93</v>
      </c>
      <c r="C87" s="8">
        <v>0</v>
      </c>
      <c r="D87" s="8"/>
      <c r="E87" s="8">
        <v>15434400921</v>
      </c>
      <c r="F87" s="8"/>
      <c r="G87" s="8">
        <v>0</v>
      </c>
      <c r="H87" s="8"/>
      <c r="I87" s="8">
        <f t="shared" si="4"/>
        <v>15434400921</v>
      </c>
      <c r="J87" s="8"/>
      <c r="K87" s="9">
        <f t="shared" si="5"/>
        <v>4.720243078207776E-3</v>
      </c>
      <c r="L87" s="8"/>
      <c r="M87" s="8">
        <v>0</v>
      </c>
      <c r="N87" s="8"/>
      <c r="O87" s="8">
        <v>43323528828</v>
      </c>
      <c r="P87" s="8"/>
      <c r="Q87" s="8">
        <v>0</v>
      </c>
      <c r="R87" s="8"/>
      <c r="S87" s="8">
        <f t="shared" si="6"/>
        <v>43323528828</v>
      </c>
      <c r="U87" s="9">
        <f t="shared" si="7"/>
        <v>1.0018910823366077E-2</v>
      </c>
    </row>
    <row r="88" spans="1:21">
      <c r="A88" s="1" t="s">
        <v>55</v>
      </c>
      <c r="C88" s="8">
        <v>0</v>
      </c>
      <c r="D88" s="8"/>
      <c r="E88" s="8">
        <v>29147732910</v>
      </c>
      <c r="F88" s="8"/>
      <c r="G88" s="8">
        <v>0</v>
      </c>
      <c r="H88" s="8"/>
      <c r="I88" s="8">
        <f t="shared" si="4"/>
        <v>29147732910</v>
      </c>
      <c r="J88" s="8"/>
      <c r="K88" s="9">
        <f t="shared" si="5"/>
        <v>8.9141383081917727E-3</v>
      </c>
      <c r="L88" s="8"/>
      <c r="M88" s="8">
        <v>0</v>
      </c>
      <c r="N88" s="8"/>
      <c r="O88" s="8">
        <v>39453940642</v>
      </c>
      <c r="P88" s="8"/>
      <c r="Q88" s="8">
        <v>0</v>
      </c>
      <c r="R88" s="8"/>
      <c r="S88" s="8">
        <f t="shared" si="6"/>
        <v>39453940642</v>
      </c>
      <c r="U88" s="9">
        <f t="shared" si="7"/>
        <v>9.1240377599874443E-3</v>
      </c>
    </row>
    <row r="89" spans="1:21">
      <c r="A89" s="1" t="s">
        <v>65</v>
      </c>
      <c r="C89" s="8">
        <v>0</v>
      </c>
      <c r="D89" s="8"/>
      <c r="E89" s="8">
        <v>15521816079</v>
      </c>
      <c r="F89" s="8"/>
      <c r="G89" s="8">
        <v>0</v>
      </c>
      <c r="H89" s="8"/>
      <c r="I89" s="8">
        <f t="shared" si="4"/>
        <v>15521816079</v>
      </c>
      <c r="J89" s="8"/>
      <c r="K89" s="9">
        <f t="shared" si="5"/>
        <v>4.7469769175444571E-3</v>
      </c>
      <c r="L89" s="8"/>
      <c r="M89" s="8">
        <v>0</v>
      </c>
      <c r="N89" s="8"/>
      <c r="O89" s="8">
        <v>20186004983</v>
      </c>
      <c r="P89" s="8"/>
      <c r="Q89" s="8">
        <v>0</v>
      </c>
      <c r="R89" s="8"/>
      <c r="S89" s="8">
        <f t="shared" si="6"/>
        <v>20186004983</v>
      </c>
      <c r="U89" s="9">
        <f t="shared" si="7"/>
        <v>4.6681742987194387E-3</v>
      </c>
    </row>
    <row r="90" spans="1:21">
      <c r="A90" s="1" t="s">
        <v>44</v>
      </c>
      <c r="C90" s="8">
        <v>0</v>
      </c>
      <c r="D90" s="8"/>
      <c r="E90" s="8">
        <v>68633000076</v>
      </c>
      <c r="F90" s="8"/>
      <c r="G90" s="8">
        <v>0</v>
      </c>
      <c r="H90" s="8"/>
      <c r="I90" s="8">
        <f t="shared" si="4"/>
        <v>68633000076</v>
      </c>
      <c r="J90" s="8"/>
      <c r="K90" s="9">
        <f t="shared" si="5"/>
        <v>2.0989764695342836E-2</v>
      </c>
      <c r="L90" s="8"/>
      <c r="M90" s="8">
        <v>0</v>
      </c>
      <c r="N90" s="8"/>
      <c r="O90" s="8">
        <v>250085409813</v>
      </c>
      <c r="P90" s="8"/>
      <c r="Q90" s="8">
        <v>0</v>
      </c>
      <c r="R90" s="8"/>
      <c r="S90" s="8">
        <f t="shared" si="6"/>
        <v>250085409813</v>
      </c>
      <c r="U90" s="9">
        <f t="shared" si="7"/>
        <v>5.7834241275425559E-2</v>
      </c>
    </row>
    <row r="91" spans="1:21">
      <c r="A91" s="1" t="s">
        <v>43</v>
      </c>
      <c r="C91" s="8">
        <v>0</v>
      </c>
      <c r="D91" s="8"/>
      <c r="E91" s="8">
        <v>822902085</v>
      </c>
      <c r="F91" s="8"/>
      <c r="G91" s="8">
        <v>0</v>
      </c>
      <c r="H91" s="8"/>
      <c r="I91" s="8">
        <f t="shared" si="4"/>
        <v>822902085</v>
      </c>
      <c r="J91" s="8"/>
      <c r="K91" s="9">
        <f t="shared" si="5"/>
        <v>2.5166495872729549E-4</v>
      </c>
      <c r="L91" s="8"/>
      <c r="M91" s="8">
        <v>0</v>
      </c>
      <c r="N91" s="8"/>
      <c r="O91" s="8">
        <v>2292125847</v>
      </c>
      <c r="P91" s="8"/>
      <c r="Q91" s="8">
        <v>0</v>
      </c>
      <c r="R91" s="8"/>
      <c r="S91" s="8">
        <f t="shared" si="6"/>
        <v>2292125847</v>
      </c>
      <c r="U91" s="9">
        <f t="shared" si="7"/>
        <v>5.3007234355718989E-4</v>
      </c>
    </row>
    <row r="92" spans="1:21">
      <c r="A92" s="1" t="s">
        <v>63</v>
      </c>
      <c r="C92" s="8">
        <v>0</v>
      </c>
      <c r="D92" s="8"/>
      <c r="E92" s="8">
        <v>3713126019</v>
      </c>
      <c r="F92" s="8"/>
      <c r="G92" s="8">
        <v>0</v>
      </c>
      <c r="H92" s="8"/>
      <c r="I92" s="8">
        <f t="shared" si="4"/>
        <v>3713126019</v>
      </c>
      <c r="J92" s="8"/>
      <c r="K92" s="9">
        <f t="shared" si="5"/>
        <v>1.1355709547398729E-3</v>
      </c>
      <c r="L92" s="8"/>
      <c r="M92" s="8">
        <v>0</v>
      </c>
      <c r="N92" s="8"/>
      <c r="O92" s="8">
        <v>11684929709</v>
      </c>
      <c r="P92" s="8"/>
      <c r="Q92" s="8">
        <v>0</v>
      </c>
      <c r="R92" s="8"/>
      <c r="S92" s="8">
        <f t="shared" si="6"/>
        <v>11684929709</v>
      </c>
      <c r="U92" s="9">
        <f t="shared" si="7"/>
        <v>2.7022329874502146E-3</v>
      </c>
    </row>
    <row r="93" spans="1:21">
      <c r="A93" s="1" t="s">
        <v>15</v>
      </c>
      <c r="C93" s="8">
        <v>0</v>
      </c>
      <c r="D93" s="8"/>
      <c r="E93" s="8">
        <v>7213142138</v>
      </c>
      <c r="F93" s="8"/>
      <c r="G93" s="8">
        <v>0</v>
      </c>
      <c r="H93" s="8"/>
      <c r="I93" s="8">
        <f t="shared" si="4"/>
        <v>7213142138</v>
      </c>
      <c r="J93" s="8"/>
      <c r="K93" s="9">
        <f t="shared" si="5"/>
        <v>2.2059673338339957E-3</v>
      </c>
      <c r="L93" s="8"/>
      <c r="M93" s="8">
        <v>0</v>
      </c>
      <c r="N93" s="8"/>
      <c r="O93" s="8">
        <v>13308036975</v>
      </c>
      <c r="P93" s="8"/>
      <c r="Q93" s="8">
        <v>0</v>
      </c>
      <c r="R93" s="8"/>
      <c r="S93" s="8">
        <f t="shared" si="6"/>
        <v>13308036975</v>
      </c>
      <c r="U93" s="9">
        <f t="shared" si="7"/>
        <v>3.0775894598966957E-3</v>
      </c>
    </row>
    <row r="94" spans="1:21">
      <c r="A94" s="1" t="s">
        <v>50</v>
      </c>
      <c r="C94" s="8">
        <v>0</v>
      </c>
      <c r="D94" s="8"/>
      <c r="E94" s="8">
        <v>24333990158</v>
      </c>
      <c r="F94" s="8"/>
      <c r="G94" s="8">
        <v>0</v>
      </c>
      <c r="H94" s="8"/>
      <c r="I94" s="8">
        <f t="shared" si="4"/>
        <v>24333990158</v>
      </c>
      <c r="J94" s="8"/>
      <c r="K94" s="9">
        <f t="shared" si="5"/>
        <v>7.4419699991202298E-3</v>
      </c>
      <c r="L94" s="8"/>
      <c r="M94" s="8">
        <v>0</v>
      </c>
      <c r="N94" s="8"/>
      <c r="O94" s="8">
        <v>31846192375</v>
      </c>
      <c r="P94" s="8"/>
      <c r="Q94" s="8">
        <v>0</v>
      </c>
      <c r="R94" s="8"/>
      <c r="S94" s="8">
        <f t="shared" si="6"/>
        <v>31846192375</v>
      </c>
      <c r="U94" s="9">
        <f t="shared" si="7"/>
        <v>7.3646854284564779E-3</v>
      </c>
    </row>
    <row r="95" spans="1:21">
      <c r="A95" s="1" t="s">
        <v>42</v>
      </c>
      <c r="C95" s="8">
        <v>0</v>
      </c>
      <c r="D95" s="8"/>
      <c r="E95" s="8">
        <v>4734410380</v>
      </c>
      <c r="F95" s="8"/>
      <c r="G95" s="8">
        <v>0</v>
      </c>
      <c r="H95" s="8"/>
      <c r="I95" s="8">
        <f t="shared" si="4"/>
        <v>4734410380</v>
      </c>
      <c r="J95" s="8"/>
      <c r="K95" s="9">
        <f t="shared" si="5"/>
        <v>1.4479063968841194E-3</v>
      </c>
      <c r="L95" s="8"/>
      <c r="M95" s="8">
        <v>0</v>
      </c>
      <c r="N95" s="8"/>
      <c r="O95" s="8">
        <v>17685957268</v>
      </c>
      <c r="P95" s="8"/>
      <c r="Q95" s="8">
        <v>0</v>
      </c>
      <c r="R95" s="8"/>
      <c r="S95" s="8">
        <f t="shared" si="6"/>
        <v>17685957268</v>
      </c>
      <c r="U95" s="9">
        <f t="shared" si="7"/>
        <v>4.0900183684814389E-3</v>
      </c>
    </row>
    <row r="96" spans="1:21">
      <c r="A96" s="1" t="s">
        <v>94</v>
      </c>
      <c r="C96" s="8">
        <v>0</v>
      </c>
      <c r="D96" s="8"/>
      <c r="E96" s="8">
        <v>5728259348</v>
      </c>
      <c r="F96" s="8"/>
      <c r="G96" s="8">
        <v>0</v>
      </c>
      <c r="H96" s="8"/>
      <c r="I96" s="8">
        <f t="shared" si="4"/>
        <v>5728259348</v>
      </c>
      <c r="J96" s="8"/>
      <c r="K96" s="9">
        <f t="shared" si="5"/>
        <v>1.7518513790053948E-3</v>
      </c>
      <c r="L96" s="8"/>
      <c r="M96" s="8">
        <v>0</v>
      </c>
      <c r="N96" s="8"/>
      <c r="O96" s="8">
        <v>15090530902</v>
      </c>
      <c r="P96" s="8"/>
      <c r="Q96" s="8">
        <v>0</v>
      </c>
      <c r="R96" s="8"/>
      <c r="S96" s="8">
        <f t="shared" si="6"/>
        <v>15090530902</v>
      </c>
      <c r="U96" s="9">
        <f t="shared" si="7"/>
        <v>3.4898053661472171E-3</v>
      </c>
    </row>
    <row r="97" spans="1:21">
      <c r="A97" s="1" t="s">
        <v>104</v>
      </c>
      <c r="C97" s="8">
        <v>0</v>
      </c>
      <c r="D97" s="8"/>
      <c r="E97" s="8">
        <v>3910341088</v>
      </c>
      <c r="F97" s="8"/>
      <c r="G97" s="8">
        <v>0</v>
      </c>
      <c r="H97" s="8"/>
      <c r="I97" s="8">
        <f t="shared" si="4"/>
        <v>3910341088</v>
      </c>
      <c r="J97" s="8"/>
      <c r="K97" s="9">
        <f t="shared" si="5"/>
        <v>1.195884475758945E-3</v>
      </c>
      <c r="L97" s="8"/>
      <c r="M97" s="8">
        <v>0</v>
      </c>
      <c r="N97" s="8"/>
      <c r="O97" s="8">
        <v>3910341088</v>
      </c>
      <c r="P97" s="8"/>
      <c r="Q97" s="8">
        <v>0</v>
      </c>
      <c r="R97" s="8"/>
      <c r="S97" s="8">
        <f t="shared" si="6"/>
        <v>3910341088</v>
      </c>
      <c r="U97" s="9">
        <f t="shared" si="7"/>
        <v>9.0429749629019035E-4</v>
      </c>
    </row>
    <row r="98" spans="1:21">
      <c r="A98" s="1" t="s">
        <v>52</v>
      </c>
      <c r="C98" s="8">
        <v>0</v>
      </c>
      <c r="D98" s="8"/>
      <c r="E98" s="8">
        <v>3971843118</v>
      </c>
      <c r="F98" s="8"/>
      <c r="G98" s="8">
        <v>0</v>
      </c>
      <c r="H98" s="8"/>
      <c r="I98" s="8">
        <f t="shared" si="4"/>
        <v>3971843118</v>
      </c>
      <c r="J98" s="8"/>
      <c r="K98" s="9">
        <f t="shared" si="5"/>
        <v>1.21469340348404E-3</v>
      </c>
      <c r="L98" s="8"/>
      <c r="M98" s="8">
        <v>0</v>
      </c>
      <c r="N98" s="8"/>
      <c r="O98" s="8">
        <v>8621826580</v>
      </c>
      <c r="P98" s="8"/>
      <c r="Q98" s="8">
        <v>0</v>
      </c>
      <c r="R98" s="8"/>
      <c r="S98" s="8">
        <f t="shared" si="6"/>
        <v>8621826580</v>
      </c>
      <c r="U98" s="9">
        <f t="shared" si="7"/>
        <v>1.9938660117575437E-3</v>
      </c>
    </row>
    <row r="99" spans="1:21">
      <c r="A99" s="1" t="s">
        <v>100</v>
      </c>
      <c r="C99" s="8">
        <v>0</v>
      </c>
      <c r="D99" s="8"/>
      <c r="E99" s="8">
        <v>3143386125</v>
      </c>
      <c r="F99" s="8"/>
      <c r="G99" s="8">
        <v>0</v>
      </c>
      <c r="H99" s="8"/>
      <c r="I99" s="8">
        <f t="shared" si="4"/>
        <v>3143386125</v>
      </c>
      <c r="J99" s="8"/>
      <c r="K99" s="9">
        <f t="shared" si="5"/>
        <v>9.6132960874935488E-4</v>
      </c>
      <c r="L99" s="8"/>
      <c r="M99" s="8">
        <v>0</v>
      </c>
      <c r="N99" s="8"/>
      <c r="O99" s="8">
        <v>3143386125</v>
      </c>
      <c r="P99" s="8"/>
      <c r="Q99" s="8">
        <v>0</v>
      </c>
      <c r="R99" s="8"/>
      <c r="S99" s="8">
        <f t="shared" si="6"/>
        <v>3143386125</v>
      </c>
      <c r="U99" s="9">
        <f t="shared" si="7"/>
        <v>7.2693305743430409E-4</v>
      </c>
    </row>
    <row r="100" spans="1:21">
      <c r="A100" s="1" t="s">
        <v>41</v>
      </c>
      <c r="C100" s="8">
        <v>0</v>
      </c>
      <c r="D100" s="8"/>
      <c r="E100" s="8">
        <v>828450341</v>
      </c>
      <c r="F100" s="8"/>
      <c r="G100" s="8">
        <v>0</v>
      </c>
      <c r="H100" s="8"/>
      <c r="I100" s="8">
        <f t="shared" si="4"/>
        <v>828450341</v>
      </c>
      <c r="J100" s="8"/>
      <c r="K100" s="9">
        <f t="shared" si="5"/>
        <v>2.5336176037927876E-4</v>
      </c>
      <c r="L100" s="8"/>
      <c r="M100" s="8">
        <v>0</v>
      </c>
      <c r="N100" s="8"/>
      <c r="O100" s="8">
        <v>2187848239</v>
      </c>
      <c r="P100" s="8"/>
      <c r="Q100" s="8">
        <v>0</v>
      </c>
      <c r="R100" s="8"/>
      <c r="S100" s="8">
        <f t="shared" si="6"/>
        <v>2187848239</v>
      </c>
      <c r="U100" s="9">
        <f t="shared" si="7"/>
        <v>5.0595731683409663E-4</v>
      </c>
    </row>
    <row r="101" spans="1:21">
      <c r="A101" s="1" t="s">
        <v>75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f t="shared" si="4"/>
        <v>0</v>
      </c>
      <c r="J101" s="8"/>
      <c r="K101" s="9">
        <f t="shared" si="5"/>
        <v>0</v>
      </c>
      <c r="L101" s="8"/>
      <c r="M101" s="8">
        <v>0</v>
      </c>
      <c r="N101" s="8"/>
      <c r="O101" s="8">
        <v>-2291157000</v>
      </c>
      <c r="P101" s="8"/>
      <c r="Q101" s="8">
        <v>0</v>
      </c>
      <c r="R101" s="8"/>
      <c r="S101" s="8">
        <f t="shared" si="6"/>
        <v>-2291157000</v>
      </c>
      <c r="U101" s="9">
        <f t="shared" si="7"/>
        <v>-5.2984828997805922E-4</v>
      </c>
    </row>
    <row r="102" spans="1:21">
      <c r="A102" s="1" t="s">
        <v>47</v>
      </c>
      <c r="C102" s="8">
        <v>0</v>
      </c>
      <c r="D102" s="8"/>
      <c r="E102" s="8">
        <v>3316385724</v>
      </c>
      <c r="F102" s="8"/>
      <c r="G102" s="8">
        <v>0</v>
      </c>
      <c r="H102" s="8"/>
      <c r="I102" s="8">
        <f t="shared" si="4"/>
        <v>3316385724</v>
      </c>
      <c r="J102" s="8"/>
      <c r="K102" s="9">
        <f t="shared" si="5"/>
        <v>1.0142374063303681E-3</v>
      </c>
      <c r="L102" s="8"/>
      <c r="M102" s="8">
        <v>0</v>
      </c>
      <c r="N102" s="8"/>
      <c r="O102" s="8">
        <v>5775836743</v>
      </c>
      <c r="P102" s="8"/>
      <c r="Q102" s="8">
        <v>0</v>
      </c>
      <c r="R102" s="8"/>
      <c r="S102" s="8">
        <f t="shared" si="6"/>
        <v>5775836743</v>
      </c>
      <c r="U102" s="9">
        <f t="shared" si="7"/>
        <v>1.3357082126938455E-3</v>
      </c>
    </row>
    <row r="103" spans="1:21">
      <c r="A103" s="1" t="s">
        <v>53</v>
      </c>
      <c r="C103" s="8">
        <v>0</v>
      </c>
      <c r="D103" s="8"/>
      <c r="E103" s="8">
        <v>9146683003</v>
      </c>
      <c r="F103" s="8"/>
      <c r="G103" s="8">
        <v>0</v>
      </c>
      <c r="H103" s="8"/>
      <c r="I103" s="8">
        <f t="shared" si="4"/>
        <v>9146683003</v>
      </c>
      <c r="J103" s="8"/>
      <c r="K103" s="9">
        <f t="shared" si="5"/>
        <v>2.7972946507258518E-3</v>
      </c>
      <c r="L103" s="8"/>
      <c r="M103" s="8">
        <v>0</v>
      </c>
      <c r="N103" s="8"/>
      <c r="O103" s="8">
        <v>17277067894</v>
      </c>
      <c r="P103" s="8"/>
      <c r="Q103" s="8">
        <v>0</v>
      </c>
      <c r="R103" s="8"/>
      <c r="S103" s="8">
        <f t="shared" si="6"/>
        <v>17277067894</v>
      </c>
      <c r="U103" s="9">
        <f t="shared" si="7"/>
        <v>3.9954594466772592E-3</v>
      </c>
    </row>
    <row r="104" spans="1:21">
      <c r="A104" s="1" t="s">
        <v>56</v>
      </c>
      <c r="C104" s="8">
        <v>0</v>
      </c>
      <c r="D104" s="8"/>
      <c r="E104" s="8">
        <v>9257946586</v>
      </c>
      <c r="F104" s="8"/>
      <c r="G104" s="8">
        <v>0</v>
      </c>
      <c r="H104" s="8"/>
      <c r="I104" s="8">
        <f t="shared" si="4"/>
        <v>9257946586</v>
      </c>
      <c r="J104" s="8"/>
      <c r="K104" s="9">
        <f t="shared" si="5"/>
        <v>2.831321961549285E-3</v>
      </c>
      <c r="L104" s="8"/>
      <c r="M104" s="8">
        <v>0</v>
      </c>
      <c r="N104" s="8"/>
      <c r="O104" s="8">
        <v>12976193893</v>
      </c>
      <c r="P104" s="8"/>
      <c r="Q104" s="8">
        <v>0</v>
      </c>
      <c r="R104" s="8"/>
      <c r="S104" s="8">
        <f t="shared" si="6"/>
        <v>12976193893</v>
      </c>
      <c r="U104" s="9">
        <f t="shared" si="7"/>
        <v>3.0008481062754693E-3</v>
      </c>
    </row>
    <row r="105" spans="1:21">
      <c r="A105" s="1" t="s">
        <v>96</v>
      </c>
      <c r="C105" s="8">
        <v>0</v>
      </c>
      <c r="D105" s="8"/>
      <c r="E105" s="8">
        <v>890936249</v>
      </c>
      <c r="F105" s="8"/>
      <c r="G105" s="8">
        <v>0</v>
      </c>
      <c r="H105" s="8"/>
      <c r="I105" s="8">
        <f t="shared" si="4"/>
        <v>890936249</v>
      </c>
      <c r="J105" s="8"/>
      <c r="K105" s="9">
        <f t="shared" si="5"/>
        <v>2.7247158370395484E-4</v>
      </c>
      <c r="L105" s="8"/>
      <c r="M105" s="8">
        <v>0</v>
      </c>
      <c r="N105" s="8"/>
      <c r="O105" s="8">
        <v>1561448271</v>
      </c>
      <c r="P105" s="8"/>
      <c r="Q105" s="8">
        <v>0</v>
      </c>
      <c r="R105" s="8"/>
      <c r="S105" s="8">
        <f t="shared" si="6"/>
        <v>1561448271</v>
      </c>
      <c r="U105" s="9">
        <f t="shared" si="7"/>
        <v>3.6109733915159337E-4</v>
      </c>
    </row>
    <row r="106" spans="1:21">
      <c r="A106" s="1" t="s">
        <v>102</v>
      </c>
      <c r="C106" s="8">
        <v>0</v>
      </c>
      <c r="D106" s="8"/>
      <c r="E106" s="8">
        <v>1559138306</v>
      </c>
      <c r="F106" s="8"/>
      <c r="G106" s="8">
        <v>0</v>
      </c>
      <c r="H106" s="8"/>
      <c r="I106" s="8">
        <f t="shared" si="4"/>
        <v>1559138306</v>
      </c>
      <c r="J106" s="8"/>
      <c r="K106" s="9">
        <f t="shared" si="5"/>
        <v>4.7682523180098086E-4</v>
      </c>
      <c r="L106" s="8"/>
      <c r="M106" s="8">
        <v>0</v>
      </c>
      <c r="N106" s="8"/>
      <c r="O106" s="8">
        <v>1559138306</v>
      </c>
      <c r="P106" s="8"/>
      <c r="Q106" s="8">
        <v>0</v>
      </c>
      <c r="R106" s="8"/>
      <c r="S106" s="8">
        <f t="shared" si="6"/>
        <v>1559138306</v>
      </c>
      <c r="U106" s="9">
        <f t="shared" si="7"/>
        <v>3.605631413619355E-4</v>
      </c>
    </row>
    <row r="107" spans="1:21">
      <c r="A107" s="1" t="s">
        <v>62</v>
      </c>
      <c r="C107" s="8">
        <v>0</v>
      </c>
      <c r="D107" s="8"/>
      <c r="E107" s="8">
        <v>105273262404</v>
      </c>
      <c r="F107" s="8"/>
      <c r="G107" s="8">
        <v>0</v>
      </c>
      <c r="H107" s="8"/>
      <c r="I107" s="8">
        <f t="shared" si="4"/>
        <v>105273262404</v>
      </c>
      <c r="J107" s="8"/>
      <c r="K107" s="9">
        <f t="shared" si="5"/>
        <v>3.2195314267541818E-2</v>
      </c>
      <c r="L107" s="8"/>
      <c r="M107" s="8">
        <v>0</v>
      </c>
      <c r="N107" s="8"/>
      <c r="O107" s="8">
        <v>410254747970</v>
      </c>
      <c r="P107" s="8"/>
      <c r="Q107" s="8">
        <v>0</v>
      </c>
      <c r="R107" s="8"/>
      <c r="S107" s="8">
        <f t="shared" si="6"/>
        <v>410254747970</v>
      </c>
      <c r="U107" s="9">
        <f t="shared" si="7"/>
        <v>9.4874675400805866E-2</v>
      </c>
    </row>
    <row r="108" spans="1:21">
      <c r="A108" s="1" t="s">
        <v>68</v>
      </c>
      <c r="C108" s="8">
        <v>0</v>
      </c>
      <c r="D108" s="8"/>
      <c r="E108" s="8">
        <v>19725120425</v>
      </c>
      <c r="F108" s="8"/>
      <c r="G108" s="8">
        <v>0</v>
      </c>
      <c r="H108" s="8"/>
      <c r="I108" s="8">
        <f t="shared" si="4"/>
        <v>19725120425</v>
      </c>
      <c r="J108" s="8"/>
      <c r="K108" s="9">
        <f t="shared" si="5"/>
        <v>6.03245721226792E-3</v>
      </c>
      <c r="L108" s="8"/>
      <c r="M108" s="8">
        <v>0</v>
      </c>
      <c r="N108" s="8"/>
      <c r="O108" s="8">
        <v>59347170770</v>
      </c>
      <c r="P108" s="8"/>
      <c r="Q108" s="8">
        <v>0</v>
      </c>
      <c r="R108" s="8"/>
      <c r="S108" s="8">
        <f t="shared" si="6"/>
        <v>59347170770</v>
      </c>
      <c r="U108" s="9">
        <f t="shared" si="7"/>
        <v>1.3724505543496303E-2</v>
      </c>
    </row>
    <row r="109" spans="1:21">
      <c r="A109" s="1" t="s">
        <v>101</v>
      </c>
      <c r="C109" s="8">
        <v>0</v>
      </c>
      <c r="D109" s="8"/>
      <c r="E109" s="8">
        <v>2744835979</v>
      </c>
      <c r="F109" s="8"/>
      <c r="G109" s="8">
        <v>0</v>
      </c>
      <c r="H109" s="8"/>
      <c r="I109" s="8">
        <f>C109+E109+G109</f>
        <v>2744835979</v>
      </c>
      <c r="J109" s="8"/>
      <c r="K109" s="9">
        <f t="shared" si="5"/>
        <v>8.3944256061549622E-4</v>
      </c>
      <c r="L109" s="8"/>
      <c r="M109" s="8">
        <v>0</v>
      </c>
      <c r="N109" s="8"/>
      <c r="O109" s="8">
        <v>2744835979</v>
      </c>
      <c r="P109" s="8"/>
      <c r="Q109" s="8">
        <v>0</v>
      </c>
      <c r="R109" s="8"/>
      <c r="S109" s="8">
        <f t="shared" si="6"/>
        <v>2744835979</v>
      </c>
      <c r="U109" s="9">
        <f t="shared" si="7"/>
        <v>6.3476516438786261E-4</v>
      </c>
    </row>
    <row r="110" spans="1:21" ht="24.75" thickBot="1">
      <c r="C110" s="15">
        <f>SUM(C8:C109)</f>
        <v>408356329293</v>
      </c>
      <c r="E110" s="15">
        <f>SUM(E8:E109)</f>
        <v>2592253981067</v>
      </c>
      <c r="G110" s="15">
        <f>SUM(G8:G109)</f>
        <v>269221489671</v>
      </c>
      <c r="I110" s="15">
        <f>SUM(I8:I109)</f>
        <v>3269831800031</v>
      </c>
      <c r="K110" s="12">
        <f>SUM(K8:K109)</f>
        <v>0.99999999999999989</v>
      </c>
      <c r="M110" s="15">
        <f>SUM(M8:M109)</f>
        <v>2752642626617</v>
      </c>
      <c r="O110" s="15">
        <f>SUM(O8:O109)</f>
        <v>2336792729703</v>
      </c>
      <c r="Q110" s="15">
        <f>SUM(Q8:Q109)</f>
        <v>-765259845449</v>
      </c>
      <c r="S110" s="15">
        <f>SUM(S8:S109)</f>
        <v>4324175510871</v>
      </c>
      <c r="U110" s="12">
        <f>SUM(U8:U109)</f>
        <v>1</v>
      </c>
    </row>
    <row r="111" spans="1:21" ht="24.75" thickTop="1">
      <c r="C111" s="14"/>
      <c r="E111" s="14"/>
      <c r="G111" s="14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2023-01-22T13:01:22Z</dcterms:created>
  <dcterms:modified xsi:type="dcterms:W3CDTF">2023-01-30T14:58:55Z</dcterms:modified>
</cp:coreProperties>
</file>