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C633CECB-8207-4E72-BBF4-B3A6B3ED6E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جمع درآمدها" sheetId="15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0" i="10" l="1"/>
  <c r="Q91" i="10"/>
  <c r="Q77" i="10"/>
  <c r="Q44" i="10"/>
  <c r="Q43" i="10"/>
  <c r="G11" i="15" l="1"/>
  <c r="E11" i="15"/>
  <c r="E10" i="15"/>
  <c r="E8" i="15"/>
  <c r="E9" i="15"/>
  <c r="E7" i="15"/>
  <c r="C11" i="15"/>
  <c r="G11" i="13"/>
  <c r="K11" i="13"/>
  <c r="K9" i="13"/>
  <c r="K10" i="13"/>
  <c r="K8" i="13"/>
  <c r="G9" i="13"/>
  <c r="G10" i="13"/>
  <c r="G8" i="13"/>
  <c r="E11" i="13"/>
  <c r="I11" i="13"/>
  <c r="I50" i="12"/>
  <c r="Q39" i="12"/>
  <c r="I38" i="12"/>
  <c r="O50" i="12"/>
  <c r="M50" i="12"/>
  <c r="K50" i="12"/>
  <c r="I49" i="12"/>
  <c r="G50" i="12"/>
  <c r="E50" i="12"/>
  <c r="C5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40" i="12"/>
  <c r="Q41" i="12"/>
  <c r="Q42" i="12"/>
  <c r="Q43" i="12"/>
  <c r="Q44" i="12"/>
  <c r="Q45" i="12"/>
  <c r="Q46" i="12"/>
  <c r="Q47" i="12"/>
  <c r="Q48" i="12"/>
  <c r="Q50" i="12" s="1"/>
  <c r="Q4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9" i="12"/>
  <c r="I40" i="12"/>
  <c r="I41" i="12"/>
  <c r="I42" i="12"/>
  <c r="I43" i="12"/>
  <c r="I44" i="12"/>
  <c r="I45" i="12"/>
  <c r="I46" i="12"/>
  <c r="I47" i="12"/>
  <c r="I48" i="12"/>
  <c r="I8" i="12"/>
  <c r="S13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8" i="11"/>
  <c r="M136" i="11"/>
  <c r="G136" i="11"/>
  <c r="E136" i="11"/>
  <c r="I136" i="11" s="1"/>
  <c r="C136" i="11"/>
  <c r="O136" i="11"/>
  <c r="Q136" i="11"/>
  <c r="I8" i="10"/>
  <c r="O139" i="10"/>
  <c r="M139" i="10"/>
  <c r="G139" i="10"/>
  <c r="E13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5" i="10"/>
  <c r="Q46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E115" i="9"/>
  <c r="Q115" i="9"/>
  <c r="O115" i="9"/>
  <c r="M115" i="9"/>
  <c r="I115" i="9"/>
  <c r="G115" i="9"/>
  <c r="Q10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I83" i="8"/>
  <c r="K83" i="8"/>
  <c r="M83" i="8"/>
  <c r="O83" i="8"/>
  <c r="Q83" i="8"/>
  <c r="S83" i="8"/>
  <c r="I25" i="7"/>
  <c r="K25" i="7"/>
  <c r="M25" i="7"/>
  <c r="O25" i="7"/>
  <c r="Q25" i="7"/>
  <c r="S25" i="7"/>
  <c r="S11" i="6"/>
  <c r="Q11" i="6"/>
  <c r="O11" i="6"/>
  <c r="M11" i="6"/>
  <c r="K11" i="6"/>
  <c r="Q22" i="3"/>
  <c r="S22" i="3"/>
  <c r="W22" i="3"/>
  <c r="AG22" i="3"/>
  <c r="AI22" i="3"/>
  <c r="AK22" i="3"/>
  <c r="AA22" i="3"/>
  <c r="Y108" i="1"/>
  <c r="E108" i="1"/>
  <c r="G108" i="1"/>
  <c r="K108" i="1"/>
  <c r="O108" i="1"/>
  <c r="U108" i="1"/>
  <c r="W108" i="1"/>
  <c r="I139" i="10" l="1"/>
  <c r="Q139" i="10"/>
  <c r="S136" i="11"/>
  <c r="K8" i="11"/>
  <c r="K23" i="11"/>
  <c r="K71" i="11"/>
  <c r="K135" i="11"/>
  <c r="K11" i="11"/>
  <c r="K27" i="11"/>
  <c r="K43" i="11"/>
  <c r="K59" i="11"/>
  <c r="K75" i="11"/>
  <c r="K91" i="11"/>
  <c r="K107" i="11"/>
  <c r="K123" i="11"/>
  <c r="K47" i="11"/>
  <c r="K95" i="11"/>
  <c r="K127" i="11"/>
  <c r="K87" i="11"/>
  <c r="K15" i="11"/>
  <c r="K31" i="11"/>
  <c r="K63" i="11"/>
  <c r="K79" i="11"/>
  <c r="K111" i="11"/>
  <c r="K119" i="11"/>
  <c r="K19" i="11"/>
  <c r="K35" i="11"/>
  <c r="K51" i="11"/>
  <c r="K67" i="11"/>
  <c r="K83" i="11"/>
  <c r="K99" i="11"/>
  <c r="K115" i="11"/>
  <c r="K131" i="11"/>
  <c r="K39" i="11"/>
  <c r="K55" i="11"/>
  <c r="K103" i="11"/>
  <c r="K132" i="11"/>
  <c r="K124" i="11"/>
  <c r="K116" i="11"/>
  <c r="K60" i="11"/>
  <c r="K128" i="11"/>
  <c r="K120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" i="11"/>
  <c r="K130" i="11"/>
  <c r="K122" i="11"/>
  <c r="K114" i="11"/>
  <c r="K106" i="11"/>
  <c r="K98" i="11"/>
  <c r="K90" i="11"/>
  <c r="K82" i="11"/>
  <c r="K74" i="11"/>
  <c r="K66" i="11"/>
  <c r="K58" i="11"/>
  <c r="K50" i="11"/>
  <c r="K42" i="11"/>
  <c r="K34" i="11"/>
  <c r="K30" i="11"/>
  <c r="K22" i="11"/>
  <c r="K14" i="11"/>
  <c r="K133" i="11"/>
  <c r="K129" i="11"/>
  <c r="K125" i="11"/>
  <c r="K121" i="11"/>
  <c r="K117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134" i="11"/>
  <c r="K126" i="11"/>
  <c r="K118" i="11"/>
  <c r="K110" i="11"/>
  <c r="K102" i="11"/>
  <c r="K94" i="11"/>
  <c r="K86" i="11"/>
  <c r="K78" i="11"/>
  <c r="K70" i="11"/>
  <c r="K62" i="11"/>
  <c r="K54" i="11"/>
  <c r="K46" i="11"/>
  <c r="K38" i="11"/>
  <c r="K26" i="11"/>
  <c r="K18" i="11"/>
  <c r="U9" i="11" l="1"/>
  <c r="U21" i="11"/>
  <c r="U29" i="11"/>
  <c r="U37" i="11"/>
  <c r="U45" i="11"/>
  <c r="U53" i="11"/>
  <c r="U61" i="11"/>
  <c r="U69" i="11"/>
  <c r="U77" i="11"/>
  <c r="U85" i="11"/>
  <c r="U93" i="11"/>
  <c r="U105" i="11"/>
  <c r="U113" i="11"/>
  <c r="U121" i="11"/>
  <c r="U129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U118" i="11"/>
  <c r="U122" i="11"/>
  <c r="U126" i="11"/>
  <c r="U130" i="11"/>
  <c r="U15" i="11"/>
  <c r="U23" i="11"/>
  <c r="U31" i="11"/>
  <c r="U39" i="11"/>
  <c r="U43" i="11"/>
  <c r="U51" i="11"/>
  <c r="U59" i="11"/>
  <c r="U67" i="11"/>
  <c r="U75" i="11"/>
  <c r="U83" i="11"/>
  <c r="U87" i="11"/>
  <c r="U95" i="11"/>
  <c r="U103" i="11"/>
  <c r="U107" i="11"/>
  <c r="U115" i="11"/>
  <c r="U123" i="11"/>
  <c r="U131" i="11"/>
  <c r="U11" i="11"/>
  <c r="U19" i="11"/>
  <c r="U27" i="11"/>
  <c r="U35" i="11"/>
  <c r="U47" i="11"/>
  <c r="U55" i="11"/>
  <c r="U63" i="11"/>
  <c r="U71" i="11"/>
  <c r="U79" i="11"/>
  <c r="U91" i="11"/>
  <c r="U99" i="11"/>
  <c r="U111" i="11"/>
  <c r="U119" i="11"/>
  <c r="U127" i="11"/>
  <c r="U135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U92" i="11"/>
  <c r="U96" i="11"/>
  <c r="U100" i="11"/>
  <c r="U104" i="11"/>
  <c r="U108" i="11"/>
  <c r="U112" i="11"/>
  <c r="U116" i="11"/>
  <c r="U120" i="11"/>
  <c r="U124" i="11"/>
  <c r="U128" i="11"/>
  <c r="U132" i="11"/>
  <c r="U8" i="11"/>
  <c r="U13" i="11"/>
  <c r="U17" i="11"/>
  <c r="U25" i="11"/>
  <c r="U33" i="11"/>
  <c r="U41" i="11"/>
  <c r="U49" i="11"/>
  <c r="U57" i="11"/>
  <c r="U65" i="11"/>
  <c r="U73" i="11"/>
  <c r="U81" i="11"/>
  <c r="U89" i="11"/>
  <c r="U97" i="11"/>
  <c r="U101" i="11"/>
  <c r="U109" i="11"/>
  <c r="U117" i="11"/>
  <c r="U125" i="11"/>
  <c r="U133" i="11"/>
  <c r="U134" i="11"/>
  <c r="K136" i="11"/>
  <c r="U136" i="11" l="1"/>
</calcChain>
</file>

<file path=xl/sharedStrings.xml><?xml version="1.0" encoding="utf-8"?>
<sst xmlns="http://schemas.openxmlformats.org/spreadsheetml/2006/main" count="1160" uniqueCount="343">
  <si>
    <t>صندوق سرمایه‌گذاری مشترک پیشرو</t>
  </si>
  <si>
    <t>صورت وضعیت سبد</t>
  </si>
  <si>
    <t>برای ماه منتهی به 1402/01/30</t>
  </si>
  <si>
    <t>نام شرکت</t>
  </si>
  <si>
    <t>1401/12/29</t>
  </si>
  <si>
    <t>تغییرات طی دوره</t>
  </si>
  <si>
    <t>1402/01/30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</si>
  <si>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</si>
  <si>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</si>
  <si>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</si>
  <si>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</si>
  <si>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</si>
  <si>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</si>
  <si>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</si>
  <si>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</si>
  <si>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شستا-900-1402/01/09</t>
  </si>
  <si>
    <t>اختیارخ فملی-2333-1402/07/05</t>
  </si>
  <si>
    <t>افست‌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</si>
  <si>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</si>
  <si>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</si>
  <si>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</si>
  <si>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</si>
  <si>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</si>
  <si>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</si>
  <si>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</si>
  <si>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</si>
  <si>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</si>
  <si>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</si>
  <si>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</si>
  <si>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</si>
  <si>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</si>
  <si>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</si>
  <si>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</si>
  <si>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</si>
  <si>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</si>
  <si>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</si>
  <si>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</si>
  <si>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</si>
  <si>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</si>
  <si>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</si>
  <si>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تایدواترخاورمیانه</t>
  </si>
  <si>
    <t>تراکتورسازی‌ایران‌</t>
  </si>
  <si>
    <t>تمام سکه طرح جدید 0310 صادرات</t>
  </si>
  <si>
    <t>تمام سکه طرح جدید0112سامان</t>
  </si>
  <si>
    <t>تمام سکه طرح جدید0211ملت</t>
  </si>
  <si>
    <t>تمام سکه طرح جدید0312 رفاه</t>
  </si>
  <si>
    <t>تمام سکه طرح جدید0411 آینده</t>
  </si>
  <si>
    <t>توسعه‌معادن‌وفلزات‌</t>
  </si>
  <si>
    <t>تولیدی و خدمات صنایع نسوز توکا</t>
  </si>
  <si>
    <t>ح. کویر تایر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</si>
  <si>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</si>
  <si>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</si>
  <si>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</si>
  <si>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</si>
  <si>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</si>
  <si>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</si>
  <si>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</si>
  <si>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</si>
  <si>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</si>
  <si>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</si>
  <si>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</si>
  <si>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</si>
  <si>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</si>
  <si>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</si>
  <si>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</si>
  <si>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</si>
  <si>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</si>
  <si>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</si>
  <si>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</si>
  <si>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</si>
  <si>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</si>
  <si>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</si>
  <si>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</si>
  <si>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</si>
  <si>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</si>
  <si>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</si>
  <si>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</si>
  <si>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</si>
  <si>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شوکو پارس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</si>
  <si>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</si>
  <si>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</si>
  <si>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</si>
  <si>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</si>
  <si>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</si>
  <si>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صنایع‌ کاشی‌ و سرامیک‌ سینا</t>
  </si>
  <si>
    <t>فجر انرژی خلیج فارس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</si>
  <si>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</si>
  <si>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</si>
  <si>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</si>
  <si>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</si>
  <si>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</si>
  <si>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</si>
  <si>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</si>
  <si>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</si>
  <si>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</si>
  <si>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</si>
  <si>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</si>
  <si>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</si>
  <si>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</si>
  <si>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</si>
  <si>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</si>
  <si>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</si>
  <si>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</si>
  <si>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</si>
  <si>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</si>
  <si>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</si>
  <si>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نیروترانس‌</t>
  </si>
  <si>
    <t>واسپاری ملت</t>
  </si>
  <si>
    <t>کارخانجات‌داروپخش‌</t>
  </si>
  <si>
    <t>کویر تایر</t>
  </si>
  <si>
    <t>پتروشیمی شازند</t>
  </si>
  <si>
    <t>بانک خاورمیانه</t>
  </si>
  <si>
    <t>فرآورده های سیمان شرق</t>
  </si>
  <si>
    <t>بین المللی توسعه ص. معادن غدیر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</si>
  <si>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</si>
  <si>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</si>
  <si>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</si>
  <si>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</si>
  <si>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</si>
  <si>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</si>
  <si>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</si>
  <si>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</si>
  <si>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</si>
  <si>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</si>
  <si>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</si>
  <si>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</si>
  <si>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</si>
  <si>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اسنادخزانه-م14بودجه99-021025</t>
  </si>
  <si>
    <t>1400/01/08</t>
  </si>
  <si>
    <t>1402/10/25</t>
  </si>
  <si>
    <t>اسنادخزانه-م4بودجه00-030522</t>
  </si>
  <si>
    <t>1400/03/11</t>
  </si>
  <si>
    <t>1403/05/22</t>
  </si>
  <si>
    <t>گام بانک صادرات ایران0207</t>
  </si>
  <si>
    <t>1401/04/01</t>
  </si>
  <si>
    <t>1402/07/30</t>
  </si>
  <si>
    <t>مرابحه عام دولت104-ش.خ020303</t>
  </si>
  <si>
    <t>1401/03/03</t>
  </si>
  <si>
    <t>1402/03/03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</si>
  <si>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</si>
  <si>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</si>
  <si>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</si>
  <si>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</si>
  <si>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</si>
  <si>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</si>
  <si>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اسنادخزانه-م20بودجه98-020806</t>
  </si>
  <si>
    <t>1399/02/20</t>
  </si>
  <si>
    <t>1402/08/06</t>
  </si>
  <si>
    <t>اسنادخزانه-م7بودجه99-020704</t>
  </si>
  <si>
    <t>1399/09/25</t>
  </si>
  <si>
    <t>1402/07/04</t>
  </si>
  <si>
    <t>مرابحه عام دولت3-ش.خ0211</t>
  </si>
  <si>
    <t>1399/03/13</t>
  </si>
  <si>
    <t>1402/11/13</t>
  </si>
  <si>
    <t>گواهی اعتبارمولد صنعت020930</t>
  </si>
  <si>
    <t>1401/10/01</t>
  </si>
  <si>
    <t>1402/09/30</t>
  </si>
  <si>
    <t>گام بانک اقتصاد نوین0205</t>
  </si>
  <si>
    <t>1402/05/31</t>
  </si>
  <si>
    <t>گواهی اعتبارمولد رفاه0208</t>
  </si>
  <si>
    <t>1401/09/01</t>
  </si>
  <si>
    <t>1402/08/30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</si>
  <si>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</si>
  <si>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</si>
  <si>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</si>
  <si>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</si>
  <si>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</si>
  <si>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</si>
  <si>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</si>
  <si>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</si>
  <si>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</si>
  <si>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</si>
  <si>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</si>
  <si>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</si>
  <si>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</si>
  <si>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</si>
  <si>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</si>
  <si>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</si>
  <si>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</si>
  <si>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</si>
  <si>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</si>
  <si>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</si>
  <si>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</si>
  <si>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</si>
  <si>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</si>
  <si>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</si>
  <si>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</si>
  <si>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</si>
  <si>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</si>
  <si>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</si>
  <si>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</si>
  <si>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</si>
  <si>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</si>
  <si>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دولت70-ش.خ0112</t>
  </si>
  <si>
    <t>1401/12/07</t>
  </si>
  <si>
    <t>مرابحه عام دولتی64-ش.خ0111</t>
  </si>
  <si>
    <t>1401/11/09</t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</si>
  <si>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</si>
  <si>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</si>
  <si>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</si>
  <si>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</si>
  <si>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</si>
  <si>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دولت5-ش.خاص کاریزما0108</t>
  </si>
  <si>
    <t>1401/08/18</t>
  </si>
  <si>
    <t>منفعت دولت5-ش.خاص کاردان0108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</si>
  <si>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</si>
  <si>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</si>
  <si>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</si>
  <si>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</si>
  <si>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</si>
  <si>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</si>
  <si>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</si>
  <si>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</si>
  <si>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</si>
  <si>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</si>
  <si>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</si>
  <si>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</si>
  <si>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</si>
  <si>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</si>
  <si>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</si>
  <si>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1401/11/23</t>
  </si>
  <si>
    <t>1401/05/13</t>
  </si>
  <si>
    <t>1401/04/29</t>
  </si>
  <si>
    <t>1401/04/30</t>
  </si>
  <si>
    <t>فروسیلیس‌ ایران‌</t>
  </si>
  <si>
    <t>1401/04/22</t>
  </si>
  <si>
    <t>1401/04/02</t>
  </si>
  <si>
    <t>گروه مدیریت سرمایه گذاری امید</t>
  </si>
  <si>
    <t>1401/02/29</t>
  </si>
  <si>
    <t>1401/04/16</t>
  </si>
  <si>
    <t>1401/03/08</t>
  </si>
  <si>
    <t>1401/02/28</t>
  </si>
  <si>
    <t>1401/02/25</t>
  </si>
  <si>
    <t>1401/12/16</t>
  </si>
  <si>
    <t>1401/02/10</t>
  </si>
  <si>
    <t>سپنتا</t>
  </si>
  <si>
    <t>1401/12/23</t>
  </si>
  <si>
    <t>1401/04/18</t>
  </si>
  <si>
    <t>1401/05/11</t>
  </si>
  <si>
    <t>کالسیمین‌</t>
  </si>
  <si>
    <t>1401/04/26</t>
  </si>
  <si>
    <t>1401/03/31</t>
  </si>
  <si>
    <t>1401/05/25</t>
  </si>
  <si>
    <t>1401/04/20</t>
  </si>
  <si>
    <t>1401/04/15</t>
  </si>
  <si>
    <t>1401/10/13</t>
  </si>
  <si>
    <t>1401/10/28</t>
  </si>
  <si>
    <t>1401/07/27</t>
  </si>
  <si>
    <t>1401/04/14</t>
  </si>
  <si>
    <t>1401/03/22</t>
  </si>
  <si>
    <t>1401/11/30</t>
  </si>
  <si>
    <t>1401/01/31</t>
  </si>
  <si>
    <t>سیمان خوزستان</t>
  </si>
  <si>
    <t>1401/03/02</t>
  </si>
  <si>
    <t>1401/02/31</t>
  </si>
  <si>
    <t>1401/07/30</t>
  </si>
  <si>
    <t>1401/12/22</t>
  </si>
  <si>
    <t>1401/02/19</t>
  </si>
  <si>
    <t>1401/06/16</t>
  </si>
  <si>
    <t>تامین سرمایه لوتوس پارسیان</t>
  </si>
  <si>
    <t>1401/04/12</t>
  </si>
  <si>
    <t>1401/03/09</t>
  </si>
  <si>
    <t>صنعتی دوده فام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</si>
  <si>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</si>
  <si>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</si>
  <si>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</si>
  <si>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</si>
  <si>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</si>
  <si>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</si>
  <si>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پتروشیمی غدیر</t>
  </si>
  <si>
    <t>1401/03/18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</si>
  <si>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</si>
  <si>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</si>
  <si>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</si>
  <si>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</si>
  <si>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</si>
  <si>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</si>
  <si>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ح . تامین سرمایه لوتوس پارسیان</t>
  </si>
  <si>
    <t>پلیمر آریا ساسول</t>
  </si>
  <si>
    <t>اختیارخ شستا-800-1401/12/03</t>
  </si>
  <si>
    <t>اختیارخ شستا-1000-1401/12/03</t>
  </si>
  <si>
    <t>پتروشیمی جم</t>
  </si>
  <si>
    <t>اختیارخ شستا-600-1401/12/03</t>
  </si>
  <si>
    <t>ح . سرمایه‌گذاری‌ سپه‌</t>
  </si>
  <si>
    <t>سرمایه گذاری مسکن جنوب</t>
  </si>
  <si>
    <t>ح . صنایع گلدیران</t>
  </si>
  <si>
    <t>فولاد خراسان</t>
  </si>
  <si>
    <t>ح .داروسازی کاسپین تامین</t>
  </si>
  <si>
    <t>ح . پخش هجرت</t>
  </si>
  <si>
    <t>ح . توسعه‌معادن‌وفلزات‌</t>
  </si>
  <si>
    <t>ح. پالایش نفت تبریز</t>
  </si>
  <si>
    <t>ح . واسپاری ملت</t>
  </si>
  <si>
    <t>ح . بیمه اتکایی امین</t>
  </si>
  <si>
    <t>اختیارخ شستا-900-1401/12/03</t>
  </si>
  <si>
    <t>بانک‌ کارآفرین‌</t>
  </si>
  <si>
    <t>ح . کارخانجات‌داروپخش</t>
  </si>
  <si>
    <t>تمام سکه طرح جدید0111آینده</t>
  </si>
  <si>
    <t>ح . سرمایه گذاری صبا تامین</t>
  </si>
  <si>
    <t>پنبه و دانه های روغنی خراسان</t>
  </si>
  <si>
    <t>تمام سکه طرح جدید 0110 صادرات</t>
  </si>
  <si>
    <t>اختیارخ شستا-500-1401/12/03</t>
  </si>
  <si>
    <t>اختیارخ شستا-700-1401/12/03</t>
  </si>
  <si>
    <t>کشتیرانی جمهوری اسلامی ایران</t>
  </si>
  <si>
    <t>ح . سیمان‌ارومیه‌</t>
  </si>
  <si>
    <t>صندوق طلای عیار مفید</t>
  </si>
  <si>
    <t>اسنادخزانه-م13بودجه98-010219</t>
  </si>
  <si>
    <t>اسنادخزانه-م21بودجه98-020906</t>
  </si>
  <si>
    <t>اسنادخزانه-م10بودجه99-020807</t>
  </si>
  <si>
    <t>اسنادخزانه-م18بودجه99-010323</t>
  </si>
  <si>
    <t>اسنادخزانه-م15بودجه98-010406</t>
  </si>
  <si>
    <t>اسنادخزانه-م3بودجه99-011110</t>
  </si>
  <si>
    <t>اسنادخزانه-م17بودجه98-010512</t>
  </si>
  <si>
    <t>اسنادخزانه-م8بودجه99-020606</t>
  </si>
  <si>
    <t>اسنادخزانه-م1بودجه00-030821</t>
  </si>
  <si>
    <t>اسنادخزانه-م3بودجه00-030418</t>
  </si>
  <si>
    <t>اسنادخزانه-م1بودجه99-010621</t>
  </si>
  <si>
    <t>اسناد خزانه-م9بودجه00-031101</t>
  </si>
  <si>
    <t>اسنادخزانه-م5بودجه00-030626</t>
  </si>
  <si>
    <t>اسنادخزانه-م7بودجه00-030912</t>
  </si>
  <si>
    <t>اسنادخزانه-م2بودجه00-031024</t>
  </si>
  <si>
    <t>اسنادخزانه-م8بودجه00-030919</t>
  </si>
  <si>
    <t>گواهی اعتبار مولد سامان0207</t>
  </si>
  <si>
    <t>اسنادخزانه-م2بودجه99-011019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</si>
  <si>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</si>
  <si>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</si>
  <si>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</si>
  <si>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</si>
  <si>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</si>
  <si>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</si>
  <si>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</si>
  <si>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</si>
  <si>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</si>
  <si>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</si>
  <si>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</si>
  <si>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</si>
  <si>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</si>
  <si>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</si>
  <si>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</si>
  <si>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</si>
  <si>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1401/01/01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</si>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</sst>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10</xdr:col>
          <xdr:colOff>238125</xdr:colOff>
          <xdr:row>34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2E8AF2-4885-73E8-DD20-C03033096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3825-AC35-4049-8A24-2A382BFC3253}">
  <dimension ref="A1"/>
  <sheetViews>
    <sheetView rightToLeft="1" workbookViewId="0">
      <selection activeCell="A3" sqref="A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2</xdr:row>
                <xdr:rowOff>0</xdr:rowOff>
              </from>
              <to>
                <xdr:col>10</xdr:col>
                <xdr:colOff>247650</xdr:colOff>
                <xdr:row>34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7"/>
  <sheetViews>
    <sheetView rightToLeft="1" workbookViewId="0">
      <selection activeCell="I137" sqref="I137"/>
    </sheetView>
  </sheetViews>
  <sheetFormatPr defaultRowHeight="24" x14ac:dyDescent="0.55000000000000004"/>
  <cols>
    <col min="1" max="1" width="40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 x14ac:dyDescent="0.55000000000000004">
      <c r="A6" s="16" t="s">
        <v>3</v>
      </c>
      <c r="C6" s="17" t="s">
        <v>183</v>
      </c>
      <c r="D6" s="17" t="s">
        <v>183</v>
      </c>
      <c r="E6" s="17" t="s">
        <v>183</v>
      </c>
      <c r="F6" s="17" t="s">
        <v>183</v>
      </c>
      <c r="G6" s="17" t="s">
        <v>183</v>
      </c>
      <c r="H6" s="17" t="s">
        <v>183</v>
      </c>
      <c r="I6" s="17" t="s">
        <v>183</v>
      </c>
      <c r="J6" s="17" t="s">
        <v>183</v>
      </c>
      <c r="K6" s="17" t="s">
        <v>183</v>
      </c>
      <c r="M6" s="17" t="s">
        <v>184</v>
      </c>
      <c r="N6" s="17" t="s">
        <v>184</v>
      </c>
      <c r="O6" s="17" t="s">
        <v>184</v>
      </c>
      <c r="P6" s="17" t="s">
        <v>184</v>
      </c>
      <c r="Q6" s="17" t="s">
        <v>184</v>
      </c>
      <c r="R6" s="17" t="s">
        <v>184</v>
      </c>
      <c r="S6" s="17" t="s">
        <v>184</v>
      </c>
      <c r="T6" s="17" t="s">
        <v>184</v>
      </c>
      <c r="U6" s="17" t="s">
        <v>184</v>
      </c>
    </row>
    <row r="7" spans="1:21" ht="24.75" x14ac:dyDescent="0.55000000000000004">
      <c r="A7" s="17" t="s">
        <v>3</v>
      </c>
      <c r="C7" s="17" t="s">
        <v>324</v>
      </c>
      <c r="E7" s="17" t="s">
        <v>325</v>
      </c>
      <c r="G7" s="17" t="s">
        <v>326</v>
      </c>
      <c r="I7" s="17" t="s">
        <v>168</v>
      </c>
      <c r="K7" s="17" t="s">
        <v>327</v>
      </c>
      <c r="M7" s="17" t="s">
        <v>324</v>
      </c>
      <c r="O7" s="17" t="s">
        <v>325</v>
      </c>
      <c r="Q7" s="17" t="s">
        <v>326</v>
      </c>
      <c r="S7" s="17" t="s">
        <v>168</v>
      </c>
      <c r="U7" s="17" t="s">
        <v>327</v>
      </c>
    </row>
    <row r="8" spans="1:21" x14ac:dyDescent="0.55000000000000004">
      <c r="A8" s="1" t="s">
        <v>94</v>
      </c>
      <c r="C8" s="7">
        <v>0</v>
      </c>
      <c r="D8" s="7"/>
      <c r="E8" s="7">
        <v>119801430016</v>
      </c>
      <c r="F8" s="7"/>
      <c r="G8" s="7">
        <v>782302278</v>
      </c>
      <c r="H8" s="7"/>
      <c r="I8" s="7">
        <f>C8+E8+G8</f>
        <v>120583732294</v>
      </c>
      <c r="J8" s="7"/>
      <c r="K8" s="9">
        <f>I8/$I$136</f>
        <v>1.8600111641551998E-2</v>
      </c>
      <c r="L8" s="7"/>
      <c r="M8" s="7">
        <v>7700000000</v>
      </c>
      <c r="N8" s="7"/>
      <c r="O8" s="7">
        <v>149574067476</v>
      </c>
      <c r="P8" s="7"/>
      <c r="Q8" s="7">
        <v>782302278</v>
      </c>
      <c r="R8" s="7"/>
      <c r="S8" s="7">
        <f>Q8+O8+M8</f>
        <v>158056369754</v>
      </c>
      <c r="T8" s="7"/>
      <c r="U8" s="9">
        <f>S8/$S$136</f>
        <v>8.621799556450687E-3</v>
      </c>
    </row>
    <row r="9" spans="1:21" x14ac:dyDescent="0.55000000000000004">
      <c r="A9" s="1" t="s">
        <v>60</v>
      </c>
      <c r="C9" s="7">
        <v>0</v>
      </c>
      <c r="D9" s="7"/>
      <c r="E9" s="7">
        <v>26147484115</v>
      </c>
      <c r="F9" s="7"/>
      <c r="G9" s="7">
        <v>4910097346</v>
      </c>
      <c r="H9" s="7"/>
      <c r="I9" s="7">
        <f t="shared" ref="I9:I72" si="0">C9+E9+G9</f>
        <v>31057581461</v>
      </c>
      <c r="J9" s="7"/>
      <c r="K9" s="9">
        <f t="shared" ref="K9:K72" si="1">I9/$I$136</f>
        <v>4.7906502104508135E-3</v>
      </c>
      <c r="L9" s="7"/>
      <c r="M9" s="7">
        <v>0</v>
      </c>
      <c r="N9" s="7"/>
      <c r="O9" s="7">
        <v>59468262371</v>
      </c>
      <c r="P9" s="7"/>
      <c r="Q9" s="7">
        <v>4910097346</v>
      </c>
      <c r="R9" s="7"/>
      <c r="S9" s="7">
        <f t="shared" ref="S9:S72" si="2">Q9+O9+M9</f>
        <v>64378359717</v>
      </c>
      <c r="T9" s="7"/>
      <c r="U9" s="9">
        <f t="shared" ref="U9:U72" si="3">S9/$S$136</f>
        <v>3.5117680743708608E-3</v>
      </c>
    </row>
    <row r="10" spans="1:21" x14ac:dyDescent="0.55000000000000004">
      <c r="A10" s="1" t="s">
        <v>96</v>
      </c>
      <c r="C10" s="7">
        <v>0</v>
      </c>
      <c r="D10" s="7"/>
      <c r="E10" s="7">
        <v>199103713411</v>
      </c>
      <c r="F10" s="7"/>
      <c r="G10" s="7">
        <v>21428984905</v>
      </c>
      <c r="H10" s="7"/>
      <c r="I10" s="7">
        <f t="shared" si="0"/>
        <v>220532698316</v>
      </c>
      <c r="J10" s="7"/>
      <c r="K10" s="9">
        <f t="shared" si="1"/>
        <v>3.4017298446934956E-2</v>
      </c>
      <c r="L10" s="7"/>
      <c r="M10" s="7">
        <v>2978851973</v>
      </c>
      <c r="N10" s="7"/>
      <c r="O10" s="7">
        <v>218610615434</v>
      </c>
      <c r="P10" s="7"/>
      <c r="Q10" s="7">
        <v>21166591342</v>
      </c>
      <c r="R10" s="7"/>
      <c r="S10" s="7">
        <f t="shared" si="2"/>
        <v>242756058749</v>
      </c>
      <c r="T10" s="7"/>
      <c r="U10" s="9">
        <f t="shared" si="3"/>
        <v>1.3242073589981822E-2</v>
      </c>
    </row>
    <row r="11" spans="1:21" x14ac:dyDescent="0.55000000000000004">
      <c r="A11" s="1" t="s">
        <v>106</v>
      </c>
      <c r="C11" s="7">
        <v>0</v>
      </c>
      <c r="D11" s="7"/>
      <c r="E11" s="7">
        <v>-76020497720</v>
      </c>
      <c r="F11" s="7"/>
      <c r="G11" s="7">
        <v>181056110427</v>
      </c>
      <c r="H11" s="7"/>
      <c r="I11" s="7">
        <f t="shared" si="0"/>
        <v>105035612707</v>
      </c>
      <c r="J11" s="7"/>
      <c r="K11" s="9">
        <f t="shared" si="1"/>
        <v>1.6201805048840976E-2</v>
      </c>
      <c r="L11" s="7"/>
      <c r="M11" s="7">
        <v>6105699691</v>
      </c>
      <c r="N11" s="7"/>
      <c r="O11" s="7">
        <v>20436149980</v>
      </c>
      <c r="P11" s="7"/>
      <c r="Q11" s="7">
        <v>198739215198</v>
      </c>
      <c r="R11" s="7"/>
      <c r="S11" s="7">
        <f t="shared" si="2"/>
        <v>225281064869</v>
      </c>
      <c r="T11" s="7"/>
      <c r="U11" s="9">
        <f t="shared" si="3"/>
        <v>1.2288832067871324E-2</v>
      </c>
    </row>
    <row r="12" spans="1:21" x14ac:dyDescent="0.55000000000000004">
      <c r="A12" s="1" t="s">
        <v>47</v>
      </c>
      <c r="C12" s="7">
        <v>0</v>
      </c>
      <c r="D12" s="7"/>
      <c r="E12" s="7">
        <v>33060033276</v>
      </c>
      <c r="F12" s="7"/>
      <c r="G12" s="7">
        <v>1234528834</v>
      </c>
      <c r="H12" s="7"/>
      <c r="I12" s="7">
        <f t="shared" si="0"/>
        <v>34294562110</v>
      </c>
      <c r="J12" s="7"/>
      <c r="K12" s="9">
        <f t="shared" si="1"/>
        <v>5.2899563797618393E-3</v>
      </c>
      <c r="L12" s="7"/>
      <c r="M12" s="7">
        <v>22739139200</v>
      </c>
      <c r="N12" s="7"/>
      <c r="O12" s="7">
        <v>73095019794</v>
      </c>
      <c r="P12" s="7"/>
      <c r="Q12" s="7">
        <v>-53801957011</v>
      </c>
      <c r="R12" s="7"/>
      <c r="S12" s="7">
        <f t="shared" si="2"/>
        <v>42032201983</v>
      </c>
      <c r="T12" s="7"/>
      <c r="U12" s="9">
        <f t="shared" si="3"/>
        <v>2.2928099701246228E-3</v>
      </c>
    </row>
    <row r="13" spans="1:21" x14ac:dyDescent="0.55000000000000004">
      <c r="A13" s="1" t="s">
        <v>83</v>
      </c>
      <c r="C13" s="7">
        <v>0</v>
      </c>
      <c r="D13" s="7"/>
      <c r="E13" s="7">
        <v>243021630</v>
      </c>
      <c r="F13" s="7"/>
      <c r="G13" s="7">
        <v>4845668025</v>
      </c>
      <c r="H13" s="7"/>
      <c r="I13" s="7">
        <f t="shared" si="0"/>
        <v>5088689655</v>
      </c>
      <c r="J13" s="7"/>
      <c r="K13" s="9">
        <f t="shared" si="1"/>
        <v>7.8493337278232782E-4</v>
      </c>
      <c r="L13" s="7"/>
      <c r="M13" s="7">
        <v>0</v>
      </c>
      <c r="N13" s="7"/>
      <c r="O13" s="7">
        <v>1800364580</v>
      </c>
      <c r="P13" s="7"/>
      <c r="Q13" s="7">
        <v>4845668025</v>
      </c>
      <c r="R13" s="7"/>
      <c r="S13" s="7">
        <f t="shared" si="2"/>
        <v>6646032605</v>
      </c>
      <c r="T13" s="7"/>
      <c r="U13" s="9">
        <f t="shared" si="3"/>
        <v>3.6253370272345929E-4</v>
      </c>
    </row>
    <row r="14" spans="1:21" x14ac:dyDescent="0.55000000000000004">
      <c r="A14" s="1" t="s">
        <v>79</v>
      </c>
      <c r="C14" s="7">
        <v>0</v>
      </c>
      <c r="D14" s="7"/>
      <c r="E14" s="7">
        <v>7493768859</v>
      </c>
      <c r="F14" s="7"/>
      <c r="G14" s="7">
        <v>675576704</v>
      </c>
      <c r="H14" s="7"/>
      <c r="I14" s="7">
        <f t="shared" si="0"/>
        <v>8169345563</v>
      </c>
      <c r="J14" s="7"/>
      <c r="K14" s="9">
        <f t="shared" si="1"/>
        <v>1.2601263588337133E-3</v>
      </c>
      <c r="L14" s="7"/>
      <c r="M14" s="7">
        <v>12435114000</v>
      </c>
      <c r="N14" s="7"/>
      <c r="O14" s="7">
        <v>19441110426</v>
      </c>
      <c r="P14" s="7"/>
      <c r="Q14" s="7">
        <v>-29621826486</v>
      </c>
      <c r="R14" s="7"/>
      <c r="S14" s="7">
        <f t="shared" si="2"/>
        <v>2254397940</v>
      </c>
      <c r="T14" s="7"/>
      <c r="U14" s="9">
        <f t="shared" si="3"/>
        <v>1.2297490565807103E-4</v>
      </c>
    </row>
    <row r="15" spans="1:21" x14ac:dyDescent="0.55000000000000004">
      <c r="A15" s="1" t="s">
        <v>91</v>
      </c>
      <c r="C15" s="7">
        <v>0</v>
      </c>
      <c r="D15" s="7"/>
      <c r="E15" s="7">
        <v>51957188294</v>
      </c>
      <c r="F15" s="7"/>
      <c r="G15" s="7">
        <v>20230861264</v>
      </c>
      <c r="H15" s="7"/>
      <c r="I15" s="7">
        <f t="shared" si="0"/>
        <v>72188049558</v>
      </c>
      <c r="J15" s="7"/>
      <c r="K15" s="9">
        <f t="shared" si="1"/>
        <v>1.1135049110032389E-2</v>
      </c>
      <c r="L15" s="7"/>
      <c r="M15" s="7">
        <v>1834716420</v>
      </c>
      <c r="N15" s="7"/>
      <c r="O15" s="7">
        <v>67985164851</v>
      </c>
      <c r="P15" s="7"/>
      <c r="Q15" s="7">
        <v>9863737070</v>
      </c>
      <c r="R15" s="7"/>
      <c r="S15" s="7">
        <f t="shared" si="2"/>
        <v>79683618341</v>
      </c>
      <c r="T15" s="7"/>
      <c r="U15" s="9">
        <f t="shared" si="3"/>
        <v>4.3466529462754091E-3</v>
      </c>
    </row>
    <row r="16" spans="1:21" x14ac:dyDescent="0.55000000000000004">
      <c r="A16" s="1" t="s">
        <v>41</v>
      </c>
      <c r="C16" s="7">
        <v>0</v>
      </c>
      <c r="D16" s="7"/>
      <c r="E16" s="7">
        <v>48394928655</v>
      </c>
      <c r="F16" s="7"/>
      <c r="G16" s="7">
        <v>5646039953</v>
      </c>
      <c r="H16" s="7"/>
      <c r="I16" s="7">
        <f t="shared" si="0"/>
        <v>54040968608</v>
      </c>
      <c r="J16" s="7"/>
      <c r="K16" s="9">
        <f t="shared" si="1"/>
        <v>8.3358511982003225E-3</v>
      </c>
      <c r="L16" s="7"/>
      <c r="M16" s="7">
        <v>6090000000</v>
      </c>
      <c r="N16" s="7"/>
      <c r="O16" s="7">
        <v>214104802093</v>
      </c>
      <c r="P16" s="7"/>
      <c r="Q16" s="7">
        <v>20486551495</v>
      </c>
      <c r="R16" s="7"/>
      <c r="S16" s="7">
        <f t="shared" si="2"/>
        <v>240681353588</v>
      </c>
      <c r="T16" s="7"/>
      <c r="U16" s="9">
        <f t="shared" si="3"/>
        <v>1.3128900725992118E-2</v>
      </c>
    </row>
    <row r="17" spans="1:21" x14ac:dyDescent="0.55000000000000004">
      <c r="A17" s="1" t="s">
        <v>98</v>
      </c>
      <c r="C17" s="7">
        <v>0</v>
      </c>
      <c r="D17" s="7"/>
      <c r="E17" s="7">
        <v>1957224960</v>
      </c>
      <c r="F17" s="7"/>
      <c r="G17" s="7">
        <v>-9874</v>
      </c>
      <c r="H17" s="7"/>
      <c r="I17" s="7">
        <f t="shared" si="0"/>
        <v>1957215086</v>
      </c>
      <c r="J17" s="7"/>
      <c r="K17" s="9">
        <f t="shared" si="1"/>
        <v>3.0190157837684716E-4</v>
      </c>
      <c r="L17" s="7"/>
      <c r="M17" s="7">
        <v>84256469100</v>
      </c>
      <c r="N17" s="7"/>
      <c r="O17" s="7">
        <v>-920491364</v>
      </c>
      <c r="P17" s="7"/>
      <c r="Q17" s="7">
        <v>-35943312865</v>
      </c>
      <c r="R17" s="7"/>
      <c r="S17" s="7">
        <f t="shared" si="2"/>
        <v>47392664871</v>
      </c>
      <c r="T17" s="7"/>
      <c r="U17" s="9">
        <f t="shared" si="3"/>
        <v>2.5852172715327276E-3</v>
      </c>
    </row>
    <row r="18" spans="1:21" x14ac:dyDescent="0.55000000000000004">
      <c r="A18" s="1" t="s">
        <v>34</v>
      </c>
      <c r="C18" s="7">
        <v>0</v>
      </c>
      <c r="D18" s="7"/>
      <c r="E18" s="7">
        <v>17468899349</v>
      </c>
      <c r="F18" s="7"/>
      <c r="G18" s="7">
        <v>4655346939</v>
      </c>
      <c r="H18" s="7"/>
      <c r="I18" s="7">
        <f t="shared" si="0"/>
        <v>22124246288</v>
      </c>
      <c r="J18" s="7"/>
      <c r="K18" s="9">
        <f t="shared" si="1"/>
        <v>3.4126780048461683E-3</v>
      </c>
      <c r="L18" s="7"/>
      <c r="M18" s="7">
        <v>45572408000</v>
      </c>
      <c r="N18" s="7"/>
      <c r="O18" s="7">
        <v>30959785199</v>
      </c>
      <c r="P18" s="7"/>
      <c r="Q18" s="7">
        <v>-26574897497</v>
      </c>
      <c r="R18" s="7"/>
      <c r="S18" s="7">
        <f t="shared" si="2"/>
        <v>49957295702</v>
      </c>
      <c r="T18" s="7"/>
      <c r="U18" s="9">
        <f t="shared" si="3"/>
        <v>2.7251150370931438E-3</v>
      </c>
    </row>
    <row r="19" spans="1:21" x14ac:dyDescent="0.55000000000000004">
      <c r="A19" s="1" t="s">
        <v>61</v>
      </c>
      <c r="C19" s="7">
        <v>0</v>
      </c>
      <c r="D19" s="7"/>
      <c r="E19" s="7">
        <v>86222934525</v>
      </c>
      <c r="F19" s="7"/>
      <c r="G19" s="7">
        <v>-3297</v>
      </c>
      <c r="H19" s="7"/>
      <c r="I19" s="7">
        <f t="shared" si="0"/>
        <v>86222931228</v>
      </c>
      <c r="J19" s="7"/>
      <c r="K19" s="9">
        <f t="shared" si="1"/>
        <v>1.3299937863861093E-2</v>
      </c>
      <c r="L19" s="7"/>
      <c r="M19" s="7">
        <v>67900500000</v>
      </c>
      <c r="N19" s="7"/>
      <c r="O19" s="7">
        <v>172938271934</v>
      </c>
      <c r="P19" s="7"/>
      <c r="Q19" s="7">
        <v>469562434</v>
      </c>
      <c r="R19" s="7"/>
      <c r="S19" s="7">
        <f t="shared" si="2"/>
        <v>241308334368</v>
      </c>
      <c r="T19" s="7"/>
      <c r="U19" s="9">
        <f t="shared" si="3"/>
        <v>1.3163101831707253E-2</v>
      </c>
    </row>
    <row r="20" spans="1:21" x14ac:dyDescent="0.55000000000000004">
      <c r="A20" s="1" t="s">
        <v>88</v>
      </c>
      <c r="C20" s="7">
        <v>0</v>
      </c>
      <c r="D20" s="7"/>
      <c r="E20" s="7">
        <v>174512012290</v>
      </c>
      <c r="F20" s="7"/>
      <c r="G20" s="7">
        <v>-6236</v>
      </c>
      <c r="H20" s="7"/>
      <c r="I20" s="7">
        <f t="shared" si="0"/>
        <v>174512006054</v>
      </c>
      <c r="J20" s="7"/>
      <c r="K20" s="9">
        <f t="shared" si="1"/>
        <v>2.6918579593153875E-2</v>
      </c>
      <c r="L20" s="7"/>
      <c r="M20" s="7">
        <v>57490940000</v>
      </c>
      <c r="N20" s="7"/>
      <c r="O20" s="7">
        <v>91860722439</v>
      </c>
      <c r="P20" s="7"/>
      <c r="Q20" s="7">
        <v>-35994368005</v>
      </c>
      <c r="R20" s="7"/>
      <c r="S20" s="7">
        <f t="shared" si="2"/>
        <v>113357294434</v>
      </c>
      <c r="T20" s="7"/>
      <c r="U20" s="9">
        <f t="shared" si="3"/>
        <v>6.1835146055338082E-3</v>
      </c>
    </row>
    <row r="21" spans="1:21" x14ac:dyDescent="0.55000000000000004">
      <c r="A21" s="1" t="s">
        <v>100</v>
      </c>
      <c r="C21" s="7">
        <v>0</v>
      </c>
      <c r="D21" s="7"/>
      <c r="E21" s="7">
        <v>77298086018</v>
      </c>
      <c r="F21" s="7"/>
      <c r="G21" s="7">
        <v>-4895</v>
      </c>
      <c r="H21" s="7"/>
      <c r="I21" s="7">
        <f t="shared" si="0"/>
        <v>77298081123</v>
      </c>
      <c r="J21" s="7"/>
      <c r="K21" s="9">
        <f t="shared" si="1"/>
        <v>1.1923274484986916E-2</v>
      </c>
      <c r="L21" s="7"/>
      <c r="M21" s="7">
        <v>56070744100</v>
      </c>
      <c r="N21" s="7"/>
      <c r="O21" s="7">
        <v>490245228140</v>
      </c>
      <c r="P21" s="7"/>
      <c r="Q21" s="7">
        <v>-5722844894</v>
      </c>
      <c r="R21" s="7"/>
      <c r="S21" s="7">
        <f t="shared" si="2"/>
        <v>540593127346</v>
      </c>
      <c r="T21" s="7"/>
      <c r="U21" s="9">
        <f t="shared" si="3"/>
        <v>2.9488755137336547E-2</v>
      </c>
    </row>
    <row r="22" spans="1:21" x14ac:dyDescent="0.55000000000000004">
      <c r="A22" s="1" t="s">
        <v>30</v>
      </c>
      <c r="C22" s="7">
        <v>0</v>
      </c>
      <c r="D22" s="7"/>
      <c r="E22" s="7">
        <v>-2304751282</v>
      </c>
      <c r="F22" s="7"/>
      <c r="G22" s="7">
        <v>41550924227</v>
      </c>
      <c r="H22" s="7"/>
      <c r="I22" s="7">
        <f t="shared" si="0"/>
        <v>39246172945</v>
      </c>
      <c r="J22" s="7"/>
      <c r="K22" s="9">
        <f t="shared" si="1"/>
        <v>6.0537452639204802E-3</v>
      </c>
      <c r="L22" s="7"/>
      <c r="M22" s="7">
        <v>50192234280</v>
      </c>
      <c r="N22" s="7"/>
      <c r="O22" s="7">
        <v>178918961163</v>
      </c>
      <c r="P22" s="7"/>
      <c r="Q22" s="7">
        <v>44852851265</v>
      </c>
      <c r="R22" s="7"/>
      <c r="S22" s="7">
        <f t="shared" si="2"/>
        <v>273964046708</v>
      </c>
      <c r="T22" s="7"/>
      <c r="U22" s="9">
        <f t="shared" si="3"/>
        <v>1.4944434697992877E-2</v>
      </c>
    </row>
    <row r="23" spans="1:21" x14ac:dyDescent="0.55000000000000004">
      <c r="A23" s="1" t="s">
        <v>65</v>
      </c>
      <c r="C23" s="7">
        <v>0</v>
      </c>
      <c r="D23" s="7"/>
      <c r="E23" s="7">
        <v>17733040722</v>
      </c>
      <c r="F23" s="7"/>
      <c r="G23" s="7">
        <v>13490491222</v>
      </c>
      <c r="H23" s="7"/>
      <c r="I23" s="7">
        <f t="shared" si="0"/>
        <v>31223531944</v>
      </c>
      <c r="J23" s="7"/>
      <c r="K23" s="9">
        <f t="shared" si="1"/>
        <v>4.816248170076442E-3</v>
      </c>
      <c r="L23" s="7"/>
      <c r="M23" s="7">
        <v>13924000000</v>
      </c>
      <c r="N23" s="7"/>
      <c r="O23" s="7">
        <v>41228610804</v>
      </c>
      <c r="P23" s="7"/>
      <c r="Q23" s="7">
        <v>13263336219</v>
      </c>
      <c r="R23" s="7"/>
      <c r="S23" s="7">
        <f t="shared" si="2"/>
        <v>68415947023</v>
      </c>
      <c r="T23" s="7"/>
      <c r="U23" s="9">
        <f t="shared" si="3"/>
        <v>3.732013980930541E-3</v>
      </c>
    </row>
    <row r="24" spans="1:21" x14ac:dyDescent="0.55000000000000004">
      <c r="A24" s="1" t="s">
        <v>77</v>
      </c>
      <c r="C24" s="7">
        <v>0</v>
      </c>
      <c r="D24" s="7"/>
      <c r="E24" s="7">
        <v>0</v>
      </c>
      <c r="F24" s="7"/>
      <c r="G24" s="7">
        <v>19358425535</v>
      </c>
      <c r="H24" s="7"/>
      <c r="I24" s="7">
        <f t="shared" si="0"/>
        <v>19358425535</v>
      </c>
      <c r="J24" s="7"/>
      <c r="K24" s="9">
        <f t="shared" si="1"/>
        <v>2.98604852666007E-3</v>
      </c>
      <c r="L24" s="7"/>
      <c r="M24" s="7">
        <v>1899109340</v>
      </c>
      <c r="N24" s="7"/>
      <c r="O24" s="7">
        <v>0</v>
      </c>
      <c r="P24" s="7"/>
      <c r="Q24" s="7">
        <v>19202412443</v>
      </c>
      <c r="R24" s="7"/>
      <c r="S24" s="7">
        <f t="shared" si="2"/>
        <v>21101521783</v>
      </c>
      <c r="T24" s="7"/>
      <c r="U24" s="9">
        <f t="shared" si="3"/>
        <v>1.1510645944371985E-3</v>
      </c>
    </row>
    <row r="25" spans="1:21" x14ac:dyDescent="0.55000000000000004">
      <c r="A25" s="1" t="s">
        <v>39</v>
      </c>
      <c r="C25" s="7">
        <v>0</v>
      </c>
      <c r="D25" s="7"/>
      <c r="E25" s="7">
        <v>0</v>
      </c>
      <c r="F25" s="7"/>
      <c r="G25" s="7">
        <v>-89144535</v>
      </c>
      <c r="H25" s="7"/>
      <c r="I25" s="7">
        <f t="shared" si="0"/>
        <v>-89144535</v>
      </c>
      <c r="J25" s="7"/>
      <c r="K25" s="9">
        <f t="shared" si="1"/>
        <v>-1.3750596964369656E-5</v>
      </c>
      <c r="L25" s="7"/>
      <c r="M25" s="7">
        <v>7947139850</v>
      </c>
      <c r="N25" s="7"/>
      <c r="O25" s="7">
        <v>0</v>
      </c>
      <c r="P25" s="7"/>
      <c r="Q25" s="7">
        <v>-3812639350</v>
      </c>
      <c r="R25" s="7"/>
      <c r="S25" s="7">
        <f t="shared" si="2"/>
        <v>4134500500</v>
      </c>
      <c r="T25" s="7"/>
      <c r="U25" s="9">
        <f t="shared" si="3"/>
        <v>2.2553241373647967E-4</v>
      </c>
    </row>
    <row r="26" spans="1:21" x14ac:dyDescent="0.55000000000000004">
      <c r="A26" s="1" t="s">
        <v>32</v>
      </c>
      <c r="C26" s="7">
        <v>0</v>
      </c>
      <c r="D26" s="7"/>
      <c r="E26" s="7">
        <v>69315069125</v>
      </c>
      <c r="F26" s="7"/>
      <c r="G26" s="7">
        <v>762222422</v>
      </c>
      <c r="H26" s="7"/>
      <c r="I26" s="7">
        <f t="shared" si="0"/>
        <v>70077291547</v>
      </c>
      <c r="J26" s="7"/>
      <c r="K26" s="9">
        <f t="shared" si="1"/>
        <v>1.0809463445150345E-2</v>
      </c>
      <c r="L26" s="7"/>
      <c r="M26" s="7">
        <v>29830868750</v>
      </c>
      <c r="N26" s="7"/>
      <c r="O26" s="7">
        <v>108305434689</v>
      </c>
      <c r="P26" s="7"/>
      <c r="Q26" s="7">
        <v>-2786166253</v>
      </c>
      <c r="R26" s="7"/>
      <c r="S26" s="7">
        <f t="shared" si="2"/>
        <v>135350137186</v>
      </c>
      <c r="T26" s="7"/>
      <c r="U26" s="9">
        <f t="shared" si="3"/>
        <v>7.3831997696268839E-3</v>
      </c>
    </row>
    <row r="27" spans="1:21" x14ac:dyDescent="0.55000000000000004">
      <c r="A27" s="1" t="s">
        <v>25</v>
      </c>
      <c r="C27" s="7">
        <v>0</v>
      </c>
      <c r="D27" s="7"/>
      <c r="E27" s="7">
        <v>48206896827</v>
      </c>
      <c r="F27" s="7"/>
      <c r="G27" s="7">
        <v>221507196</v>
      </c>
      <c r="H27" s="7"/>
      <c r="I27" s="7">
        <f t="shared" si="0"/>
        <v>48428404023</v>
      </c>
      <c r="J27" s="7"/>
      <c r="K27" s="9">
        <f t="shared" si="1"/>
        <v>7.4701098092881521E-3</v>
      </c>
      <c r="L27" s="7"/>
      <c r="M27" s="7">
        <v>44961157800</v>
      </c>
      <c r="N27" s="7"/>
      <c r="O27" s="7">
        <v>57202993165</v>
      </c>
      <c r="P27" s="7"/>
      <c r="Q27" s="7">
        <v>-7966650915</v>
      </c>
      <c r="R27" s="7"/>
      <c r="S27" s="7">
        <f t="shared" si="2"/>
        <v>94197500050</v>
      </c>
      <c r="T27" s="7"/>
      <c r="U27" s="9">
        <f t="shared" si="3"/>
        <v>5.1383690857501807E-3</v>
      </c>
    </row>
    <row r="28" spans="1:21" x14ac:dyDescent="0.55000000000000004">
      <c r="A28" s="1" t="s">
        <v>89</v>
      </c>
      <c r="C28" s="7">
        <v>0</v>
      </c>
      <c r="D28" s="7"/>
      <c r="E28" s="7">
        <v>182115908423</v>
      </c>
      <c r="F28" s="7"/>
      <c r="G28" s="7">
        <v>-4470</v>
      </c>
      <c r="H28" s="7"/>
      <c r="I28" s="7">
        <f t="shared" si="0"/>
        <v>182115903953</v>
      </c>
      <c r="J28" s="7"/>
      <c r="K28" s="9">
        <f t="shared" si="1"/>
        <v>2.8091485317182457E-2</v>
      </c>
      <c r="L28" s="7"/>
      <c r="M28" s="7">
        <v>273274357400</v>
      </c>
      <c r="N28" s="7"/>
      <c r="O28" s="7">
        <v>820184543819</v>
      </c>
      <c r="P28" s="7"/>
      <c r="Q28" s="7">
        <v>-28690759727</v>
      </c>
      <c r="R28" s="7"/>
      <c r="S28" s="7">
        <f t="shared" si="2"/>
        <v>1064768141492</v>
      </c>
      <c r="T28" s="7"/>
      <c r="U28" s="9">
        <f t="shared" si="3"/>
        <v>5.8081920420712557E-2</v>
      </c>
    </row>
    <row r="29" spans="1:21" x14ac:dyDescent="0.55000000000000004">
      <c r="A29" s="1" t="s">
        <v>48</v>
      </c>
      <c r="C29" s="7">
        <v>0</v>
      </c>
      <c r="D29" s="7"/>
      <c r="E29" s="7">
        <v>-12866828077</v>
      </c>
      <c r="F29" s="7"/>
      <c r="G29" s="7">
        <v>9978875252</v>
      </c>
      <c r="H29" s="7"/>
      <c r="I29" s="7">
        <f t="shared" si="0"/>
        <v>-2887952825</v>
      </c>
      <c r="J29" s="7"/>
      <c r="K29" s="9">
        <f t="shared" si="1"/>
        <v>-4.4546842213813524E-4</v>
      </c>
      <c r="L29" s="7"/>
      <c r="M29" s="7">
        <v>3230127000</v>
      </c>
      <c r="N29" s="7"/>
      <c r="O29" s="7">
        <v>5687</v>
      </c>
      <c r="P29" s="7"/>
      <c r="Q29" s="7">
        <v>40806549427</v>
      </c>
      <c r="R29" s="7"/>
      <c r="S29" s="7">
        <f t="shared" si="2"/>
        <v>44036682114</v>
      </c>
      <c r="T29" s="7"/>
      <c r="U29" s="9">
        <f t="shared" si="3"/>
        <v>2.4021521366647514E-3</v>
      </c>
    </row>
    <row r="30" spans="1:21" x14ac:dyDescent="0.55000000000000004">
      <c r="A30" s="1" t="s">
        <v>84</v>
      </c>
      <c r="C30" s="7">
        <v>0</v>
      </c>
      <c r="D30" s="7"/>
      <c r="E30" s="7">
        <v>0</v>
      </c>
      <c r="F30" s="7"/>
      <c r="G30" s="7">
        <v>5526801690</v>
      </c>
      <c r="H30" s="7"/>
      <c r="I30" s="7">
        <f t="shared" si="0"/>
        <v>5526801690</v>
      </c>
      <c r="J30" s="7"/>
      <c r="K30" s="9">
        <f t="shared" si="1"/>
        <v>8.5251241190710211E-4</v>
      </c>
      <c r="L30" s="7"/>
      <c r="M30" s="7">
        <v>0</v>
      </c>
      <c r="N30" s="7"/>
      <c r="O30" s="7">
        <v>0</v>
      </c>
      <c r="P30" s="7"/>
      <c r="Q30" s="7">
        <v>5526801690</v>
      </c>
      <c r="R30" s="7"/>
      <c r="S30" s="7">
        <f t="shared" si="2"/>
        <v>5526801690</v>
      </c>
      <c r="T30" s="7"/>
      <c r="U30" s="9">
        <f t="shared" si="3"/>
        <v>3.0148089845159168E-4</v>
      </c>
    </row>
    <row r="31" spans="1:21" x14ac:dyDescent="0.55000000000000004">
      <c r="A31" s="1" t="s">
        <v>18</v>
      </c>
      <c r="C31" s="7">
        <v>0</v>
      </c>
      <c r="D31" s="7"/>
      <c r="E31" s="7">
        <v>83761457305</v>
      </c>
      <c r="F31" s="7"/>
      <c r="G31" s="7">
        <v>3484377413</v>
      </c>
      <c r="H31" s="7"/>
      <c r="I31" s="7">
        <f t="shared" si="0"/>
        <v>87245834718</v>
      </c>
      <c r="J31" s="7"/>
      <c r="K31" s="9">
        <f t="shared" si="1"/>
        <v>1.3457721328932026E-2</v>
      </c>
      <c r="L31" s="7"/>
      <c r="M31" s="7">
        <v>4928400000</v>
      </c>
      <c r="N31" s="7"/>
      <c r="O31" s="7">
        <v>77053450617</v>
      </c>
      <c r="P31" s="7"/>
      <c r="Q31" s="7">
        <v>-35891714746</v>
      </c>
      <c r="R31" s="7"/>
      <c r="S31" s="7">
        <f t="shared" si="2"/>
        <v>46090135871</v>
      </c>
      <c r="T31" s="7"/>
      <c r="U31" s="9">
        <f t="shared" si="3"/>
        <v>2.5141657601514223E-3</v>
      </c>
    </row>
    <row r="32" spans="1:21" x14ac:dyDescent="0.55000000000000004">
      <c r="A32" s="1" t="s">
        <v>22</v>
      </c>
      <c r="C32" s="7">
        <v>0</v>
      </c>
      <c r="D32" s="7"/>
      <c r="E32" s="7">
        <v>17817879459</v>
      </c>
      <c r="F32" s="7"/>
      <c r="G32" s="7">
        <v>8282924205</v>
      </c>
      <c r="H32" s="7"/>
      <c r="I32" s="7">
        <f t="shared" si="0"/>
        <v>26100803664</v>
      </c>
      <c r="J32" s="7"/>
      <c r="K32" s="9">
        <f t="shared" si="1"/>
        <v>4.0260643193641291E-3</v>
      </c>
      <c r="L32" s="7"/>
      <c r="M32" s="7">
        <v>22176808400</v>
      </c>
      <c r="N32" s="7"/>
      <c r="O32" s="7">
        <v>77750225276</v>
      </c>
      <c r="P32" s="7"/>
      <c r="Q32" s="7">
        <v>91090035385</v>
      </c>
      <c r="R32" s="7"/>
      <c r="S32" s="7">
        <f t="shared" si="2"/>
        <v>191017069061</v>
      </c>
      <c r="T32" s="7"/>
      <c r="U32" s="9">
        <f t="shared" si="3"/>
        <v>1.041976912330647E-2</v>
      </c>
    </row>
    <row r="33" spans="1:21" x14ac:dyDescent="0.55000000000000004">
      <c r="A33" s="1" t="s">
        <v>216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9">
        <f t="shared" si="1"/>
        <v>0</v>
      </c>
      <c r="L33" s="7"/>
      <c r="M33" s="7">
        <v>1920000000</v>
      </c>
      <c r="N33" s="7"/>
      <c r="O33" s="7">
        <v>0</v>
      </c>
      <c r="P33" s="7"/>
      <c r="Q33" s="7">
        <v>11393005348</v>
      </c>
      <c r="R33" s="7"/>
      <c r="S33" s="7">
        <f t="shared" si="2"/>
        <v>13313005348</v>
      </c>
      <c r="T33" s="7"/>
      <c r="U33" s="9">
        <f t="shared" si="3"/>
        <v>7.2620966673509965E-4</v>
      </c>
    </row>
    <row r="34" spans="1:21" x14ac:dyDescent="0.55000000000000004">
      <c r="A34" s="1" t="s">
        <v>224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9">
        <f t="shared" si="1"/>
        <v>0</v>
      </c>
      <c r="L34" s="7"/>
      <c r="M34" s="7">
        <v>1673002800</v>
      </c>
      <c r="N34" s="7"/>
      <c r="O34" s="7">
        <v>0</v>
      </c>
      <c r="P34" s="7"/>
      <c r="Q34" s="7">
        <v>-5020513100</v>
      </c>
      <c r="R34" s="7"/>
      <c r="S34" s="7">
        <f t="shared" si="2"/>
        <v>-3347510300</v>
      </c>
      <c r="T34" s="7"/>
      <c r="U34" s="9">
        <f t="shared" si="3"/>
        <v>-1.8260297174150231E-4</v>
      </c>
    </row>
    <row r="35" spans="1:21" x14ac:dyDescent="0.55000000000000004">
      <c r="A35" s="1" t="s">
        <v>36</v>
      </c>
      <c r="C35" s="7">
        <v>0</v>
      </c>
      <c r="D35" s="7"/>
      <c r="E35" s="7">
        <v>148983755865</v>
      </c>
      <c r="F35" s="7"/>
      <c r="G35" s="7">
        <v>0</v>
      </c>
      <c r="H35" s="7"/>
      <c r="I35" s="7">
        <f t="shared" si="0"/>
        <v>148983755865</v>
      </c>
      <c r="J35" s="7"/>
      <c r="K35" s="9">
        <f t="shared" si="1"/>
        <v>2.2980831984121729E-2</v>
      </c>
      <c r="L35" s="7"/>
      <c r="M35" s="7">
        <v>39542883750</v>
      </c>
      <c r="N35" s="7"/>
      <c r="O35" s="7">
        <v>375587535800</v>
      </c>
      <c r="P35" s="7"/>
      <c r="Q35" s="7">
        <v>-33640871</v>
      </c>
      <c r="R35" s="7"/>
      <c r="S35" s="7">
        <f t="shared" si="2"/>
        <v>415096778679</v>
      </c>
      <c r="T35" s="7"/>
      <c r="U35" s="9">
        <f t="shared" si="3"/>
        <v>2.2643068595520104E-2</v>
      </c>
    </row>
    <row r="36" spans="1:21" x14ac:dyDescent="0.55000000000000004">
      <c r="A36" s="1" t="s">
        <v>50</v>
      </c>
      <c r="C36" s="7">
        <v>0</v>
      </c>
      <c r="D36" s="7"/>
      <c r="E36" s="7">
        <v>96447965711</v>
      </c>
      <c r="F36" s="7"/>
      <c r="G36" s="7">
        <v>0</v>
      </c>
      <c r="H36" s="7"/>
      <c r="I36" s="7">
        <f t="shared" si="0"/>
        <v>96447965711</v>
      </c>
      <c r="J36" s="7"/>
      <c r="K36" s="9">
        <f t="shared" si="1"/>
        <v>1.4877155447894874E-2</v>
      </c>
      <c r="L36" s="7"/>
      <c r="M36" s="7">
        <v>13572005140</v>
      </c>
      <c r="N36" s="7"/>
      <c r="O36" s="7">
        <v>165200012790</v>
      </c>
      <c r="P36" s="7"/>
      <c r="Q36" s="7">
        <v>-142762913</v>
      </c>
      <c r="R36" s="7"/>
      <c r="S36" s="7">
        <f t="shared" si="2"/>
        <v>178629255017</v>
      </c>
      <c r="T36" s="7"/>
      <c r="U36" s="9">
        <f t="shared" si="3"/>
        <v>9.7440276154116285E-3</v>
      </c>
    </row>
    <row r="37" spans="1:21" x14ac:dyDescent="0.55000000000000004">
      <c r="A37" s="1" t="s">
        <v>80</v>
      </c>
      <c r="C37" s="7">
        <v>0</v>
      </c>
      <c r="D37" s="7"/>
      <c r="E37" s="7">
        <v>12469626006</v>
      </c>
      <c r="F37" s="7"/>
      <c r="G37" s="7">
        <v>0</v>
      </c>
      <c r="H37" s="7"/>
      <c r="I37" s="7">
        <f t="shared" si="0"/>
        <v>12469626006</v>
      </c>
      <c r="J37" s="7"/>
      <c r="K37" s="9">
        <f t="shared" si="1"/>
        <v>1.9234471468714096E-3</v>
      </c>
      <c r="L37" s="7"/>
      <c r="M37" s="7">
        <v>7748346300</v>
      </c>
      <c r="N37" s="7"/>
      <c r="O37" s="7">
        <v>23302757578</v>
      </c>
      <c r="P37" s="7"/>
      <c r="Q37" s="7">
        <v>-2258648787</v>
      </c>
      <c r="R37" s="7"/>
      <c r="S37" s="7">
        <f t="shared" si="2"/>
        <v>28792455091</v>
      </c>
      <c r="T37" s="7"/>
      <c r="U37" s="9">
        <f t="shared" si="3"/>
        <v>1.5705964708608508E-3</v>
      </c>
    </row>
    <row r="38" spans="1:21" x14ac:dyDescent="0.55000000000000004">
      <c r="A38" s="1" t="s">
        <v>276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9">
        <f t="shared" si="1"/>
        <v>0</v>
      </c>
      <c r="L38" s="7"/>
      <c r="M38" s="7">
        <v>0</v>
      </c>
      <c r="N38" s="7"/>
      <c r="O38" s="7">
        <v>0</v>
      </c>
      <c r="P38" s="7"/>
      <c r="Q38" s="7">
        <v>54546807</v>
      </c>
      <c r="R38" s="7"/>
      <c r="S38" s="7">
        <f t="shared" si="2"/>
        <v>54546807</v>
      </c>
      <c r="T38" s="7"/>
      <c r="U38" s="9">
        <f t="shared" si="3"/>
        <v>2.9754677848818513E-6</v>
      </c>
    </row>
    <row r="39" spans="1:21" x14ac:dyDescent="0.55000000000000004">
      <c r="A39" s="1" t="s">
        <v>38</v>
      </c>
      <c r="C39" s="7">
        <v>0</v>
      </c>
      <c r="D39" s="7"/>
      <c r="E39" s="7">
        <v>76458150990</v>
      </c>
      <c r="F39" s="7"/>
      <c r="G39" s="7">
        <v>0</v>
      </c>
      <c r="H39" s="7"/>
      <c r="I39" s="7">
        <f t="shared" si="0"/>
        <v>76458150990</v>
      </c>
      <c r="J39" s="7"/>
      <c r="K39" s="9">
        <f t="shared" si="1"/>
        <v>1.1793714767870075E-2</v>
      </c>
      <c r="L39" s="7"/>
      <c r="M39" s="7">
        <v>95849721000</v>
      </c>
      <c r="N39" s="7"/>
      <c r="O39" s="7">
        <v>111066598015</v>
      </c>
      <c r="P39" s="7"/>
      <c r="Q39" s="7">
        <v>-14315741374</v>
      </c>
      <c r="R39" s="7"/>
      <c r="S39" s="7">
        <f t="shared" si="2"/>
        <v>192600577641</v>
      </c>
      <c r="T39" s="7"/>
      <c r="U39" s="9">
        <f t="shared" si="3"/>
        <v>1.050614775894089E-2</v>
      </c>
    </row>
    <row r="40" spans="1:21" x14ac:dyDescent="0.55000000000000004">
      <c r="A40" s="1" t="s">
        <v>277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9">
        <f t="shared" si="1"/>
        <v>0</v>
      </c>
      <c r="L40" s="7"/>
      <c r="M40" s="7">
        <v>0</v>
      </c>
      <c r="N40" s="7"/>
      <c r="O40" s="7">
        <v>0</v>
      </c>
      <c r="P40" s="7"/>
      <c r="Q40" s="7">
        <v>23561771281</v>
      </c>
      <c r="R40" s="7"/>
      <c r="S40" s="7">
        <f t="shared" si="2"/>
        <v>23561771281</v>
      </c>
      <c r="T40" s="7"/>
      <c r="U40" s="9">
        <f t="shared" si="3"/>
        <v>1.2852684741266321E-3</v>
      </c>
    </row>
    <row r="41" spans="1:21" x14ac:dyDescent="0.55000000000000004">
      <c r="A41" s="1" t="s">
        <v>278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9">
        <f t="shared" si="1"/>
        <v>0</v>
      </c>
      <c r="L41" s="7"/>
      <c r="M41" s="7">
        <v>0</v>
      </c>
      <c r="N41" s="7"/>
      <c r="O41" s="7">
        <v>0</v>
      </c>
      <c r="P41" s="7"/>
      <c r="Q41" s="7">
        <v>-106039783938</v>
      </c>
      <c r="R41" s="7"/>
      <c r="S41" s="7">
        <f t="shared" si="2"/>
        <v>-106039783938</v>
      </c>
      <c r="T41" s="7"/>
      <c r="U41" s="9">
        <f t="shared" si="3"/>
        <v>-5.7843525290738095E-3</v>
      </c>
    </row>
    <row r="42" spans="1:21" x14ac:dyDescent="0.55000000000000004">
      <c r="A42" s="1" t="s">
        <v>279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847380803</v>
      </c>
      <c r="R42" s="7"/>
      <c r="S42" s="7">
        <f t="shared" si="2"/>
        <v>847380803</v>
      </c>
      <c r="T42" s="7"/>
      <c r="U42" s="9">
        <f t="shared" si="3"/>
        <v>4.622368236611566E-5</v>
      </c>
    </row>
    <row r="43" spans="1:21" x14ac:dyDescent="0.55000000000000004">
      <c r="A43" s="1" t="s">
        <v>280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9">
        <f t="shared" si="1"/>
        <v>0</v>
      </c>
      <c r="L43" s="7"/>
      <c r="M43" s="7">
        <v>0</v>
      </c>
      <c r="N43" s="7"/>
      <c r="O43" s="7">
        <v>0</v>
      </c>
      <c r="P43" s="7"/>
      <c r="Q43" s="7">
        <v>11513119</v>
      </c>
      <c r="R43" s="7"/>
      <c r="S43" s="7">
        <f t="shared" si="2"/>
        <v>11513119</v>
      </c>
      <c r="T43" s="7"/>
      <c r="U43" s="9">
        <f t="shared" si="3"/>
        <v>6.280278639959834E-7</v>
      </c>
    </row>
    <row r="44" spans="1:21" x14ac:dyDescent="0.55000000000000004">
      <c r="A44" s="1" t="s">
        <v>33</v>
      </c>
      <c r="C44" s="7">
        <v>0</v>
      </c>
      <c r="D44" s="7"/>
      <c r="E44" s="7">
        <v>5468504839</v>
      </c>
      <c r="F44" s="7"/>
      <c r="G44" s="7">
        <v>0</v>
      </c>
      <c r="H44" s="7"/>
      <c r="I44" s="7">
        <f t="shared" si="0"/>
        <v>5468504839</v>
      </c>
      <c r="J44" s="7"/>
      <c r="K44" s="9">
        <f t="shared" si="1"/>
        <v>8.4352008834634874E-4</v>
      </c>
      <c r="L44" s="7"/>
      <c r="M44" s="7">
        <v>14400000000</v>
      </c>
      <c r="N44" s="7"/>
      <c r="O44" s="7">
        <v>18740333156</v>
      </c>
      <c r="P44" s="7"/>
      <c r="Q44" s="7">
        <v>-103337239190</v>
      </c>
      <c r="R44" s="7"/>
      <c r="S44" s="7">
        <f t="shared" si="2"/>
        <v>-70196906034</v>
      </c>
      <c r="T44" s="7"/>
      <c r="U44" s="9">
        <f t="shared" si="3"/>
        <v>-3.8291633184421854E-3</v>
      </c>
    </row>
    <row r="45" spans="1:21" x14ac:dyDescent="0.55000000000000004">
      <c r="A45" s="1" t="s">
        <v>281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-2966890280</v>
      </c>
      <c r="R45" s="7"/>
      <c r="S45" s="7">
        <f t="shared" si="2"/>
        <v>-2966890280</v>
      </c>
      <c r="T45" s="7"/>
      <c r="U45" s="9">
        <f t="shared" si="3"/>
        <v>-1.6184057206903229E-4</v>
      </c>
    </row>
    <row r="46" spans="1:21" x14ac:dyDescent="0.55000000000000004">
      <c r="A46" s="1" t="s">
        <v>282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9">
        <f t="shared" si="1"/>
        <v>0</v>
      </c>
      <c r="L46" s="7"/>
      <c r="M46" s="7">
        <v>0</v>
      </c>
      <c r="N46" s="7"/>
      <c r="O46" s="7">
        <v>0</v>
      </c>
      <c r="P46" s="7"/>
      <c r="Q46" s="7">
        <v>98594</v>
      </c>
      <c r="R46" s="7"/>
      <c r="S46" s="7">
        <f t="shared" si="2"/>
        <v>98594</v>
      </c>
      <c r="T46" s="7"/>
      <c r="U46" s="9">
        <f t="shared" si="3"/>
        <v>5.3781932787127433E-9</v>
      </c>
    </row>
    <row r="47" spans="1:21" x14ac:dyDescent="0.55000000000000004">
      <c r="A47" s="1" t="s">
        <v>40</v>
      </c>
      <c r="C47" s="7">
        <v>0</v>
      </c>
      <c r="D47" s="7"/>
      <c r="E47" s="7">
        <v>58852615832</v>
      </c>
      <c r="F47" s="7"/>
      <c r="G47" s="7">
        <v>0</v>
      </c>
      <c r="H47" s="7"/>
      <c r="I47" s="7">
        <f t="shared" si="0"/>
        <v>58852615832</v>
      </c>
      <c r="J47" s="7"/>
      <c r="K47" s="9">
        <f t="shared" si="1"/>
        <v>9.0780506130265053E-3</v>
      </c>
      <c r="L47" s="7"/>
      <c r="M47" s="7">
        <v>17900000000</v>
      </c>
      <c r="N47" s="7"/>
      <c r="O47" s="7">
        <v>91048286145</v>
      </c>
      <c r="P47" s="7"/>
      <c r="Q47" s="7">
        <v>77524872</v>
      </c>
      <c r="R47" s="7"/>
      <c r="S47" s="7">
        <f t="shared" si="2"/>
        <v>109025811017</v>
      </c>
      <c r="T47" s="7"/>
      <c r="U47" s="9">
        <f t="shared" si="3"/>
        <v>5.9472369922899488E-3</v>
      </c>
    </row>
    <row r="48" spans="1:21" x14ac:dyDescent="0.55000000000000004">
      <c r="A48" s="1" t="s">
        <v>63</v>
      </c>
      <c r="C48" s="7">
        <v>0</v>
      </c>
      <c r="D48" s="7"/>
      <c r="E48" s="7">
        <v>218949861903</v>
      </c>
      <c r="F48" s="7"/>
      <c r="G48" s="7">
        <v>0</v>
      </c>
      <c r="H48" s="7"/>
      <c r="I48" s="7">
        <f t="shared" si="0"/>
        <v>218949861903</v>
      </c>
      <c r="J48" s="7"/>
      <c r="K48" s="9">
        <f t="shared" si="1"/>
        <v>3.3773144999102271E-2</v>
      </c>
      <c r="L48" s="7"/>
      <c r="M48" s="7">
        <v>14565149700</v>
      </c>
      <c r="N48" s="7"/>
      <c r="O48" s="7">
        <v>310140061086</v>
      </c>
      <c r="P48" s="7"/>
      <c r="Q48" s="7">
        <v>-8836170</v>
      </c>
      <c r="R48" s="7"/>
      <c r="S48" s="7">
        <f t="shared" si="2"/>
        <v>324696374616</v>
      </c>
      <c r="T48" s="7"/>
      <c r="U48" s="9">
        <f t="shared" si="3"/>
        <v>1.7711826881779483E-2</v>
      </c>
    </row>
    <row r="49" spans="1:21" x14ac:dyDescent="0.55000000000000004">
      <c r="A49" s="1" t="s">
        <v>72</v>
      </c>
      <c r="C49" s="7">
        <v>0</v>
      </c>
      <c r="D49" s="7"/>
      <c r="E49" s="7">
        <v>27753768802</v>
      </c>
      <c r="F49" s="7"/>
      <c r="G49" s="7">
        <v>0</v>
      </c>
      <c r="H49" s="7"/>
      <c r="I49" s="7">
        <f t="shared" si="0"/>
        <v>27753768802</v>
      </c>
      <c r="J49" s="7"/>
      <c r="K49" s="9">
        <f t="shared" si="1"/>
        <v>4.2810351642823471E-3</v>
      </c>
      <c r="L49" s="7"/>
      <c r="M49" s="7">
        <v>14871772320</v>
      </c>
      <c r="N49" s="7"/>
      <c r="O49" s="7">
        <v>50864702305</v>
      </c>
      <c r="P49" s="7"/>
      <c r="Q49" s="7">
        <v>-581240820</v>
      </c>
      <c r="R49" s="7"/>
      <c r="S49" s="7">
        <f t="shared" si="2"/>
        <v>65155233805</v>
      </c>
      <c r="T49" s="7"/>
      <c r="U49" s="9">
        <f t="shared" si="3"/>
        <v>3.55414569368327E-3</v>
      </c>
    </row>
    <row r="50" spans="1:21" x14ac:dyDescent="0.55000000000000004">
      <c r="A50" s="1" t="s">
        <v>101</v>
      </c>
      <c r="C50" s="7">
        <v>0</v>
      </c>
      <c r="D50" s="7"/>
      <c r="E50" s="7">
        <v>295130462850</v>
      </c>
      <c r="F50" s="7"/>
      <c r="G50" s="7">
        <v>0</v>
      </c>
      <c r="H50" s="7"/>
      <c r="I50" s="7">
        <f t="shared" si="0"/>
        <v>295130462850</v>
      </c>
      <c r="J50" s="7"/>
      <c r="K50" s="9">
        <f t="shared" si="1"/>
        <v>4.5524047509566588E-2</v>
      </c>
      <c r="L50" s="7"/>
      <c r="M50" s="7">
        <v>135410393250</v>
      </c>
      <c r="N50" s="7"/>
      <c r="O50" s="7">
        <v>831094389406</v>
      </c>
      <c r="P50" s="7"/>
      <c r="Q50" s="7">
        <v>-518659022</v>
      </c>
      <c r="R50" s="7"/>
      <c r="S50" s="7">
        <f t="shared" si="2"/>
        <v>965986123634</v>
      </c>
      <c r="T50" s="7"/>
      <c r="U50" s="9">
        <f t="shared" si="3"/>
        <v>5.2693470976511309E-2</v>
      </c>
    </row>
    <row r="51" spans="1:21" x14ac:dyDescent="0.55000000000000004">
      <c r="A51" s="1" t="s">
        <v>284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9">
        <f t="shared" si="1"/>
        <v>0</v>
      </c>
      <c r="L51" s="7"/>
      <c r="M51" s="7">
        <v>0</v>
      </c>
      <c r="N51" s="7"/>
      <c r="O51" s="7">
        <v>0</v>
      </c>
      <c r="P51" s="7"/>
      <c r="Q51" s="7">
        <v>3306484361</v>
      </c>
      <c r="R51" s="7"/>
      <c r="S51" s="7">
        <f t="shared" si="2"/>
        <v>3306484361</v>
      </c>
      <c r="T51" s="7"/>
      <c r="U51" s="9">
        <f t="shared" si="3"/>
        <v>1.803650523003327E-4</v>
      </c>
    </row>
    <row r="52" spans="1:21" x14ac:dyDescent="0.55000000000000004">
      <c r="A52" s="1" t="s">
        <v>227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47402269630</v>
      </c>
      <c r="N52" s="7"/>
      <c r="O52" s="7">
        <v>0</v>
      </c>
      <c r="P52" s="7"/>
      <c r="Q52" s="7">
        <v>-137144067084</v>
      </c>
      <c r="R52" s="7"/>
      <c r="S52" s="7">
        <f t="shared" si="2"/>
        <v>-89741797454</v>
      </c>
      <c r="T52" s="7"/>
      <c r="U52" s="9">
        <f t="shared" si="3"/>
        <v>-4.8953154541524152E-3</v>
      </c>
    </row>
    <row r="53" spans="1:21" x14ac:dyDescent="0.55000000000000004">
      <c r="A53" s="1" t="s">
        <v>23</v>
      </c>
      <c r="C53" s="7">
        <v>0</v>
      </c>
      <c r="D53" s="7"/>
      <c r="E53" s="7">
        <v>126844230099</v>
      </c>
      <c r="F53" s="7"/>
      <c r="G53" s="7">
        <v>0</v>
      </c>
      <c r="H53" s="7"/>
      <c r="I53" s="7">
        <f t="shared" si="0"/>
        <v>126844230099</v>
      </c>
      <c r="J53" s="7"/>
      <c r="K53" s="9">
        <f t="shared" si="1"/>
        <v>1.9565797110805676E-2</v>
      </c>
      <c r="L53" s="7"/>
      <c r="M53" s="7">
        <v>12876500000</v>
      </c>
      <c r="N53" s="7"/>
      <c r="O53" s="7">
        <v>419954076808</v>
      </c>
      <c r="P53" s="7"/>
      <c r="Q53" s="7">
        <v>1326526484</v>
      </c>
      <c r="R53" s="7"/>
      <c r="S53" s="7">
        <f t="shared" si="2"/>
        <v>434157103292</v>
      </c>
      <c r="T53" s="7"/>
      <c r="U53" s="9">
        <f t="shared" si="3"/>
        <v>2.3682788149688914E-2</v>
      </c>
    </row>
    <row r="54" spans="1:21" x14ac:dyDescent="0.55000000000000004">
      <c r="A54" s="1" t="s">
        <v>286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9">
        <f t="shared" si="1"/>
        <v>0</v>
      </c>
      <c r="L54" s="7"/>
      <c r="M54" s="7">
        <v>0</v>
      </c>
      <c r="N54" s="7"/>
      <c r="O54" s="7">
        <v>0</v>
      </c>
      <c r="P54" s="7"/>
      <c r="Q54" s="7">
        <v>-70399203</v>
      </c>
      <c r="R54" s="7"/>
      <c r="S54" s="7">
        <f t="shared" si="2"/>
        <v>-70399203</v>
      </c>
      <c r="T54" s="7"/>
      <c r="U54" s="9">
        <f t="shared" si="3"/>
        <v>-3.8401983934248943E-6</v>
      </c>
    </row>
    <row r="55" spans="1:21" x14ac:dyDescent="0.55000000000000004">
      <c r="A55" s="1" t="s">
        <v>20</v>
      </c>
      <c r="C55" s="7">
        <v>0</v>
      </c>
      <c r="D55" s="7"/>
      <c r="E55" s="7">
        <v>34970327791</v>
      </c>
      <c r="F55" s="7"/>
      <c r="G55" s="7">
        <v>0</v>
      </c>
      <c r="H55" s="7"/>
      <c r="I55" s="7">
        <f t="shared" si="0"/>
        <v>34970327791</v>
      </c>
      <c r="J55" s="7"/>
      <c r="K55" s="9">
        <f t="shared" si="1"/>
        <v>5.3941936335854621E-3</v>
      </c>
      <c r="L55" s="7"/>
      <c r="M55" s="7">
        <v>20622488</v>
      </c>
      <c r="N55" s="7"/>
      <c r="O55" s="7">
        <v>46685081444</v>
      </c>
      <c r="P55" s="7"/>
      <c r="Q55" s="7">
        <v>-34021844101</v>
      </c>
      <c r="R55" s="7"/>
      <c r="S55" s="7">
        <f t="shared" si="2"/>
        <v>12683859831</v>
      </c>
      <c r="T55" s="7"/>
      <c r="U55" s="9">
        <f t="shared" si="3"/>
        <v>6.9189047701907573E-4</v>
      </c>
    </row>
    <row r="56" spans="1:21" x14ac:dyDescent="0.55000000000000004">
      <c r="A56" s="1" t="s">
        <v>252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9">
        <f t="shared" si="1"/>
        <v>0</v>
      </c>
      <c r="L56" s="7"/>
      <c r="M56" s="7">
        <v>2176747776</v>
      </c>
      <c r="N56" s="7"/>
      <c r="O56" s="7">
        <v>0</v>
      </c>
      <c r="P56" s="7"/>
      <c r="Q56" s="7">
        <v>-2979016237</v>
      </c>
      <c r="R56" s="7"/>
      <c r="S56" s="7">
        <f t="shared" si="2"/>
        <v>-802268461</v>
      </c>
      <c r="T56" s="7"/>
      <c r="U56" s="9">
        <f t="shared" si="3"/>
        <v>-4.3762854176455125E-5</v>
      </c>
    </row>
    <row r="57" spans="1:21" x14ac:dyDescent="0.55000000000000004">
      <c r="A57" s="1" t="s">
        <v>29</v>
      </c>
      <c r="C57" s="7">
        <v>0</v>
      </c>
      <c r="D57" s="7"/>
      <c r="E57" s="7">
        <v>63246019315</v>
      </c>
      <c r="F57" s="7"/>
      <c r="G57" s="7">
        <v>0</v>
      </c>
      <c r="H57" s="7"/>
      <c r="I57" s="7">
        <f t="shared" si="0"/>
        <v>63246019315</v>
      </c>
      <c r="J57" s="7"/>
      <c r="K57" s="9">
        <f t="shared" si="1"/>
        <v>9.7557356847652373E-3</v>
      </c>
      <c r="L57" s="7"/>
      <c r="M57" s="7">
        <v>10300000000</v>
      </c>
      <c r="N57" s="7"/>
      <c r="O57" s="7">
        <v>304998884305</v>
      </c>
      <c r="P57" s="7"/>
      <c r="Q57" s="7">
        <v>2306215710</v>
      </c>
      <c r="R57" s="7"/>
      <c r="S57" s="7">
        <f t="shared" si="2"/>
        <v>317605100015</v>
      </c>
      <c r="T57" s="7"/>
      <c r="U57" s="9">
        <f t="shared" si="3"/>
        <v>1.7325005722311312E-2</v>
      </c>
    </row>
    <row r="58" spans="1:21" x14ac:dyDescent="0.55000000000000004">
      <c r="A58" s="1" t="s">
        <v>289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9">
        <f t="shared" si="1"/>
        <v>0</v>
      </c>
      <c r="L58" s="7"/>
      <c r="M58" s="7">
        <v>0</v>
      </c>
      <c r="N58" s="7"/>
      <c r="O58" s="7">
        <v>0</v>
      </c>
      <c r="P58" s="7"/>
      <c r="Q58" s="7">
        <v>15611780275</v>
      </c>
      <c r="R58" s="7"/>
      <c r="S58" s="7">
        <f t="shared" si="2"/>
        <v>15611780275</v>
      </c>
      <c r="T58" s="7"/>
      <c r="U58" s="9">
        <f t="shared" si="3"/>
        <v>8.5160528778369061E-4</v>
      </c>
    </row>
    <row r="59" spans="1:21" x14ac:dyDescent="0.55000000000000004">
      <c r="A59" s="1" t="s">
        <v>64</v>
      </c>
      <c r="C59" s="7">
        <v>0</v>
      </c>
      <c r="D59" s="7"/>
      <c r="E59" s="7">
        <v>95459872413</v>
      </c>
      <c r="F59" s="7"/>
      <c r="G59" s="7">
        <v>0</v>
      </c>
      <c r="H59" s="7"/>
      <c r="I59" s="7">
        <f t="shared" si="0"/>
        <v>95459872413</v>
      </c>
      <c r="J59" s="7"/>
      <c r="K59" s="9">
        <f t="shared" si="1"/>
        <v>1.4724741475417561E-2</v>
      </c>
      <c r="L59" s="7"/>
      <c r="M59" s="7">
        <v>87301144000</v>
      </c>
      <c r="N59" s="7"/>
      <c r="O59" s="7">
        <v>227175336309</v>
      </c>
      <c r="P59" s="7"/>
      <c r="Q59" s="7">
        <v>-2655167174</v>
      </c>
      <c r="R59" s="7"/>
      <c r="S59" s="7">
        <f t="shared" si="2"/>
        <v>311821313135</v>
      </c>
      <c r="T59" s="7"/>
      <c r="U59" s="9">
        <f t="shared" si="3"/>
        <v>1.7009506566951729E-2</v>
      </c>
    </row>
    <row r="60" spans="1:21" x14ac:dyDescent="0.55000000000000004">
      <c r="A60" s="1" t="s">
        <v>71</v>
      </c>
      <c r="C60" s="7">
        <v>0</v>
      </c>
      <c r="D60" s="7"/>
      <c r="E60" s="7">
        <v>35373269250</v>
      </c>
      <c r="F60" s="7"/>
      <c r="G60" s="7">
        <v>0</v>
      </c>
      <c r="H60" s="7"/>
      <c r="I60" s="7">
        <f t="shared" si="0"/>
        <v>35373269250</v>
      </c>
      <c r="J60" s="7"/>
      <c r="K60" s="9">
        <f t="shared" si="1"/>
        <v>5.4563475906726135E-3</v>
      </c>
      <c r="L60" s="7"/>
      <c r="M60" s="7">
        <v>15448209115</v>
      </c>
      <c r="N60" s="7"/>
      <c r="O60" s="7">
        <v>95686038768</v>
      </c>
      <c r="P60" s="7"/>
      <c r="Q60" s="7">
        <v>45276570</v>
      </c>
      <c r="R60" s="7"/>
      <c r="S60" s="7">
        <f t="shared" si="2"/>
        <v>111179524453</v>
      </c>
      <c r="T60" s="7"/>
      <c r="U60" s="9">
        <f t="shared" si="3"/>
        <v>6.0647196699961832E-3</v>
      </c>
    </row>
    <row r="61" spans="1:21" x14ac:dyDescent="0.55000000000000004">
      <c r="A61" s="1" t="s">
        <v>35</v>
      </c>
      <c r="C61" s="7">
        <v>0</v>
      </c>
      <c r="D61" s="7"/>
      <c r="E61" s="7">
        <v>-1409980201</v>
      </c>
      <c r="F61" s="7"/>
      <c r="G61" s="7">
        <v>0</v>
      </c>
      <c r="H61" s="7"/>
      <c r="I61" s="7">
        <f t="shared" si="0"/>
        <v>-1409980201</v>
      </c>
      <c r="J61" s="7"/>
      <c r="K61" s="9">
        <f t="shared" si="1"/>
        <v>-2.1749027544640752E-4</v>
      </c>
      <c r="L61" s="7"/>
      <c r="M61" s="7">
        <v>7504380000</v>
      </c>
      <c r="N61" s="7"/>
      <c r="O61" s="7">
        <v>11750674493</v>
      </c>
      <c r="P61" s="7"/>
      <c r="Q61" s="7">
        <v>-9317885532</v>
      </c>
      <c r="R61" s="7"/>
      <c r="S61" s="7">
        <f t="shared" si="2"/>
        <v>9937168961</v>
      </c>
      <c r="T61" s="7"/>
      <c r="U61" s="9">
        <f t="shared" si="3"/>
        <v>5.4206153838451724E-4</v>
      </c>
    </row>
    <row r="62" spans="1:21" x14ac:dyDescent="0.55000000000000004">
      <c r="A62" s="1" t="s">
        <v>259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9">
        <f t="shared" si="1"/>
        <v>0</v>
      </c>
      <c r="L62" s="7"/>
      <c r="M62" s="7">
        <v>12882649600</v>
      </c>
      <c r="N62" s="7"/>
      <c r="O62" s="7">
        <v>0</v>
      </c>
      <c r="P62" s="7"/>
      <c r="Q62" s="7">
        <v>-31517797126</v>
      </c>
      <c r="R62" s="7"/>
      <c r="S62" s="7">
        <f t="shared" si="2"/>
        <v>-18635147526</v>
      </c>
      <c r="T62" s="7"/>
      <c r="U62" s="9">
        <f t="shared" si="3"/>
        <v>-1.0165266159416762E-3</v>
      </c>
    </row>
    <row r="63" spans="1:21" x14ac:dyDescent="0.55000000000000004">
      <c r="A63" s="1" t="s">
        <v>269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9">
        <f t="shared" si="1"/>
        <v>0</v>
      </c>
      <c r="L63" s="7"/>
      <c r="M63" s="7">
        <v>66640000000</v>
      </c>
      <c r="N63" s="7"/>
      <c r="O63" s="7">
        <v>0</v>
      </c>
      <c r="P63" s="7"/>
      <c r="Q63" s="7">
        <v>-221810469201</v>
      </c>
      <c r="R63" s="7"/>
      <c r="S63" s="7">
        <f t="shared" si="2"/>
        <v>-155170469201</v>
      </c>
      <c r="T63" s="7"/>
      <c r="U63" s="9">
        <f t="shared" si="3"/>
        <v>-8.4643768841057357E-3</v>
      </c>
    </row>
    <row r="64" spans="1:21" x14ac:dyDescent="0.55000000000000004">
      <c r="A64" s="1" t="s">
        <v>291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9">
        <f t="shared" si="1"/>
        <v>0</v>
      </c>
      <c r="L64" s="7"/>
      <c r="M64" s="7">
        <v>0</v>
      </c>
      <c r="N64" s="7"/>
      <c r="O64" s="7">
        <v>0</v>
      </c>
      <c r="P64" s="7"/>
      <c r="Q64" s="7">
        <v>3922618342</v>
      </c>
      <c r="R64" s="7"/>
      <c r="S64" s="7">
        <f t="shared" si="2"/>
        <v>3922618342</v>
      </c>
      <c r="T64" s="7"/>
      <c r="U64" s="9">
        <f t="shared" si="3"/>
        <v>2.1397447716797903E-4</v>
      </c>
    </row>
    <row r="65" spans="1:21" x14ac:dyDescent="0.55000000000000004">
      <c r="A65" s="1" t="s">
        <v>235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9">
        <f t="shared" si="1"/>
        <v>0</v>
      </c>
      <c r="L65" s="7"/>
      <c r="M65" s="7">
        <v>32831054000</v>
      </c>
      <c r="N65" s="7"/>
      <c r="O65" s="7">
        <v>0</v>
      </c>
      <c r="P65" s="7"/>
      <c r="Q65" s="7">
        <v>-109811322087</v>
      </c>
      <c r="R65" s="7"/>
      <c r="S65" s="7">
        <f t="shared" si="2"/>
        <v>-76980268087</v>
      </c>
      <c r="T65" s="7"/>
      <c r="U65" s="9">
        <f t="shared" si="3"/>
        <v>-4.1991881901435029E-3</v>
      </c>
    </row>
    <row r="66" spans="1:21" x14ac:dyDescent="0.55000000000000004">
      <c r="A66" s="1" t="s">
        <v>97</v>
      </c>
      <c r="C66" s="7">
        <v>0</v>
      </c>
      <c r="D66" s="7"/>
      <c r="E66" s="7">
        <v>13270477241</v>
      </c>
      <c r="F66" s="7"/>
      <c r="G66" s="7">
        <v>0</v>
      </c>
      <c r="H66" s="7"/>
      <c r="I66" s="7">
        <f t="shared" si="0"/>
        <v>13270477241</v>
      </c>
      <c r="J66" s="7"/>
      <c r="K66" s="9">
        <f t="shared" si="1"/>
        <v>2.0469789209829991E-3</v>
      </c>
      <c r="L66" s="7"/>
      <c r="M66" s="7">
        <v>0</v>
      </c>
      <c r="N66" s="7"/>
      <c r="O66" s="7">
        <v>20992846455</v>
      </c>
      <c r="P66" s="7"/>
      <c r="Q66" s="7">
        <v>-23727762416</v>
      </c>
      <c r="R66" s="7"/>
      <c r="S66" s="7">
        <f t="shared" si="2"/>
        <v>-2734915961</v>
      </c>
      <c r="T66" s="7"/>
      <c r="U66" s="9">
        <f t="shared" si="3"/>
        <v>-1.4918663041660145E-4</v>
      </c>
    </row>
    <row r="67" spans="1:21" x14ac:dyDescent="0.55000000000000004">
      <c r="A67" s="1" t="s">
        <v>265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9">
        <f t="shared" si="1"/>
        <v>0</v>
      </c>
      <c r="L67" s="7"/>
      <c r="M67" s="7">
        <v>62316450</v>
      </c>
      <c r="N67" s="7"/>
      <c r="O67" s="7">
        <v>0</v>
      </c>
      <c r="P67" s="7"/>
      <c r="Q67" s="7">
        <v>357515038</v>
      </c>
      <c r="R67" s="7"/>
      <c r="S67" s="7">
        <f t="shared" si="2"/>
        <v>419831488</v>
      </c>
      <c r="T67" s="7"/>
      <c r="U67" s="9">
        <f t="shared" si="3"/>
        <v>2.2901341734320241E-5</v>
      </c>
    </row>
    <row r="68" spans="1:21" x14ac:dyDescent="0.55000000000000004">
      <c r="A68" s="1" t="s">
        <v>58</v>
      </c>
      <c r="C68" s="7">
        <v>0</v>
      </c>
      <c r="D68" s="7"/>
      <c r="E68" s="7">
        <v>203216479622</v>
      </c>
      <c r="F68" s="7"/>
      <c r="G68" s="7">
        <v>0</v>
      </c>
      <c r="H68" s="7"/>
      <c r="I68" s="7">
        <f t="shared" si="0"/>
        <v>203216479622</v>
      </c>
      <c r="J68" s="7"/>
      <c r="K68" s="9">
        <f t="shared" si="1"/>
        <v>3.1346261526858168E-2</v>
      </c>
      <c r="L68" s="7"/>
      <c r="M68" s="7">
        <v>54536899725</v>
      </c>
      <c r="N68" s="7"/>
      <c r="O68" s="7">
        <v>526580476472</v>
      </c>
      <c r="P68" s="7"/>
      <c r="Q68" s="7">
        <v>-9204</v>
      </c>
      <c r="R68" s="7"/>
      <c r="S68" s="7">
        <f t="shared" si="2"/>
        <v>581117366993</v>
      </c>
      <c r="T68" s="7"/>
      <c r="U68" s="9">
        <f t="shared" si="3"/>
        <v>3.1699307435594452E-2</v>
      </c>
    </row>
    <row r="69" spans="1:21" x14ac:dyDescent="0.55000000000000004">
      <c r="A69" s="1" t="s">
        <v>51</v>
      </c>
      <c r="C69" s="7">
        <v>0</v>
      </c>
      <c r="D69" s="7"/>
      <c r="E69" s="7">
        <v>74759404630</v>
      </c>
      <c r="F69" s="7"/>
      <c r="G69" s="7">
        <v>0</v>
      </c>
      <c r="H69" s="7"/>
      <c r="I69" s="7">
        <f t="shared" si="0"/>
        <v>74759404630</v>
      </c>
      <c r="J69" s="7"/>
      <c r="K69" s="9">
        <f t="shared" si="1"/>
        <v>1.1531682142526862E-2</v>
      </c>
      <c r="L69" s="7"/>
      <c r="M69" s="7">
        <v>1891200000</v>
      </c>
      <c r="N69" s="7"/>
      <c r="O69" s="7">
        <v>200396814201</v>
      </c>
      <c r="P69" s="7"/>
      <c r="Q69" s="7">
        <v>21940274449</v>
      </c>
      <c r="R69" s="7"/>
      <c r="S69" s="7">
        <f t="shared" si="2"/>
        <v>224228288650</v>
      </c>
      <c r="T69" s="7"/>
      <c r="U69" s="9">
        <f t="shared" si="3"/>
        <v>1.2231404293513713E-2</v>
      </c>
    </row>
    <row r="70" spans="1:21" x14ac:dyDescent="0.55000000000000004">
      <c r="A70" s="1" t="s">
        <v>293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9">
        <f t="shared" si="1"/>
        <v>0</v>
      </c>
      <c r="L70" s="7"/>
      <c r="M70" s="7">
        <v>0</v>
      </c>
      <c r="N70" s="7"/>
      <c r="O70" s="7">
        <v>0</v>
      </c>
      <c r="P70" s="7"/>
      <c r="Q70" s="7">
        <v>1194660032</v>
      </c>
      <c r="R70" s="7"/>
      <c r="S70" s="7">
        <f t="shared" si="2"/>
        <v>1194660032</v>
      </c>
      <c r="T70" s="7"/>
      <c r="U70" s="9">
        <f t="shared" si="3"/>
        <v>6.5167378891708936E-5</v>
      </c>
    </row>
    <row r="71" spans="1:21" x14ac:dyDescent="0.55000000000000004">
      <c r="A71" s="1" t="s">
        <v>294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9">
        <f t="shared" si="1"/>
        <v>0</v>
      </c>
      <c r="L71" s="7"/>
      <c r="M71" s="7">
        <v>0</v>
      </c>
      <c r="N71" s="7"/>
      <c r="O71" s="7">
        <v>0</v>
      </c>
      <c r="P71" s="7"/>
      <c r="Q71" s="7">
        <v>1495814894</v>
      </c>
      <c r="R71" s="7"/>
      <c r="S71" s="7">
        <f t="shared" si="2"/>
        <v>1495814894</v>
      </c>
      <c r="T71" s="7"/>
      <c r="U71" s="9">
        <f t="shared" si="3"/>
        <v>8.1595042387054133E-5</v>
      </c>
    </row>
    <row r="72" spans="1:21" x14ac:dyDescent="0.55000000000000004">
      <c r="A72" s="1" t="s">
        <v>108</v>
      </c>
      <c r="C72" s="7">
        <v>0</v>
      </c>
      <c r="D72" s="7"/>
      <c r="E72" s="7">
        <v>15737523473</v>
      </c>
      <c r="F72" s="7"/>
      <c r="G72" s="7">
        <v>0</v>
      </c>
      <c r="H72" s="7"/>
      <c r="I72" s="7">
        <f t="shared" si="0"/>
        <v>15737523473</v>
      </c>
      <c r="J72" s="7"/>
      <c r="K72" s="9">
        <f t="shared" si="1"/>
        <v>2.4275222535462214E-3</v>
      </c>
      <c r="L72" s="7"/>
      <c r="M72" s="7">
        <v>5785163520</v>
      </c>
      <c r="N72" s="7"/>
      <c r="O72" s="7">
        <v>59733923863</v>
      </c>
      <c r="P72" s="7"/>
      <c r="Q72" s="7">
        <v>-21833770359</v>
      </c>
      <c r="R72" s="7"/>
      <c r="S72" s="7">
        <f t="shared" si="2"/>
        <v>43685317024</v>
      </c>
      <c r="T72" s="7"/>
      <c r="U72" s="9">
        <f t="shared" si="3"/>
        <v>2.3829855609561654E-3</v>
      </c>
    </row>
    <row r="73" spans="1:21" x14ac:dyDescent="0.55000000000000004">
      <c r="A73" s="1" t="s">
        <v>86</v>
      </c>
      <c r="C73" s="7">
        <v>0</v>
      </c>
      <c r="D73" s="7"/>
      <c r="E73" s="7">
        <v>29510830438</v>
      </c>
      <c r="F73" s="7"/>
      <c r="G73" s="7">
        <v>0</v>
      </c>
      <c r="H73" s="7"/>
      <c r="I73" s="7">
        <f t="shared" ref="I73:I135" si="4">C73+E73+G73</f>
        <v>29510830438</v>
      </c>
      <c r="J73" s="7"/>
      <c r="K73" s="9">
        <f t="shared" ref="K73:K135" si="5">I73/$I$136</f>
        <v>4.5520629552534032E-3</v>
      </c>
      <c r="L73" s="7"/>
      <c r="M73" s="7">
        <v>21637000</v>
      </c>
      <c r="N73" s="7"/>
      <c r="O73" s="7">
        <v>44064761187</v>
      </c>
      <c r="P73" s="7"/>
      <c r="Q73" s="7">
        <v>89591009</v>
      </c>
      <c r="R73" s="7"/>
      <c r="S73" s="7">
        <f t="shared" ref="S73:S134" si="6">Q73+O73+M73</f>
        <v>44175989196</v>
      </c>
      <c r="T73" s="7"/>
      <c r="U73" s="9">
        <f t="shared" ref="U73:U135" si="7">S73/$S$136</f>
        <v>2.4097511833824979E-3</v>
      </c>
    </row>
    <row r="74" spans="1:21" x14ac:dyDescent="0.55000000000000004">
      <c r="A74" s="1" t="s">
        <v>87</v>
      </c>
      <c r="C74" s="7">
        <v>0</v>
      </c>
      <c r="D74" s="7"/>
      <c r="E74" s="7">
        <v>87950913662</v>
      </c>
      <c r="F74" s="7"/>
      <c r="G74" s="7">
        <v>0</v>
      </c>
      <c r="H74" s="7"/>
      <c r="I74" s="7">
        <f t="shared" si="4"/>
        <v>87950913662</v>
      </c>
      <c r="J74" s="7"/>
      <c r="K74" s="9">
        <f t="shared" si="5"/>
        <v>1.3566480170817368E-2</v>
      </c>
      <c r="L74" s="7"/>
      <c r="M74" s="7">
        <v>73095000000</v>
      </c>
      <c r="N74" s="7"/>
      <c r="O74" s="7">
        <v>157089736361</v>
      </c>
      <c r="P74" s="7"/>
      <c r="Q74" s="7">
        <v>-9938</v>
      </c>
      <c r="R74" s="7"/>
      <c r="S74" s="7">
        <f t="shared" si="6"/>
        <v>230184726423</v>
      </c>
      <c r="T74" s="7"/>
      <c r="U74" s="9">
        <f t="shared" si="7"/>
        <v>1.255632136347557E-2</v>
      </c>
    </row>
    <row r="75" spans="1:21" x14ac:dyDescent="0.55000000000000004">
      <c r="A75" s="1" t="s">
        <v>27</v>
      </c>
      <c r="C75" s="7">
        <v>0</v>
      </c>
      <c r="D75" s="7"/>
      <c r="E75" s="7">
        <v>98323903864</v>
      </c>
      <c r="F75" s="7"/>
      <c r="G75" s="7">
        <v>0</v>
      </c>
      <c r="H75" s="7"/>
      <c r="I75" s="7">
        <f t="shared" si="4"/>
        <v>98323903864</v>
      </c>
      <c r="J75" s="7"/>
      <c r="K75" s="9">
        <f t="shared" si="5"/>
        <v>1.5166520011544086E-2</v>
      </c>
      <c r="L75" s="7"/>
      <c r="M75" s="7">
        <v>108059959650</v>
      </c>
      <c r="N75" s="7"/>
      <c r="O75" s="7">
        <v>158855448832</v>
      </c>
      <c r="P75" s="7"/>
      <c r="Q75" s="7">
        <v>13610879233</v>
      </c>
      <c r="R75" s="7"/>
      <c r="S75" s="7">
        <f t="shared" si="6"/>
        <v>280526287715</v>
      </c>
      <c r="T75" s="7"/>
      <c r="U75" s="9">
        <f t="shared" si="7"/>
        <v>1.5302397662038768E-2</v>
      </c>
    </row>
    <row r="76" spans="1:21" x14ac:dyDescent="0.55000000000000004">
      <c r="A76" s="1" t="s">
        <v>102</v>
      </c>
      <c r="C76" s="7">
        <v>0</v>
      </c>
      <c r="D76" s="7"/>
      <c r="E76" s="7">
        <v>18044268467</v>
      </c>
      <c r="F76" s="7"/>
      <c r="G76" s="7">
        <v>0</v>
      </c>
      <c r="H76" s="7"/>
      <c r="I76" s="7">
        <f t="shared" si="4"/>
        <v>18044268467</v>
      </c>
      <c r="J76" s="7"/>
      <c r="K76" s="9">
        <f t="shared" si="5"/>
        <v>2.783339025848318E-3</v>
      </c>
      <c r="L76" s="7"/>
      <c r="M76" s="7">
        <v>5170000000</v>
      </c>
      <c r="N76" s="7"/>
      <c r="O76" s="7">
        <v>27467281663</v>
      </c>
      <c r="P76" s="7"/>
      <c r="Q76" s="7">
        <v>-2109495482</v>
      </c>
      <c r="R76" s="7"/>
      <c r="S76" s="7">
        <f t="shared" si="6"/>
        <v>30527786181</v>
      </c>
      <c r="T76" s="7"/>
      <c r="U76" s="9">
        <f t="shared" si="7"/>
        <v>1.665256855920583E-3</v>
      </c>
    </row>
    <row r="77" spans="1:21" x14ac:dyDescent="0.55000000000000004">
      <c r="A77" s="1" t="s">
        <v>76</v>
      </c>
      <c r="C77" s="7">
        <v>0</v>
      </c>
      <c r="D77" s="7"/>
      <c r="E77" s="7">
        <v>31966016517</v>
      </c>
      <c r="F77" s="7"/>
      <c r="G77" s="7">
        <v>0</v>
      </c>
      <c r="H77" s="7"/>
      <c r="I77" s="7">
        <f t="shared" si="4"/>
        <v>31966016517</v>
      </c>
      <c r="J77" s="7"/>
      <c r="K77" s="9">
        <f t="shared" si="5"/>
        <v>4.9307768522394609E-3</v>
      </c>
      <c r="L77" s="7"/>
      <c r="M77" s="7">
        <v>5987735950</v>
      </c>
      <c r="N77" s="7"/>
      <c r="O77" s="7">
        <v>15086024473</v>
      </c>
      <c r="P77" s="7"/>
      <c r="Q77" s="7">
        <v>-5916659921</v>
      </c>
      <c r="R77" s="7"/>
      <c r="S77" s="7">
        <f t="shared" si="6"/>
        <v>15157100502</v>
      </c>
      <c r="T77" s="7"/>
      <c r="U77" s="9">
        <f t="shared" si="7"/>
        <v>8.2680301077783585E-4</v>
      </c>
    </row>
    <row r="78" spans="1:21" x14ac:dyDescent="0.55000000000000004">
      <c r="A78" s="1" t="s">
        <v>296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4"/>
        <v>0</v>
      </c>
      <c r="J78" s="7"/>
      <c r="K78" s="9">
        <f t="shared" si="5"/>
        <v>0</v>
      </c>
      <c r="L78" s="7"/>
      <c r="M78" s="7">
        <v>0</v>
      </c>
      <c r="N78" s="7"/>
      <c r="O78" s="7">
        <v>0</v>
      </c>
      <c r="P78" s="7"/>
      <c r="Q78" s="7">
        <v>4226669111</v>
      </c>
      <c r="R78" s="7"/>
      <c r="S78" s="7">
        <f t="shared" si="6"/>
        <v>4226669111</v>
      </c>
      <c r="T78" s="7"/>
      <c r="U78" s="9">
        <f t="shared" si="7"/>
        <v>2.305601091762477E-4</v>
      </c>
    </row>
    <row r="79" spans="1:21" x14ac:dyDescent="0.55000000000000004">
      <c r="A79" s="1" t="s">
        <v>297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4"/>
        <v>0</v>
      </c>
      <c r="J79" s="7"/>
      <c r="K79" s="9">
        <f t="shared" si="5"/>
        <v>0</v>
      </c>
      <c r="L79" s="7"/>
      <c r="M79" s="7">
        <v>0</v>
      </c>
      <c r="N79" s="7"/>
      <c r="O79" s="7">
        <v>0</v>
      </c>
      <c r="P79" s="7"/>
      <c r="Q79" s="7">
        <v>16184391849</v>
      </c>
      <c r="R79" s="7"/>
      <c r="S79" s="7">
        <f t="shared" si="6"/>
        <v>16184391849</v>
      </c>
      <c r="T79" s="7"/>
      <c r="U79" s="9">
        <f t="shared" si="7"/>
        <v>8.8284061365138966E-4</v>
      </c>
    </row>
    <row r="80" spans="1:21" x14ac:dyDescent="0.55000000000000004">
      <c r="A80" s="1" t="s">
        <v>298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4"/>
        <v>0</v>
      </c>
      <c r="J80" s="7"/>
      <c r="K80" s="9">
        <f t="shared" si="5"/>
        <v>0</v>
      </c>
      <c r="L80" s="7"/>
      <c r="M80" s="7">
        <v>0</v>
      </c>
      <c r="N80" s="7"/>
      <c r="O80" s="7">
        <v>0</v>
      </c>
      <c r="P80" s="7"/>
      <c r="Q80" s="7">
        <v>5989616696</v>
      </c>
      <c r="R80" s="7"/>
      <c r="S80" s="7">
        <f t="shared" si="6"/>
        <v>5989616696</v>
      </c>
      <c r="T80" s="7"/>
      <c r="U80" s="9">
        <f t="shared" si="7"/>
        <v>3.2672694338897734E-4</v>
      </c>
    </row>
    <row r="81" spans="1:21" x14ac:dyDescent="0.55000000000000004">
      <c r="A81" s="1" t="s">
        <v>299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J81" s="7"/>
      <c r="K81" s="9">
        <f t="shared" si="5"/>
        <v>0</v>
      </c>
      <c r="L81" s="7"/>
      <c r="M81" s="7">
        <v>0</v>
      </c>
      <c r="N81" s="7"/>
      <c r="O81" s="7">
        <v>0</v>
      </c>
      <c r="P81" s="7"/>
      <c r="Q81" s="7">
        <v>267796259918</v>
      </c>
      <c r="R81" s="7"/>
      <c r="S81" s="7">
        <f t="shared" si="6"/>
        <v>267796259918</v>
      </c>
      <c r="T81" s="7"/>
      <c r="U81" s="9">
        <f t="shared" si="7"/>
        <v>1.4607988773712381E-2</v>
      </c>
    </row>
    <row r="82" spans="1:21" x14ac:dyDescent="0.55000000000000004">
      <c r="A82" s="1" t="s">
        <v>300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4"/>
        <v>0</v>
      </c>
      <c r="J82" s="7"/>
      <c r="K82" s="9">
        <f t="shared" si="5"/>
        <v>0</v>
      </c>
      <c r="L82" s="7"/>
      <c r="M82" s="7">
        <v>0</v>
      </c>
      <c r="N82" s="7"/>
      <c r="O82" s="7">
        <v>0</v>
      </c>
      <c r="P82" s="7"/>
      <c r="Q82" s="7">
        <v>309782</v>
      </c>
      <c r="R82" s="7"/>
      <c r="S82" s="7">
        <f t="shared" si="6"/>
        <v>309782</v>
      </c>
      <c r="T82" s="7"/>
      <c r="U82" s="9">
        <f t="shared" si="7"/>
        <v>1.6898264298701657E-8</v>
      </c>
    </row>
    <row r="83" spans="1:21" x14ac:dyDescent="0.55000000000000004">
      <c r="A83" s="1" t="s">
        <v>301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4"/>
        <v>0</v>
      </c>
      <c r="J83" s="7"/>
      <c r="K83" s="9">
        <f t="shared" si="5"/>
        <v>0</v>
      </c>
      <c r="L83" s="7"/>
      <c r="M83" s="7">
        <v>0</v>
      </c>
      <c r="N83" s="7"/>
      <c r="O83" s="7">
        <v>0</v>
      </c>
      <c r="P83" s="7"/>
      <c r="Q83" s="7">
        <v>1232425</v>
      </c>
      <c r="R83" s="7"/>
      <c r="S83" s="7">
        <f t="shared" si="6"/>
        <v>1232425</v>
      </c>
      <c r="T83" s="7"/>
      <c r="U83" s="9">
        <f t="shared" si="7"/>
        <v>6.7227415983909296E-8</v>
      </c>
    </row>
    <row r="84" spans="1:21" x14ac:dyDescent="0.55000000000000004">
      <c r="A84" s="1" t="s">
        <v>66</v>
      </c>
      <c r="C84" s="7">
        <v>0</v>
      </c>
      <c r="D84" s="7"/>
      <c r="E84" s="7">
        <v>172273966465</v>
      </c>
      <c r="F84" s="7"/>
      <c r="G84" s="7">
        <v>0</v>
      </c>
      <c r="H84" s="7"/>
      <c r="I84" s="7">
        <f t="shared" si="4"/>
        <v>172273966465</v>
      </c>
      <c r="J84" s="7"/>
      <c r="K84" s="9">
        <f t="shared" si="5"/>
        <v>2.6573360669990023E-2</v>
      </c>
      <c r="L84" s="7"/>
      <c r="M84" s="7">
        <v>145430880000</v>
      </c>
      <c r="N84" s="7"/>
      <c r="O84" s="7">
        <v>419842498669</v>
      </c>
      <c r="P84" s="7"/>
      <c r="Q84" s="7">
        <v>-760053618</v>
      </c>
      <c r="R84" s="7"/>
      <c r="S84" s="7">
        <f t="shared" si="6"/>
        <v>564513325051</v>
      </c>
      <c r="T84" s="7"/>
      <c r="U84" s="9">
        <f t="shared" si="7"/>
        <v>3.0793575375104677E-2</v>
      </c>
    </row>
    <row r="85" spans="1:21" x14ac:dyDescent="0.55000000000000004">
      <c r="A85" s="1" t="s">
        <v>302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4"/>
        <v>0</v>
      </c>
      <c r="J85" s="7"/>
      <c r="K85" s="9">
        <f t="shared" si="5"/>
        <v>0</v>
      </c>
      <c r="L85" s="7"/>
      <c r="M85" s="7">
        <v>0</v>
      </c>
      <c r="N85" s="7"/>
      <c r="O85" s="7">
        <v>0</v>
      </c>
      <c r="P85" s="7"/>
      <c r="Q85" s="7">
        <v>16311064391</v>
      </c>
      <c r="R85" s="7"/>
      <c r="S85" s="7">
        <f t="shared" si="6"/>
        <v>16311064391</v>
      </c>
      <c r="T85" s="7"/>
      <c r="U85" s="9">
        <f t="shared" si="7"/>
        <v>8.89750460234162E-4</v>
      </c>
    </row>
    <row r="86" spans="1:21" x14ac:dyDescent="0.55000000000000004">
      <c r="A86" s="1" t="s">
        <v>239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4"/>
        <v>0</v>
      </c>
      <c r="J86" s="7"/>
      <c r="K86" s="9">
        <f t="shared" si="5"/>
        <v>0</v>
      </c>
      <c r="L86" s="7"/>
      <c r="M86" s="7">
        <v>4000000000</v>
      </c>
      <c r="N86" s="7"/>
      <c r="O86" s="7">
        <v>0</v>
      </c>
      <c r="P86" s="7"/>
      <c r="Q86" s="7">
        <v>-4486231029</v>
      </c>
      <c r="R86" s="7"/>
      <c r="S86" s="7">
        <f t="shared" si="6"/>
        <v>-486231029</v>
      </c>
      <c r="T86" s="7"/>
      <c r="U86" s="9">
        <f t="shared" si="7"/>
        <v>-2.6523363004537609E-5</v>
      </c>
    </row>
    <row r="87" spans="1:21" x14ac:dyDescent="0.55000000000000004">
      <c r="A87" s="1" t="s">
        <v>28</v>
      </c>
      <c r="C87" s="7">
        <v>0</v>
      </c>
      <c r="D87" s="7"/>
      <c r="E87" s="7">
        <v>16243935536</v>
      </c>
      <c r="F87" s="7"/>
      <c r="G87" s="7">
        <v>0</v>
      </c>
      <c r="H87" s="7"/>
      <c r="I87" s="7">
        <f t="shared" si="4"/>
        <v>16243935536</v>
      </c>
      <c r="J87" s="7"/>
      <c r="K87" s="9">
        <f t="shared" si="5"/>
        <v>2.5056366121685189E-3</v>
      </c>
      <c r="L87" s="7"/>
      <c r="M87" s="7">
        <v>12100000000</v>
      </c>
      <c r="N87" s="7"/>
      <c r="O87" s="7">
        <v>-1087326222</v>
      </c>
      <c r="P87" s="7"/>
      <c r="Q87" s="7">
        <v>-1779397685</v>
      </c>
      <c r="R87" s="7"/>
      <c r="S87" s="7">
        <f t="shared" si="6"/>
        <v>9233276093</v>
      </c>
      <c r="T87" s="7"/>
      <c r="U87" s="9">
        <f t="shared" si="7"/>
        <v>5.0366496362731663E-4</v>
      </c>
    </row>
    <row r="88" spans="1:21" x14ac:dyDescent="0.55000000000000004">
      <c r="A88" s="1" t="s">
        <v>24</v>
      </c>
      <c r="C88" s="7">
        <v>0</v>
      </c>
      <c r="D88" s="7"/>
      <c r="E88" s="7">
        <v>54346701600</v>
      </c>
      <c r="F88" s="7"/>
      <c r="G88" s="7">
        <v>0</v>
      </c>
      <c r="H88" s="7"/>
      <c r="I88" s="7">
        <f t="shared" si="4"/>
        <v>54346701600</v>
      </c>
      <c r="J88" s="7"/>
      <c r="K88" s="9">
        <f t="shared" si="5"/>
        <v>8.3830106920683746E-3</v>
      </c>
      <c r="L88" s="7"/>
      <c r="M88" s="7">
        <v>28455173100</v>
      </c>
      <c r="N88" s="7"/>
      <c r="O88" s="7">
        <v>95307050386</v>
      </c>
      <c r="P88" s="7"/>
      <c r="Q88" s="7">
        <v>175125020</v>
      </c>
      <c r="R88" s="7"/>
      <c r="S88" s="7">
        <f t="shared" si="6"/>
        <v>123937348506</v>
      </c>
      <c r="T88" s="7"/>
      <c r="U88" s="9">
        <f t="shared" si="7"/>
        <v>6.7606448132386159E-3</v>
      </c>
    </row>
    <row r="89" spans="1:21" x14ac:dyDescent="0.55000000000000004">
      <c r="A89" s="1" t="s">
        <v>95</v>
      </c>
      <c r="C89" s="7">
        <v>0</v>
      </c>
      <c r="D89" s="7"/>
      <c r="E89" s="7">
        <v>547800781083</v>
      </c>
      <c r="F89" s="7"/>
      <c r="G89" s="7">
        <v>0</v>
      </c>
      <c r="H89" s="7"/>
      <c r="I89" s="7">
        <f t="shared" si="4"/>
        <v>547800781083</v>
      </c>
      <c r="J89" s="7"/>
      <c r="K89" s="9">
        <f t="shared" si="5"/>
        <v>8.4498592734139288E-2</v>
      </c>
      <c r="L89" s="7"/>
      <c r="M89" s="7">
        <v>332824147500</v>
      </c>
      <c r="N89" s="7"/>
      <c r="O89" s="7">
        <v>947207411172</v>
      </c>
      <c r="P89" s="7"/>
      <c r="Q89" s="7">
        <v>5863253259</v>
      </c>
      <c r="R89" s="7"/>
      <c r="S89" s="7">
        <f t="shared" si="6"/>
        <v>1285894811931</v>
      </c>
      <c r="T89" s="7"/>
      <c r="U89" s="9">
        <f t="shared" si="7"/>
        <v>7.0144134883044523E-2</v>
      </c>
    </row>
    <row r="90" spans="1:21" x14ac:dyDescent="0.55000000000000004">
      <c r="A90" s="1" t="s">
        <v>109</v>
      </c>
      <c r="C90" s="7">
        <v>0</v>
      </c>
      <c r="D90" s="7"/>
      <c r="E90" s="7">
        <v>67856861192</v>
      </c>
      <c r="F90" s="7"/>
      <c r="G90" s="7">
        <v>0</v>
      </c>
      <c r="H90" s="7"/>
      <c r="I90" s="7">
        <f t="shared" si="4"/>
        <v>67856861192</v>
      </c>
      <c r="J90" s="7"/>
      <c r="K90" s="9">
        <f t="shared" si="5"/>
        <v>1.0466960756689889E-2</v>
      </c>
      <c r="L90" s="7"/>
      <c r="M90" s="7">
        <v>6325595100</v>
      </c>
      <c r="N90" s="7"/>
      <c r="O90" s="7">
        <v>54145015180</v>
      </c>
      <c r="P90" s="7"/>
      <c r="Q90" s="7">
        <v>-3054503575</v>
      </c>
      <c r="R90" s="7"/>
      <c r="S90" s="7">
        <f t="shared" si="6"/>
        <v>57416106705</v>
      </c>
      <c r="T90" s="7"/>
      <c r="U90" s="9">
        <f t="shared" si="7"/>
        <v>3.1319848993923028E-3</v>
      </c>
    </row>
    <row r="91" spans="1:21" x14ac:dyDescent="0.55000000000000004">
      <c r="A91" s="1" t="s">
        <v>85</v>
      </c>
      <c r="C91" s="7">
        <v>0</v>
      </c>
      <c r="D91" s="7"/>
      <c r="E91" s="7">
        <v>134711851799</v>
      </c>
      <c r="F91" s="7"/>
      <c r="G91" s="7">
        <v>0</v>
      </c>
      <c r="H91" s="7"/>
      <c r="I91" s="7">
        <f t="shared" si="4"/>
        <v>134711851799</v>
      </c>
      <c r="J91" s="7"/>
      <c r="K91" s="9">
        <f t="shared" si="5"/>
        <v>2.0779382386278019E-2</v>
      </c>
      <c r="L91" s="7"/>
      <c r="M91" s="7">
        <v>97438695000</v>
      </c>
      <c r="N91" s="7"/>
      <c r="O91" s="7">
        <v>364946653056</v>
      </c>
      <c r="P91" s="7"/>
      <c r="Q91" s="7">
        <v>1180635663</v>
      </c>
      <c r="R91" s="7"/>
      <c r="S91" s="7">
        <f t="shared" si="6"/>
        <v>463565983719</v>
      </c>
      <c r="T91" s="7"/>
      <c r="U91" s="9">
        <f t="shared" si="7"/>
        <v>2.5287009938509311E-2</v>
      </c>
    </row>
    <row r="92" spans="1:21" x14ac:dyDescent="0.55000000000000004">
      <c r="A92" s="1" t="s">
        <v>26</v>
      </c>
      <c r="C92" s="7">
        <v>0</v>
      </c>
      <c r="D92" s="7"/>
      <c r="E92" s="7">
        <v>31445261843</v>
      </c>
      <c r="F92" s="7"/>
      <c r="G92" s="7">
        <v>0</v>
      </c>
      <c r="H92" s="7"/>
      <c r="I92" s="7">
        <f t="shared" si="4"/>
        <v>31445261843</v>
      </c>
      <c r="J92" s="7"/>
      <c r="K92" s="9">
        <f t="shared" si="5"/>
        <v>4.8504501374331561E-3</v>
      </c>
      <c r="L92" s="7"/>
      <c r="M92" s="7">
        <v>4498279280</v>
      </c>
      <c r="N92" s="7"/>
      <c r="O92" s="7">
        <v>55673651850</v>
      </c>
      <c r="P92" s="7"/>
      <c r="Q92" s="7">
        <v>-7885931</v>
      </c>
      <c r="R92" s="7"/>
      <c r="S92" s="7">
        <f t="shared" si="6"/>
        <v>60164045199</v>
      </c>
      <c r="T92" s="7"/>
      <c r="U92" s="9">
        <f t="shared" si="7"/>
        <v>3.2818818945314267E-3</v>
      </c>
    </row>
    <row r="93" spans="1:21" x14ac:dyDescent="0.55000000000000004">
      <c r="A93" s="1" t="s">
        <v>304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4"/>
        <v>0</v>
      </c>
      <c r="J93" s="7"/>
      <c r="K93" s="9">
        <f t="shared" si="5"/>
        <v>0</v>
      </c>
      <c r="L93" s="7"/>
      <c r="M93" s="7">
        <v>0</v>
      </c>
      <c r="N93" s="7"/>
      <c r="O93" s="7">
        <v>0</v>
      </c>
      <c r="P93" s="7"/>
      <c r="Q93" s="7">
        <v>4438856474</v>
      </c>
      <c r="R93" s="7"/>
      <c r="S93" s="7">
        <f t="shared" si="6"/>
        <v>4438856474</v>
      </c>
      <c r="T93" s="7"/>
      <c r="U93" s="9">
        <f t="shared" si="7"/>
        <v>2.4213469433877668E-4</v>
      </c>
    </row>
    <row r="94" spans="1:21" x14ac:dyDescent="0.55000000000000004">
      <c r="A94" s="1" t="s">
        <v>262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4"/>
        <v>0</v>
      </c>
      <c r="J94" s="7"/>
      <c r="K94" s="9">
        <f t="shared" si="5"/>
        <v>0</v>
      </c>
      <c r="L94" s="7"/>
      <c r="M94" s="7">
        <v>1206175800</v>
      </c>
      <c r="N94" s="7"/>
      <c r="O94" s="7">
        <v>0</v>
      </c>
      <c r="P94" s="7"/>
      <c r="Q94" s="7">
        <v>-3355744840</v>
      </c>
      <c r="R94" s="7"/>
      <c r="S94" s="7">
        <f t="shared" si="6"/>
        <v>-2149569040</v>
      </c>
      <c r="T94" s="7"/>
      <c r="U94" s="9">
        <f t="shared" si="7"/>
        <v>-1.1725660550395567E-4</v>
      </c>
    </row>
    <row r="95" spans="1:21" x14ac:dyDescent="0.55000000000000004">
      <c r="A95" s="1" t="s">
        <v>19</v>
      </c>
      <c r="C95" s="7">
        <v>0</v>
      </c>
      <c r="D95" s="7"/>
      <c r="E95" s="7">
        <v>43081314492</v>
      </c>
      <c r="F95" s="7"/>
      <c r="G95" s="7">
        <v>0</v>
      </c>
      <c r="H95" s="7"/>
      <c r="I95" s="7">
        <f t="shared" si="4"/>
        <v>43081314492</v>
      </c>
      <c r="J95" s="7"/>
      <c r="K95" s="9">
        <f t="shared" si="5"/>
        <v>6.6453181036251934E-3</v>
      </c>
      <c r="L95" s="7"/>
      <c r="M95" s="7">
        <v>1797521848</v>
      </c>
      <c r="N95" s="7"/>
      <c r="O95" s="7">
        <v>155290162999</v>
      </c>
      <c r="P95" s="7"/>
      <c r="Q95" s="7">
        <v>0</v>
      </c>
      <c r="R95" s="7"/>
      <c r="S95" s="7">
        <f t="shared" si="6"/>
        <v>157087684847</v>
      </c>
      <c r="T95" s="7"/>
      <c r="U95" s="9">
        <f t="shared" si="7"/>
        <v>8.5689588698367146E-3</v>
      </c>
    </row>
    <row r="96" spans="1:21" x14ac:dyDescent="0.55000000000000004">
      <c r="A96" s="1" t="s">
        <v>21</v>
      </c>
      <c r="C96" s="7">
        <v>0</v>
      </c>
      <c r="D96" s="7"/>
      <c r="E96" s="7">
        <v>22631445200</v>
      </c>
      <c r="F96" s="7"/>
      <c r="G96" s="7">
        <v>0</v>
      </c>
      <c r="H96" s="7"/>
      <c r="I96" s="7">
        <f t="shared" si="4"/>
        <v>22631445200</v>
      </c>
      <c r="J96" s="7"/>
      <c r="K96" s="9">
        <f t="shared" si="5"/>
        <v>3.4909137353895921E-3</v>
      </c>
      <c r="L96" s="7"/>
      <c r="M96" s="7">
        <v>1037727621</v>
      </c>
      <c r="N96" s="7"/>
      <c r="O96" s="7">
        <v>33487600436</v>
      </c>
      <c r="P96" s="7"/>
      <c r="Q96" s="7">
        <v>0</v>
      </c>
      <c r="R96" s="7"/>
      <c r="S96" s="7">
        <f t="shared" si="6"/>
        <v>34525328057</v>
      </c>
      <c r="T96" s="7"/>
      <c r="U96" s="9">
        <f t="shared" si="7"/>
        <v>1.8833183287168581E-3</v>
      </c>
    </row>
    <row r="97" spans="1:21" x14ac:dyDescent="0.55000000000000004">
      <c r="A97" s="1" t="s">
        <v>74</v>
      </c>
      <c r="C97" s="7">
        <v>0</v>
      </c>
      <c r="D97" s="7"/>
      <c r="E97" s="7">
        <v>135638199549</v>
      </c>
      <c r="F97" s="7"/>
      <c r="G97" s="7">
        <v>0</v>
      </c>
      <c r="H97" s="7"/>
      <c r="I97" s="7">
        <f t="shared" si="4"/>
        <v>135638199549</v>
      </c>
      <c r="J97" s="7"/>
      <c r="K97" s="9">
        <f t="shared" si="5"/>
        <v>2.0922272071653578E-2</v>
      </c>
      <c r="L97" s="7"/>
      <c r="M97" s="7">
        <v>22410565100</v>
      </c>
      <c r="N97" s="7"/>
      <c r="O97" s="7">
        <v>419534349136</v>
      </c>
      <c r="P97" s="7"/>
      <c r="Q97" s="7">
        <v>0</v>
      </c>
      <c r="R97" s="7"/>
      <c r="S97" s="7">
        <f t="shared" si="6"/>
        <v>441944914236</v>
      </c>
      <c r="T97" s="7"/>
      <c r="U97" s="9">
        <f t="shared" si="7"/>
        <v>2.410760459363993E-2</v>
      </c>
    </row>
    <row r="98" spans="1:21" x14ac:dyDescent="0.55000000000000004">
      <c r="A98" s="1" t="s">
        <v>73</v>
      </c>
      <c r="C98" s="7">
        <v>0</v>
      </c>
      <c r="D98" s="7"/>
      <c r="E98" s="7">
        <v>35598590117</v>
      </c>
      <c r="F98" s="7"/>
      <c r="G98" s="7">
        <v>0</v>
      </c>
      <c r="H98" s="7"/>
      <c r="I98" s="7">
        <f t="shared" si="4"/>
        <v>35598590117</v>
      </c>
      <c r="J98" s="7"/>
      <c r="K98" s="9">
        <f t="shared" si="5"/>
        <v>5.4911034669557681E-3</v>
      </c>
      <c r="L98" s="7"/>
      <c r="M98" s="7">
        <v>29831546653</v>
      </c>
      <c r="N98" s="7"/>
      <c r="O98" s="7">
        <v>142682886649</v>
      </c>
      <c r="P98" s="7"/>
      <c r="Q98" s="7">
        <v>0</v>
      </c>
      <c r="R98" s="7"/>
      <c r="S98" s="7">
        <f t="shared" si="6"/>
        <v>172514433302</v>
      </c>
      <c r="T98" s="7"/>
      <c r="U98" s="9">
        <f t="shared" si="7"/>
        <v>9.4104708771908466E-3</v>
      </c>
    </row>
    <row r="99" spans="1:21" x14ac:dyDescent="0.55000000000000004">
      <c r="A99" s="1" t="s">
        <v>31</v>
      </c>
      <c r="C99" s="7">
        <v>0</v>
      </c>
      <c r="D99" s="7"/>
      <c r="E99" s="7">
        <v>191849497855</v>
      </c>
      <c r="F99" s="7"/>
      <c r="G99" s="7">
        <v>0</v>
      </c>
      <c r="H99" s="7"/>
      <c r="I99" s="7">
        <f t="shared" si="4"/>
        <v>191849497855</v>
      </c>
      <c r="J99" s="7"/>
      <c r="K99" s="9">
        <f t="shared" si="5"/>
        <v>2.9592897902499641E-2</v>
      </c>
      <c r="L99" s="7"/>
      <c r="M99" s="7">
        <v>241422103500</v>
      </c>
      <c r="N99" s="7"/>
      <c r="O99" s="7">
        <v>55467965338</v>
      </c>
      <c r="P99" s="7"/>
      <c r="Q99" s="7">
        <v>0</v>
      </c>
      <c r="R99" s="7"/>
      <c r="S99" s="7">
        <f t="shared" si="6"/>
        <v>296890068838</v>
      </c>
      <c r="T99" s="7"/>
      <c r="U99" s="9">
        <f t="shared" si="7"/>
        <v>1.6195023761497611E-2</v>
      </c>
    </row>
    <row r="100" spans="1:21" x14ac:dyDescent="0.55000000000000004">
      <c r="A100" s="1" t="s">
        <v>93</v>
      </c>
      <c r="C100" s="7">
        <v>0</v>
      </c>
      <c r="D100" s="7"/>
      <c r="E100" s="7">
        <v>220387869508</v>
      </c>
      <c r="F100" s="7"/>
      <c r="G100" s="7">
        <v>0</v>
      </c>
      <c r="H100" s="7"/>
      <c r="I100" s="7">
        <f t="shared" si="4"/>
        <v>220387869508</v>
      </c>
      <c r="J100" s="7"/>
      <c r="K100" s="9">
        <f t="shared" si="5"/>
        <v>3.3994958518103219E-2</v>
      </c>
      <c r="L100" s="7"/>
      <c r="M100" s="7">
        <v>169835263200</v>
      </c>
      <c r="N100" s="7"/>
      <c r="O100" s="7">
        <v>331350051780</v>
      </c>
      <c r="P100" s="7"/>
      <c r="Q100" s="7">
        <v>0</v>
      </c>
      <c r="R100" s="7"/>
      <c r="S100" s="7">
        <f t="shared" si="6"/>
        <v>501185314980</v>
      </c>
      <c r="T100" s="7"/>
      <c r="U100" s="9">
        <f t="shared" si="7"/>
        <v>2.7339102708227328E-2</v>
      </c>
    </row>
    <row r="101" spans="1:21" x14ac:dyDescent="0.55000000000000004">
      <c r="A101" s="1" t="s">
        <v>56</v>
      </c>
      <c r="C101" s="7">
        <v>0</v>
      </c>
      <c r="D101" s="7"/>
      <c r="E101" s="7">
        <v>31477958223</v>
      </c>
      <c r="F101" s="7"/>
      <c r="G101" s="7">
        <v>0</v>
      </c>
      <c r="H101" s="7"/>
      <c r="I101" s="7">
        <f t="shared" si="4"/>
        <v>31477958223</v>
      </c>
      <c r="J101" s="7"/>
      <c r="K101" s="9">
        <f t="shared" si="5"/>
        <v>4.8554935732822956E-3</v>
      </c>
      <c r="L101" s="7"/>
      <c r="M101" s="7">
        <v>19642000000</v>
      </c>
      <c r="N101" s="7"/>
      <c r="O101" s="7">
        <v>35186021815</v>
      </c>
      <c r="P101" s="7"/>
      <c r="Q101" s="7">
        <v>0</v>
      </c>
      <c r="R101" s="7"/>
      <c r="S101" s="7">
        <f t="shared" si="6"/>
        <v>54828021815</v>
      </c>
      <c r="T101" s="7"/>
      <c r="U101" s="9">
        <f t="shared" si="7"/>
        <v>2.9908077409431474E-3</v>
      </c>
    </row>
    <row r="102" spans="1:21" x14ac:dyDescent="0.55000000000000004">
      <c r="A102" s="1" t="s">
        <v>75</v>
      </c>
      <c r="C102" s="7">
        <v>0</v>
      </c>
      <c r="D102" s="7"/>
      <c r="E102" s="7">
        <v>13676728576</v>
      </c>
      <c r="F102" s="7"/>
      <c r="G102" s="7">
        <v>0</v>
      </c>
      <c r="H102" s="7"/>
      <c r="I102" s="7">
        <f t="shared" si="4"/>
        <v>13676728576</v>
      </c>
      <c r="J102" s="7"/>
      <c r="K102" s="9">
        <f t="shared" si="5"/>
        <v>2.1096434283902352E-3</v>
      </c>
      <c r="L102" s="7"/>
      <c r="M102" s="7">
        <v>55034368800</v>
      </c>
      <c r="N102" s="7"/>
      <c r="O102" s="7">
        <v>424434476821</v>
      </c>
      <c r="P102" s="7"/>
      <c r="Q102" s="7">
        <v>0</v>
      </c>
      <c r="R102" s="7"/>
      <c r="S102" s="7">
        <f t="shared" si="6"/>
        <v>479468845621</v>
      </c>
      <c r="T102" s="7"/>
      <c r="U102" s="9">
        <f t="shared" si="7"/>
        <v>2.6154493405998541E-2</v>
      </c>
    </row>
    <row r="103" spans="1:21" x14ac:dyDescent="0.55000000000000004">
      <c r="A103" s="1" t="s">
        <v>54</v>
      </c>
      <c r="C103" s="7">
        <v>0</v>
      </c>
      <c r="D103" s="7"/>
      <c r="E103" s="7">
        <v>179167415497</v>
      </c>
      <c r="F103" s="7"/>
      <c r="G103" s="7">
        <v>0</v>
      </c>
      <c r="H103" s="7"/>
      <c r="I103" s="7">
        <f t="shared" si="4"/>
        <v>179167415497</v>
      </c>
      <c r="J103" s="7"/>
      <c r="K103" s="9">
        <f t="shared" si="5"/>
        <v>2.7636679238351572E-2</v>
      </c>
      <c r="L103" s="7"/>
      <c r="M103" s="7">
        <v>32832324000</v>
      </c>
      <c r="N103" s="7"/>
      <c r="O103" s="7">
        <v>244050161104</v>
      </c>
      <c r="P103" s="7"/>
      <c r="Q103" s="7">
        <v>0</v>
      </c>
      <c r="R103" s="7"/>
      <c r="S103" s="7">
        <f t="shared" si="6"/>
        <v>276882485104</v>
      </c>
      <c r="T103" s="7"/>
      <c r="U103" s="9">
        <f t="shared" si="7"/>
        <v>1.5103632273562428E-2</v>
      </c>
    </row>
    <row r="104" spans="1:21" x14ac:dyDescent="0.55000000000000004">
      <c r="A104" s="1" t="s">
        <v>90</v>
      </c>
      <c r="C104" s="7">
        <v>0</v>
      </c>
      <c r="D104" s="7"/>
      <c r="E104" s="7">
        <v>6593880325</v>
      </c>
      <c r="F104" s="7"/>
      <c r="G104" s="7">
        <v>0</v>
      </c>
      <c r="H104" s="7"/>
      <c r="I104" s="7">
        <f t="shared" si="4"/>
        <v>6593880325</v>
      </c>
      <c r="J104" s="7"/>
      <c r="K104" s="9">
        <f t="shared" si="5"/>
        <v>1.0171099190809823E-3</v>
      </c>
      <c r="L104" s="7"/>
      <c r="M104" s="7">
        <v>16725372800</v>
      </c>
      <c r="N104" s="7"/>
      <c r="O104" s="7">
        <v>167091301696</v>
      </c>
      <c r="P104" s="7"/>
      <c r="Q104" s="7">
        <v>0</v>
      </c>
      <c r="R104" s="7"/>
      <c r="S104" s="7">
        <f t="shared" si="6"/>
        <v>183816674496</v>
      </c>
      <c r="T104" s="7"/>
      <c r="U104" s="9">
        <f t="shared" si="7"/>
        <v>1.0026995590905282E-2</v>
      </c>
    </row>
    <row r="105" spans="1:21" x14ac:dyDescent="0.55000000000000004">
      <c r="A105" s="1" t="s">
        <v>37</v>
      </c>
      <c r="C105" s="7">
        <v>0</v>
      </c>
      <c r="D105" s="7"/>
      <c r="E105" s="7">
        <v>80079176130</v>
      </c>
      <c r="F105" s="7"/>
      <c r="G105" s="7">
        <v>0</v>
      </c>
      <c r="H105" s="7"/>
      <c r="I105" s="7">
        <f t="shared" si="4"/>
        <v>80079176130</v>
      </c>
      <c r="J105" s="7"/>
      <c r="K105" s="9">
        <f t="shared" si="5"/>
        <v>1.2352260025837825E-2</v>
      </c>
      <c r="L105" s="7"/>
      <c r="M105" s="7">
        <v>34289562190</v>
      </c>
      <c r="N105" s="7"/>
      <c r="O105" s="7">
        <v>232558289397</v>
      </c>
      <c r="P105" s="7"/>
      <c r="Q105" s="7">
        <v>0</v>
      </c>
      <c r="R105" s="7"/>
      <c r="S105" s="7">
        <f t="shared" si="6"/>
        <v>266847851587</v>
      </c>
      <c r="T105" s="7"/>
      <c r="U105" s="9">
        <f t="shared" si="7"/>
        <v>1.4556254151815924E-2</v>
      </c>
    </row>
    <row r="106" spans="1:21" x14ac:dyDescent="0.55000000000000004">
      <c r="A106" s="1" t="s">
        <v>69</v>
      </c>
      <c r="C106" s="7">
        <v>0</v>
      </c>
      <c r="D106" s="7"/>
      <c r="E106" s="7">
        <v>93567503006</v>
      </c>
      <c r="F106" s="7"/>
      <c r="G106" s="7">
        <v>0</v>
      </c>
      <c r="H106" s="7"/>
      <c r="I106" s="7">
        <f t="shared" si="4"/>
        <v>93567503006</v>
      </c>
      <c r="J106" s="7"/>
      <c r="K106" s="9">
        <f t="shared" si="5"/>
        <v>1.4432842381172914E-2</v>
      </c>
      <c r="L106" s="7"/>
      <c r="M106" s="7">
        <v>13226638530</v>
      </c>
      <c r="N106" s="7"/>
      <c r="O106" s="7">
        <v>420307479172</v>
      </c>
      <c r="P106" s="7"/>
      <c r="Q106" s="7">
        <v>0</v>
      </c>
      <c r="R106" s="7"/>
      <c r="S106" s="7">
        <f t="shared" si="6"/>
        <v>433534117702</v>
      </c>
      <c r="T106" s="7"/>
      <c r="U106" s="9">
        <f t="shared" si="7"/>
        <v>2.3648804977154349E-2</v>
      </c>
    </row>
    <row r="107" spans="1:21" x14ac:dyDescent="0.55000000000000004">
      <c r="A107" s="1" t="s">
        <v>92</v>
      </c>
      <c r="C107" s="7">
        <v>0</v>
      </c>
      <c r="D107" s="7"/>
      <c r="E107" s="7">
        <v>13916700000</v>
      </c>
      <c r="F107" s="7"/>
      <c r="G107" s="7">
        <v>0</v>
      </c>
      <c r="H107" s="7"/>
      <c r="I107" s="7">
        <f t="shared" si="4"/>
        <v>13916700000</v>
      </c>
      <c r="J107" s="7"/>
      <c r="K107" s="9">
        <f t="shared" si="5"/>
        <v>2.1466591617090515E-3</v>
      </c>
      <c r="L107" s="7"/>
      <c r="M107" s="7">
        <v>7250000000</v>
      </c>
      <c r="N107" s="7"/>
      <c r="O107" s="7">
        <v>31848736050</v>
      </c>
      <c r="P107" s="7"/>
      <c r="Q107" s="7">
        <v>0</v>
      </c>
      <c r="R107" s="7"/>
      <c r="S107" s="7">
        <f t="shared" si="6"/>
        <v>39098736050</v>
      </c>
      <c r="T107" s="7"/>
      <c r="U107" s="9">
        <f t="shared" si="7"/>
        <v>2.1327926590895352E-3</v>
      </c>
    </row>
    <row r="108" spans="1:21" x14ac:dyDescent="0.55000000000000004">
      <c r="A108" s="1" t="s">
        <v>52</v>
      </c>
      <c r="C108" s="7">
        <v>0</v>
      </c>
      <c r="D108" s="7"/>
      <c r="E108" s="7">
        <v>77266104263</v>
      </c>
      <c r="F108" s="7"/>
      <c r="G108" s="7">
        <v>0</v>
      </c>
      <c r="H108" s="7"/>
      <c r="I108" s="7">
        <f t="shared" si="4"/>
        <v>77266104263</v>
      </c>
      <c r="J108" s="7"/>
      <c r="K108" s="9">
        <f t="shared" si="5"/>
        <v>1.1918342035521046E-2</v>
      </c>
      <c r="L108" s="7"/>
      <c r="M108" s="7">
        <v>0</v>
      </c>
      <c r="N108" s="7"/>
      <c r="O108" s="7">
        <v>107349788005</v>
      </c>
      <c r="P108" s="7"/>
      <c r="Q108" s="7">
        <v>0</v>
      </c>
      <c r="R108" s="7"/>
      <c r="S108" s="7">
        <f t="shared" si="6"/>
        <v>107349788005</v>
      </c>
      <c r="T108" s="7"/>
      <c r="U108" s="9">
        <f t="shared" si="7"/>
        <v>5.8558117970640092E-3</v>
      </c>
    </row>
    <row r="109" spans="1:21" x14ac:dyDescent="0.55000000000000004">
      <c r="A109" s="1" t="s">
        <v>107</v>
      </c>
      <c r="C109" s="7">
        <v>0</v>
      </c>
      <c r="D109" s="7"/>
      <c r="E109" s="7">
        <v>2108549123</v>
      </c>
      <c r="F109" s="7"/>
      <c r="G109" s="7">
        <v>0</v>
      </c>
      <c r="H109" s="7"/>
      <c r="I109" s="7">
        <f t="shared" si="4"/>
        <v>2108549123</v>
      </c>
      <c r="J109" s="7"/>
      <c r="K109" s="9">
        <f t="shared" si="5"/>
        <v>3.2524494260863105E-4</v>
      </c>
      <c r="L109" s="7"/>
      <c r="M109" s="7">
        <v>0</v>
      </c>
      <c r="N109" s="7"/>
      <c r="O109" s="7">
        <v>3257526908</v>
      </c>
      <c r="P109" s="7"/>
      <c r="Q109" s="7">
        <v>0</v>
      </c>
      <c r="R109" s="7"/>
      <c r="S109" s="7">
        <f t="shared" si="6"/>
        <v>3257526908</v>
      </c>
      <c r="T109" s="7"/>
      <c r="U109" s="9">
        <f t="shared" si="7"/>
        <v>1.7769447757299132E-4</v>
      </c>
    </row>
    <row r="110" spans="1:21" x14ac:dyDescent="0.55000000000000004">
      <c r="A110" s="1" t="s">
        <v>45</v>
      </c>
      <c r="C110" s="7">
        <v>0</v>
      </c>
      <c r="D110" s="7"/>
      <c r="E110" s="7">
        <v>37506580097</v>
      </c>
      <c r="F110" s="7"/>
      <c r="G110" s="7">
        <v>0</v>
      </c>
      <c r="H110" s="7"/>
      <c r="I110" s="7">
        <f t="shared" si="4"/>
        <v>37506580097</v>
      </c>
      <c r="J110" s="7"/>
      <c r="K110" s="9">
        <f t="shared" si="5"/>
        <v>5.7854120437747028E-3</v>
      </c>
      <c r="L110" s="7"/>
      <c r="M110" s="7">
        <v>0</v>
      </c>
      <c r="N110" s="7"/>
      <c r="O110" s="7">
        <v>640941935678</v>
      </c>
      <c r="P110" s="7"/>
      <c r="Q110" s="7">
        <v>0</v>
      </c>
      <c r="R110" s="7"/>
      <c r="S110" s="7">
        <f t="shared" si="6"/>
        <v>640941935678</v>
      </c>
      <c r="T110" s="7"/>
      <c r="U110" s="9">
        <f t="shared" si="7"/>
        <v>3.4962671263043948E-2</v>
      </c>
    </row>
    <row r="111" spans="1:21" x14ac:dyDescent="0.55000000000000004">
      <c r="A111" s="1" t="s">
        <v>99</v>
      </c>
      <c r="C111" s="7">
        <v>0</v>
      </c>
      <c r="D111" s="7"/>
      <c r="E111" s="7">
        <v>50646847500</v>
      </c>
      <c r="F111" s="7"/>
      <c r="G111" s="7">
        <v>0</v>
      </c>
      <c r="H111" s="7"/>
      <c r="I111" s="7">
        <f t="shared" si="4"/>
        <v>50646847500</v>
      </c>
      <c r="J111" s="7"/>
      <c r="K111" s="9">
        <f t="shared" si="5"/>
        <v>7.8123060206482979E-3</v>
      </c>
      <c r="L111" s="7"/>
      <c r="M111" s="7">
        <v>0</v>
      </c>
      <c r="N111" s="7"/>
      <c r="O111" s="7">
        <v>53480375735</v>
      </c>
      <c r="P111" s="7"/>
      <c r="Q111" s="7">
        <v>0</v>
      </c>
      <c r="R111" s="7"/>
      <c r="S111" s="7">
        <f t="shared" si="6"/>
        <v>53480375735</v>
      </c>
      <c r="T111" s="7"/>
      <c r="U111" s="9">
        <f t="shared" si="7"/>
        <v>2.9172951429195398E-3</v>
      </c>
    </row>
    <row r="112" spans="1:21" x14ac:dyDescent="0.55000000000000004">
      <c r="A112" s="1" t="s">
        <v>16</v>
      </c>
      <c r="C112" s="7">
        <v>0</v>
      </c>
      <c r="D112" s="7"/>
      <c r="E112" s="7">
        <v>2055639079</v>
      </c>
      <c r="F112" s="7"/>
      <c r="G112" s="7">
        <v>0</v>
      </c>
      <c r="H112" s="7"/>
      <c r="I112" s="7">
        <f t="shared" si="4"/>
        <v>2055639079</v>
      </c>
      <c r="J112" s="7"/>
      <c r="K112" s="9">
        <f t="shared" si="5"/>
        <v>3.1708353719649818E-4</v>
      </c>
      <c r="L112" s="7"/>
      <c r="M112" s="7">
        <v>0</v>
      </c>
      <c r="N112" s="7"/>
      <c r="O112" s="7">
        <v>32747671563</v>
      </c>
      <c r="P112" s="7"/>
      <c r="Q112" s="7">
        <v>0</v>
      </c>
      <c r="R112" s="7"/>
      <c r="S112" s="7">
        <f t="shared" si="6"/>
        <v>32747671563</v>
      </c>
      <c r="T112" s="7"/>
      <c r="U112" s="9">
        <f t="shared" si="7"/>
        <v>1.7863491398423742E-3</v>
      </c>
    </row>
    <row r="113" spans="1:21" x14ac:dyDescent="0.55000000000000004">
      <c r="A113" s="1" t="s">
        <v>82</v>
      </c>
      <c r="C113" s="7">
        <v>0</v>
      </c>
      <c r="D113" s="7"/>
      <c r="E113" s="7">
        <v>27300100197</v>
      </c>
      <c r="F113" s="7"/>
      <c r="G113" s="7">
        <v>0</v>
      </c>
      <c r="H113" s="7"/>
      <c r="I113" s="7">
        <f t="shared" si="4"/>
        <v>27300100197</v>
      </c>
      <c r="J113" s="7"/>
      <c r="K113" s="9">
        <f t="shared" si="5"/>
        <v>4.2110565150836853E-3</v>
      </c>
      <c r="L113" s="7"/>
      <c r="M113" s="7">
        <v>0</v>
      </c>
      <c r="N113" s="7"/>
      <c r="O113" s="7">
        <v>57547038335</v>
      </c>
      <c r="P113" s="7"/>
      <c r="Q113" s="7">
        <v>0</v>
      </c>
      <c r="R113" s="7"/>
      <c r="S113" s="7">
        <f t="shared" si="6"/>
        <v>57547038335</v>
      </c>
      <c r="T113" s="7"/>
      <c r="U113" s="9">
        <f t="shared" si="7"/>
        <v>3.139127074498667E-3</v>
      </c>
    </row>
    <row r="114" spans="1:21" x14ac:dyDescent="0.55000000000000004">
      <c r="A114" s="1" t="s">
        <v>78</v>
      </c>
      <c r="C114" s="7">
        <v>0</v>
      </c>
      <c r="D114" s="7"/>
      <c r="E114" s="7">
        <v>10687935754</v>
      </c>
      <c r="F114" s="7"/>
      <c r="G114" s="7">
        <v>0</v>
      </c>
      <c r="H114" s="7"/>
      <c r="I114" s="7">
        <f t="shared" si="4"/>
        <v>10687935754</v>
      </c>
      <c r="J114" s="7"/>
      <c r="K114" s="9">
        <f t="shared" si="5"/>
        <v>1.6486203773941981E-3</v>
      </c>
      <c r="L114" s="7"/>
      <c r="M114" s="7">
        <v>0</v>
      </c>
      <c r="N114" s="7"/>
      <c r="O114" s="7">
        <v>16910542927</v>
      </c>
      <c r="P114" s="7"/>
      <c r="Q114" s="7">
        <v>0</v>
      </c>
      <c r="R114" s="7"/>
      <c r="S114" s="7">
        <f t="shared" si="6"/>
        <v>16910542927</v>
      </c>
      <c r="T114" s="7"/>
      <c r="U114" s="9">
        <f t="shared" si="7"/>
        <v>9.2245134906155269E-4</v>
      </c>
    </row>
    <row r="115" spans="1:21" x14ac:dyDescent="0.55000000000000004">
      <c r="A115" s="1" t="s">
        <v>110</v>
      </c>
      <c r="C115" s="7">
        <v>0</v>
      </c>
      <c r="D115" s="7"/>
      <c r="E115" s="7">
        <v>3508552313</v>
      </c>
      <c r="F115" s="7"/>
      <c r="G115" s="7">
        <v>0</v>
      </c>
      <c r="H115" s="7"/>
      <c r="I115" s="7">
        <f t="shared" si="4"/>
        <v>3508552313</v>
      </c>
      <c r="J115" s="7"/>
      <c r="K115" s="9">
        <f t="shared" si="5"/>
        <v>5.4119625823916104E-4</v>
      </c>
      <c r="L115" s="7"/>
      <c r="M115" s="7">
        <v>0</v>
      </c>
      <c r="N115" s="7"/>
      <c r="O115" s="7">
        <v>3508552313</v>
      </c>
      <c r="P115" s="7"/>
      <c r="Q115" s="7">
        <v>0</v>
      </c>
      <c r="R115" s="7"/>
      <c r="S115" s="7">
        <f t="shared" si="6"/>
        <v>3508552313</v>
      </c>
      <c r="T115" s="7"/>
      <c r="U115" s="9">
        <f t="shared" si="7"/>
        <v>1.9138763482350499E-4</v>
      </c>
    </row>
    <row r="116" spans="1:21" x14ac:dyDescent="0.55000000000000004">
      <c r="A116" s="1" t="s">
        <v>70</v>
      </c>
      <c r="C116" s="7">
        <v>0</v>
      </c>
      <c r="D116" s="7"/>
      <c r="E116" s="7">
        <v>31238117037</v>
      </c>
      <c r="F116" s="7"/>
      <c r="G116" s="7">
        <v>0</v>
      </c>
      <c r="H116" s="7"/>
      <c r="I116" s="7">
        <f t="shared" si="4"/>
        <v>31238117037</v>
      </c>
      <c r="J116" s="7"/>
      <c r="K116" s="9">
        <f t="shared" si="5"/>
        <v>4.8184979292515938E-3</v>
      </c>
      <c r="L116" s="7"/>
      <c r="M116" s="7">
        <v>0</v>
      </c>
      <c r="N116" s="7"/>
      <c r="O116" s="7">
        <v>122891158686</v>
      </c>
      <c r="P116" s="7"/>
      <c r="Q116" s="7">
        <v>0</v>
      </c>
      <c r="R116" s="7"/>
      <c r="S116" s="7">
        <f t="shared" si="6"/>
        <v>122891158686</v>
      </c>
      <c r="T116" s="7"/>
      <c r="U116" s="9">
        <f t="shared" si="7"/>
        <v>6.7035763196367565E-3</v>
      </c>
    </row>
    <row r="117" spans="1:21" x14ac:dyDescent="0.55000000000000004">
      <c r="A117" s="1" t="s">
        <v>44</v>
      </c>
      <c r="C117" s="7">
        <v>0</v>
      </c>
      <c r="D117" s="7"/>
      <c r="E117" s="7">
        <v>435051005</v>
      </c>
      <c r="F117" s="7"/>
      <c r="G117" s="7">
        <v>0</v>
      </c>
      <c r="H117" s="7"/>
      <c r="I117" s="7">
        <f t="shared" si="4"/>
        <v>435051005</v>
      </c>
      <c r="J117" s="7"/>
      <c r="K117" s="9">
        <f t="shared" si="5"/>
        <v>6.7106873446577155E-5</v>
      </c>
      <c r="L117" s="7"/>
      <c r="M117" s="7">
        <v>0</v>
      </c>
      <c r="N117" s="7"/>
      <c r="O117" s="7">
        <v>7171268785</v>
      </c>
      <c r="P117" s="7"/>
      <c r="Q117" s="7">
        <v>0</v>
      </c>
      <c r="R117" s="7"/>
      <c r="S117" s="7">
        <f t="shared" si="6"/>
        <v>7171268785</v>
      </c>
      <c r="T117" s="7"/>
      <c r="U117" s="9">
        <f t="shared" si="7"/>
        <v>3.9118475342647121E-4</v>
      </c>
    </row>
    <row r="118" spans="1:21" x14ac:dyDescent="0.55000000000000004">
      <c r="A118" s="1" t="s">
        <v>67</v>
      </c>
      <c r="C118" s="7">
        <v>0</v>
      </c>
      <c r="D118" s="7"/>
      <c r="E118" s="7">
        <v>402555128481</v>
      </c>
      <c r="F118" s="7"/>
      <c r="G118" s="7">
        <v>0</v>
      </c>
      <c r="H118" s="7"/>
      <c r="I118" s="7">
        <f t="shared" si="4"/>
        <v>402555128481</v>
      </c>
      <c r="J118" s="7"/>
      <c r="K118" s="9">
        <f t="shared" si="5"/>
        <v>6.209436537733104E-2</v>
      </c>
      <c r="L118" s="7"/>
      <c r="M118" s="7">
        <v>0</v>
      </c>
      <c r="N118" s="7"/>
      <c r="O118" s="7">
        <v>1434311124741</v>
      </c>
      <c r="P118" s="7"/>
      <c r="Q118" s="7">
        <v>0</v>
      </c>
      <c r="R118" s="7"/>
      <c r="S118" s="7">
        <f t="shared" si="6"/>
        <v>1434311124741</v>
      </c>
      <c r="T118" s="7"/>
      <c r="U118" s="9">
        <f t="shared" si="7"/>
        <v>7.8240080031898099E-2</v>
      </c>
    </row>
    <row r="119" spans="1:21" x14ac:dyDescent="0.55000000000000004">
      <c r="A119" s="1" t="s">
        <v>81</v>
      </c>
      <c r="C119" s="7">
        <v>0</v>
      </c>
      <c r="D119" s="7"/>
      <c r="E119" s="7">
        <v>27532808326</v>
      </c>
      <c r="F119" s="7"/>
      <c r="G119" s="7">
        <v>0</v>
      </c>
      <c r="H119" s="7"/>
      <c r="I119" s="7">
        <f t="shared" si="4"/>
        <v>27532808326</v>
      </c>
      <c r="J119" s="7"/>
      <c r="K119" s="9">
        <f t="shared" si="5"/>
        <v>4.246951880876009E-3</v>
      </c>
      <c r="L119" s="7"/>
      <c r="M119" s="7">
        <v>0</v>
      </c>
      <c r="N119" s="7"/>
      <c r="O119" s="7">
        <v>88818398094</v>
      </c>
      <c r="P119" s="7"/>
      <c r="Q119" s="7">
        <v>0</v>
      </c>
      <c r="R119" s="7"/>
      <c r="S119" s="7">
        <f t="shared" si="6"/>
        <v>88818398094</v>
      </c>
      <c r="T119" s="7"/>
      <c r="U119" s="9">
        <f t="shared" si="7"/>
        <v>4.8449450438686282E-3</v>
      </c>
    </row>
    <row r="120" spans="1:21" x14ac:dyDescent="0.55000000000000004">
      <c r="A120" s="1" t="s">
        <v>113</v>
      </c>
      <c r="C120" s="7">
        <v>0</v>
      </c>
      <c r="D120" s="7"/>
      <c r="E120" s="7">
        <v>82521141095</v>
      </c>
      <c r="F120" s="7"/>
      <c r="G120" s="7">
        <v>0</v>
      </c>
      <c r="H120" s="7"/>
      <c r="I120" s="7">
        <f t="shared" si="4"/>
        <v>82521141095</v>
      </c>
      <c r="J120" s="7"/>
      <c r="K120" s="9">
        <f t="shared" si="5"/>
        <v>1.2728934558211865E-2</v>
      </c>
      <c r="L120" s="7"/>
      <c r="M120" s="7">
        <v>0</v>
      </c>
      <c r="N120" s="7"/>
      <c r="O120" s="7">
        <v>82521141095</v>
      </c>
      <c r="P120" s="7"/>
      <c r="Q120" s="7">
        <v>0</v>
      </c>
      <c r="R120" s="7"/>
      <c r="S120" s="7">
        <f t="shared" si="6"/>
        <v>82521141095</v>
      </c>
      <c r="T120" s="7"/>
      <c r="U120" s="9">
        <f t="shared" si="7"/>
        <v>4.5014366633754077E-3</v>
      </c>
    </row>
    <row r="121" spans="1:21" x14ac:dyDescent="0.55000000000000004">
      <c r="A121" s="1" t="s">
        <v>59</v>
      </c>
      <c r="C121" s="7">
        <v>0</v>
      </c>
      <c r="D121" s="7"/>
      <c r="E121" s="7">
        <v>33673443750</v>
      </c>
      <c r="F121" s="7"/>
      <c r="G121" s="7">
        <v>0</v>
      </c>
      <c r="H121" s="7"/>
      <c r="I121" s="7">
        <f t="shared" si="4"/>
        <v>33673443750</v>
      </c>
      <c r="J121" s="7"/>
      <c r="K121" s="9">
        <f t="shared" si="5"/>
        <v>5.1941485073495799E-3</v>
      </c>
      <c r="L121" s="7"/>
      <c r="M121" s="7">
        <v>0</v>
      </c>
      <c r="N121" s="7"/>
      <c r="O121" s="7">
        <v>82178806072</v>
      </c>
      <c r="P121" s="7"/>
      <c r="Q121" s="7">
        <v>0</v>
      </c>
      <c r="R121" s="7"/>
      <c r="S121" s="7">
        <f t="shared" si="6"/>
        <v>82178806072</v>
      </c>
      <c r="T121" s="7"/>
      <c r="U121" s="9">
        <f t="shared" si="7"/>
        <v>4.4827626677999511E-3</v>
      </c>
    </row>
    <row r="122" spans="1:21" x14ac:dyDescent="0.55000000000000004">
      <c r="A122" s="1" t="s">
        <v>17</v>
      </c>
      <c r="C122" s="7">
        <v>0</v>
      </c>
      <c r="D122" s="7"/>
      <c r="E122" s="7">
        <v>23154916235</v>
      </c>
      <c r="F122" s="7"/>
      <c r="G122" s="7">
        <v>0</v>
      </c>
      <c r="H122" s="7"/>
      <c r="I122" s="7">
        <f t="shared" si="4"/>
        <v>23154916235</v>
      </c>
      <c r="J122" s="7"/>
      <c r="K122" s="9">
        <f t="shared" si="5"/>
        <v>3.5716594504780876E-3</v>
      </c>
      <c r="L122" s="7"/>
      <c r="M122" s="7">
        <v>0</v>
      </c>
      <c r="N122" s="7"/>
      <c r="O122" s="7">
        <v>32480625172</v>
      </c>
      <c r="P122" s="7"/>
      <c r="Q122" s="7">
        <v>0</v>
      </c>
      <c r="R122" s="7"/>
      <c r="S122" s="7">
        <f t="shared" si="6"/>
        <v>32480625172</v>
      </c>
      <c r="T122" s="7"/>
      <c r="U122" s="9">
        <f t="shared" si="7"/>
        <v>1.7717820555859217E-3</v>
      </c>
    </row>
    <row r="123" spans="1:21" x14ac:dyDescent="0.55000000000000004">
      <c r="A123" s="1" t="s">
        <v>55</v>
      </c>
      <c r="C123" s="7">
        <v>0</v>
      </c>
      <c r="D123" s="7"/>
      <c r="E123" s="7">
        <v>15045872410</v>
      </c>
      <c r="F123" s="7"/>
      <c r="G123" s="7">
        <v>0</v>
      </c>
      <c r="H123" s="7"/>
      <c r="I123" s="7">
        <f t="shared" si="4"/>
        <v>15045872410</v>
      </c>
      <c r="J123" s="7"/>
      <c r="K123" s="9">
        <f t="shared" si="5"/>
        <v>2.320834670204283E-3</v>
      </c>
      <c r="L123" s="7"/>
      <c r="M123" s="7">
        <v>0</v>
      </c>
      <c r="N123" s="7"/>
      <c r="O123" s="7">
        <v>55952016696</v>
      </c>
      <c r="P123" s="7"/>
      <c r="Q123" s="7">
        <v>0</v>
      </c>
      <c r="R123" s="7"/>
      <c r="S123" s="7">
        <f t="shared" si="6"/>
        <v>55952016696</v>
      </c>
      <c r="T123" s="7"/>
      <c r="U123" s="9">
        <f t="shared" si="7"/>
        <v>3.0521204142731849E-3</v>
      </c>
    </row>
    <row r="124" spans="1:21" x14ac:dyDescent="0.55000000000000004">
      <c r="A124" s="1" t="s">
        <v>68</v>
      </c>
      <c r="C124" s="7">
        <v>0</v>
      </c>
      <c r="D124" s="7"/>
      <c r="E124" s="7">
        <v>16173520065</v>
      </c>
      <c r="F124" s="7"/>
      <c r="G124" s="7">
        <v>0</v>
      </c>
      <c r="H124" s="7"/>
      <c r="I124" s="7">
        <f t="shared" si="4"/>
        <v>16173520065</v>
      </c>
      <c r="J124" s="7"/>
      <c r="K124" s="9">
        <f t="shared" si="5"/>
        <v>2.4947749843438043E-3</v>
      </c>
      <c r="L124" s="7"/>
      <c r="M124" s="7">
        <v>0</v>
      </c>
      <c r="N124" s="7"/>
      <c r="O124" s="7">
        <v>40925797112</v>
      </c>
      <c r="P124" s="7"/>
      <c r="Q124" s="7">
        <v>0</v>
      </c>
      <c r="R124" s="7"/>
      <c r="S124" s="7">
        <f t="shared" si="6"/>
        <v>40925797112</v>
      </c>
      <c r="T124" s="7"/>
      <c r="U124" s="9">
        <f t="shared" si="7"/>
        <v>2.2324568123183947E-3</v>
      </c>
    </row>
    <row r="125" spans="1:21" x14ac:dyDescent="0.55000000000000004">
      <c r="A125" s="1" t="s">
        <v>43</v>
      </c>
      <c r="C125" s="7">
        <v>0</v>
      </c>
      <c r="D125" s="7"/>
      <c r="E125" s="7">
        <v>0</v>
      </c>
      <c r="F125" s="7"/>
      <c r="G125" s="7">
        <v>0</v>
      </c>
      <c r="H125" s="7"/>
      <c r="I125" s="7">
        <f t="shared" si="4"/>
        <v>0</v>
      </c>
      <c r="J125" s="7"/>
      <c r="K125" s="9">
        <f t="shared" si="5"/>
        <v>0</v>
      </c>
      <c r="L125" s="7"/>
      <c r="M125" s="7">
        <v>0</v>
      </c>
      <c r="N125" s="7"/>
      <c r="O125" s="7">
        <v>42019921144</v>
      </c>
      <c r="P125" s="7"/>
      <c r="Q125" s="7">
        <v>0</v>
      </c>
      <c r="R125" s="7"/>
      <c r="S125" s="7">
        <f t="shared" si="6"/>
        <v>42019921144</v>
      </c>
      <c r="T125" s="7"/>
      <c r="U125" s="9">
        <f t="shared" si="7"/>
        <v>2.2921400639866552E-3</v>
      </c>
    </row>
    <row r="126" spans="1:21" x14ac:dyDescent="0.55000000000000004">
      <c r="A126" s="1" t="s">
        <v>62</v>
      </c>
      <c r="C126" s="7">
        <v>0</v>
      </c>
      <c r="D126" s="7"/>
      <c r="E126" s="7">
        <v>18608616000</v>
      </c>
      <c r="F126" s="7"/>
      <c r="G126" s="7">
        <v>0</v>
      </c>
      <c r="H126" s="7"/>
      <c r="I126" s="7">
        <f t="shared" si="4"/>
        <v>18608616000</v>
      </c>
      <c r="J126" s="7"/>
      <c r="K126" s="9">
        <f t="shared" si="5"/>
        <v>2.8703899647995316E-3</v>
      </c>
      <c r="L126" s="7"/>
      <c r="M126" s="7">
        <v>0</v>
      </c>
      <c r="N126" s="7"/>
      <c r="O126" s="7">
        <v>74799510375</v>
      </c>
      <c r="P126" s="7"/>
      <c r="Q126" s="7">
        <v>0</v>
      </c>
      <c r="R126" s="7"/>
      <c r="S126" s="7">
        <f t="shared" si="6"/>
        <v>74799510375</v>
      </c>
      <c r="T126" s="7"/>
      <c r="U126" s="9">
        <f t="shared" si="7"/>
        <v>4.0802302771956621E-3</v>
      </c>
    </row>
    <row r="127" spans="1:21" x14ac:dyDescent="0.55000000000000004">
      <c r="A127" s="1" t="s">
        <v>53</v>
      </c>
      <c r="C127" s="7">
        <v>0</v>
      </c>
      <c r="D127" s="7"/>
      <c r="E127" s="7">
        <v>7326251484</v>
      </c>
      <c r="F127" s="7"/>
      <c r="G127" s="7">
        <v>0</v>
      </c>
      <c r="H127" s="7"/>
      <c r="I127" s="7">
        <f t="shared" si="4"/>
        <v>7326251484</v>
      </c>
      <c r="J127" s="7"/>
      <c r="K127" s="9">
        <f t="shared" si="5"/>
        <v>1.1300786011851326E-3</v>
      </c>
      <c r="L127" s="7"/>
      <c r="M127" s="7">
        <v>0</v>
      </c>
      <c r="N127" s="7"/>
      <c r="O127" s="7">
        <v>8229568660</v>
      </c>
      <c r="P127" s="7"/>
      <c r="Q127" s="7">
        <v>0</v>
      </c>
      <c r="R127" s="7"/>
      <c r="S127" s="7">
        <f t="shared" si="6"/>
        <v>8229568660</v>
      </c>
      <c r="T127" s="7"/>
      <c r="U127" s="9">
        <f t="shared" si="7"/>
        <v>4.4891383708863664E-4</v>
      </c>
    </row>
    <row r="128" spans="1:21" x14ac:dyDescent="0.55000000000000004">
      <c r="A128" s="1" t="s">
        <v>103</v>
      </c>
      <c r="C128" s="7">
        <v>0</v>
      </c>
      <c r="D128" s="7"/>
      <c r="E128" s="7">
        <v>60451046362</v>
      </c>
      <c r="F128" s="7"/>
      <c r="G128" s="7">
        <v>0</v>
      </c>
      <c r="H128" s="7"/>
      <c r="I128" s="7">
        <f t="shared" si="4"/>
        <v>60451046362</v>
      </c>
      <c r="J128" s="7"/>
      <c r="K128" s="9">
        <f t="shared" si="5"/>
        <v>9.3246094625799164E-3</v>
      </c>
      <c r="L128" s="7"/>
      <c r="M128" s="7">
        <v>0</v>
      </c>
      <c r="N128" s="7"/>
      <c r="O128" s="7">
        <v>166945808476</v>
      </c>
      <c r="P128" s="7"/>
      <c r="Q128" s="7">
        <v>0</v>
      </c>
      <c r="R128" s="7"/>
      <c r="S128" s="7">
        <f t="shared" si="6"/>
        <v>166945808476</v>
      </c>
      <c r="T128" s="7"/>
      <c r="U128" s="9">
        <f t="shared" si="7"/>
        <v>9.1067085730864774E-3</v>
      </c>
    </row>
    <row r="129" spans="1:21" x14ac:dyDescent="0.55000000000000004">
      <c r="A129" s="1" t="s">
        <v>112</v>
      </c>
      <c r="C129" s="7">
        <v>0</v>
      </c>
      <c r="D129" s="7"/>
      <c r="E129" s="7">
        <v>7810079063</v>
      </c>
      <c r="F129" s="7"/>
      <c r="G129" s="7">
        <v>0</v>
      </c>
      <c r="H129" s="7"/>
      <c r="I129" s="7">
        <f t="shared" si="4"/>
        <v>7810079063</v>
      </c>
      <c r="J129" s="7"/>
      <c r="K129" s="9">
        <f t="shared" si="5"/>
        <v>1.2047092898647663E-3</v>
      </c>
      <c r="L129" s="7"/>
      <c r="M129" s="7">
        <v>0</v>
      </c>
      <c r="N129" s="7"/>
      <c r="O129" s="7">
        <v>7810079063</v>
      </c>
      <c r="P129" s="7"/>
      <c r="Q129" s="7">
        <v>0</v>
      </c>
      <c r="R129" s="7"/>
      <c r="S129" s="7">
        <f t="shared" si="6"/>
        <v>7810079063</v>
      </c>
      <c r="T129" s="7"/>
      <c r="U129" s="9">
        <f t="shared" si="7"/>
        <v>4.2603114512892998E-4</v>
      </c>
    </row>
    <row r="130" spans="1:21" x14ac:dyDescent="0.55000000000000004">
      <c r="A130" s="1" t="s">
        <v>42</v>
      </c>
      <c r="C130" s="7">
        <v>0</v>
      </c>
      <c r="D130" s="7"/>
      <c r="E130" s="7">
        <v>37362711359</v>
      </c>
      <c r="F130" s="7"/>
      <c r="G130" s="7">
        <v>0</v>
      </c>
      <c r="H130" s="7"/>
      <c r="I130" s="7">
        <f t="shared" si="4"/>
        <v>37362711359</v>
      </c>
      <c r="J130" s="7"/>
      <c r="K130" s="9">
        <f t="shared" si="5"/>
        <v>5.763220206305244E-3</v>
      </c>
      <c r="L130" s="7"/>
      <c r="M130" s="7">
        <v>0</v>
      </c>
      <c r="N130" s="7"/>
      <c r="O130" s="7">
        <v>407964966967</v>
      </c>
      <c r="P130" s="7"/>
      <c r="Q130" s="7">
        <v>0</v>
      </c>
      <c r="R130" s="7"/>
      <c r="S130" s="7">
        <f t="shared" si="6"/>
        <v>407964966967</v>
      </c>
      <c r="T130" s="7"/>
      <c r="U130" s="9">
        <f t="shared" si="7"/>
        <v>2.2254036181635656E-2</v>
      </c>
    </row>
    <row r="131" spans="1:21" x14ac:dyDescent="0.55000000000000004">
      <c r="A131" s="1" t="s">
        <v>57</v>
      </c>
      <c r="C131" s="7">
        <v>0</v>
      </c>
      <c r="D131" s="7"/>
      <c r="E131" s="7">
        <v>7452852817</v>
      </c>
      <c r="F131" s="7"/>
      <c r="G131" s="7">
        <v>0</v>
      </c>
      <c r="H131" s="7"/>
      <c r="I131" s="7">
        <f t="shared" si="4"/>
        <v>7452852817</v>
      </c>
      <c r="J131" s="7"/>
      <c r="K131" s="9">
        <f t="shared" si="5"/>
        <v>1.1496069312755296E-3</v>
      </c>
      <c r="L131" s="7"/>
      <c r="M131" s="7">
        <v>0</v>
      </c>
      <c r="N131" s="7"/>
      <c r="O131" s="7">
        <v>23611992788</v>
      </c>
      <c r="P131" s="7"/>
      <c r="Q131" s="7">
        <v>0</v>
      </c>
      <c r="R131" s="7"/>
      <c r="S131" s="7">
        <f t="shared" si="6"/>
        <v>23611992788</v>
      </c>
      <c r="T131" s="7"/>
      <c r="U131" s="9">
        <f t="shared" si="7"/>
        <v>1.2880080015968049E-3</v>
      </c>
    </row>
    <row r="132" spans="1:21" x14ac:dyDescent="0.55000000000000004">
      <c r="A132" s="1" t="s">
        <v>104</v>
      </c>
      <c r="C132" s="7">
        <v>0</v>
      </c>
      <c r="D132" s="7"/>
      <c r="E132" s="7">
        <v>18710845007</v>
      </c>
      <c r="F132" s="7"/>
      <c r="G132" s="7">
        <v>0</v>
      </c>
      <c r="H132" s="7"/>
      <c r="I132" s="7">
        <f t="shared" si="4"/>
        <v>18710845007</v>
      </c>
      <c r="J132" s="7"/>
      <c r="K132" s="9">
        <f t="shared" si="5"/>
        <v>2.8861588492670397E-3</v>
      </c>
      <c r="L132" s="7"/>
      <c r="M132" s="7">
        <v>0</v>
      </c>
      <c r="N132" s="7"/>
      <c r="O132" s="7">
        <v>47707378318</v>
      </c>
      <c r="P132" s="7"/>
      <c r="Q132" s="7">
        <v>0</v>
      </c>
      <c r="R132" s="7"/>
      <c r="S132" s="7">
        <f t="shared" si="6"/>
        <v>47707378318</v>
      </c>
      <c r="T132" s="7"/>
      <c r="U132" s="9">
        <f t="shared" si="7"/>
        <v>2.6023845407922761E-3</v>
      </c>
    </row>
    <row r="133" spans="1:21" x14ac:dyDescent="0.55000000000000004">
      <c r="A133" s="1" t="s">
        <v>111</v>
      </c>
      <c r="C133" s="7">
        <v>0</v>
      </c>
      <c r="D133" s="7"/>
      <c r="E133" s="7">
        <v>-929941400</v>
      </c>
      <c r="F133" s="7"/>
      <c r="G133" s="7">
        <v>0</v>
      </c>
      <c r="H133" s="7"/>
      <c r="I133" s="7">
        <f t="shared" si="4"/>
        <v>-929941400</v>
      </c>
      <c r="J133" s="7"/>
      <c r="K133" s="9">
        <f t="shared" si="5"/>
        <v>-1.4344400800207963E-4</v>
      </c>
      <c r="L133" s="7"/>
      <c r="M133" s="7">
        <v>0</v>
      </c>
      <c r="N133" s="7"/>
      <c r="O133" s="7">
        <v>-929941400</v>
      </c>
      <c r="P133" s="7"/>
      <c r="Q133" s="7">
        <v>0</v>
      </c>
      <c r="R133" s="7"/>
      <c r="S133" s="7">
        <f t="shared" si="6"/>
        <v>-929941400</v>
      </c>
      <c r="T133" s="7"/>
      <c r="U133" s="9">
        <f t="shared" si="7"/>
        <v>-5.072727130531999E-5</v>
      </c>
    </row>
    <row r="134" spans="1:21" x14ac:dyDescent="0.55000000000000004">
      <c r="A134" s="1" t="s">
        <v>105</v>
      </c>
      <c r="C134" s="7">
        <v>0</v>
      </c>
      <c r="D134" s="7"/>
      <c r="E134" s="7">
        <v>2864806866</v>
      </c>
      <c r="F134" s="7"/>
      <c r="G134" s="7">
        <v>0</v>
      </c>
      <c r="H134" s="7"/>
      <c r="I134" s="7">
        <f t="shared" si="4"/>
        <v>2864806866</v>
      </c>
      <c r="J134" s="7"/>
      <c r="K134" s="9">
        <f t="shared" si="5"/>
        <v>4.4189814434642514E-4</v>
      </c>
      <c r="L134" s="7"/>
      <c r="M134" s="7">
        <v>0</v>
      </c>
      <c r="N134" s="7"/>
      <c r="O134" s="7">
        <v>5745066427</v>
      </c>
      <c r="P134" s="7"/>
      <c r="Q134" s="7">
        <v>0</v>
      </c>
      <c r="R134" s="7"/>
      <c r="S134" s="7">
        <f t="shared" si="6"/>
        <v>5745066427</v>
      </c>
      <c r="T134" s="7"/>
      <c r="U134" s="9">
        <f t="shared" si="7"/>
        <v>3.133869976210483E-4</v>
      </c>
    </row>
    <row r="135" spans="1:21" x14ac:dyDescent="0.55000000000000004">
      <c r="A135" s="1" t="s">
        <v>46</v>
      </c>
      <c r="C135" s="7">
        <v>0</v>
      </c>
      <c r="D135" s="7"/>
      <c r="E135" s="7">
        <v>314173292</v>
      </c>
      <c r="F135" s="7"/>
      <c r="G135" s="7">
        <v>0</v>
      </c>
      <c r="H135" s="7"/>
      <c r="I135" s="7">
        <f t="shared" si="4"/>
        <v>314173292</v>
      </c>
      <c r="J135" s="7"/>
      <c r="K135" s="9">
        <f t="shared" si="5"/>
        <v>4.8461415108186068E-5</v>
      </c>
      <c r="L135" s="7"/>
      <c r="M135" s="7">
        <v>0</v>
      </c>
      <c r="N135" s="7"/>
      <c r="O135" s="7">
        <v>2615208410</v>
      </c>
      <c r="P135" s="7"/>
      <c r="Q135" s="7">
        <v>0</v>
      </c>
      <c r="R135" s="7"/>
      <c r="S135" s="7">
        <f>Q135+O135+M135</f>
        <v>2615208410</v>
      </c>
      <c r="T135" s="7"/>
      <c r="U135" s="9">
        <f t="shared" si="7"/>
        <v>1.4265671636301438E-4</v>
      </c>
    </row>
    <row r="136" spans="1:21" ht="24.75" thickBot="1" x14ac:dyDescent="0.6">
      <c r="C136" s="13">
        <f>SUM(C8:C135)</f>
        <v>0</v>
      </c>
      <c r="D136" s="7"/>
      <c r="E136" s="13">
        <f>SUM(E8:E135)</f>
        <v>6134924555135</v>
      </c>
      <c r="F136" s="7"/>
      <c r="G136" s="13">
        <f>SUM(G8:G135)</f>
        <v>348032892530</v>
      </c>
      <c r="H136" s="7"/>
      <c r="I136" s="13">
        <f>C136+E136+G136</f>
        <v>6482957447665</v>
      </c>
      <c r="J136" s="7"/>
      <c r="K136" s="12">
        <f>SUM(K8:K135)</f>
        <v>0.99999999999999967</v>
      </c>
      <c r="L136" s="7"/>
      <c r="M136" s="13">
        <f>SUM(M8:M135)</f>
        <v>3008599488490</v>
      </c>
      <c r="N136" s="7"/>
      <c r="O136" s="13">
        <f>SUM(O8:O135)</f>
        <v>15542643144117</v>
      </c>
      <c r="P136" s="7"/>
      <c r="Q136" s="13">
        <f>SUM(Q8:Q135)</f>
        <v>-219063982531</v>
      </c>
      <c r="R136" s="7"/>
      <c r="S136" s="13">
        <f>SUM(S8:S135)</f>
        <v>18332178650076</v>
      </c>
      <c r="T136" s="7"/>
      <c r="U136" s="12">
        <f>SUM(U8:U135)</f>
        <v>0.99999999999999989</v>
      </c>
    </row>
    <row r="137" spans="1:21" ht="24.75" thickTop="1" x14ac:dyDescent="0.55000000000000004">
      <c r="E137" s="14"/>
      <c r="G137" s="14"/>
      <c r="M137" s="14"/>
      <c r="O137" s="14"/>
      <c r="Q137" s="1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1"/>
  <sheetViews>
    <sheetView rightToLeft="1" workbookViewId="0">
      <selection activeCell="K59" sqref="K59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 x14ac:dyDescent="0.55000000000000004">
      <c r="A6" s="16" t="s">
        <v>185</v>
      </c>
      <c r="C6" s="17" t="s">
        <v>183</v>
      </c>
      <c r="D6" s="17" t="s">
        <v>183</v>
      </c>
      <c r="E6" s="17" t="s">
        <v>183</v>
      </c>
      <c r="F6" s="17" t="s">
        <v>183</v>
      </c>
      <c r="G6" s="17" t="s">
        <v>183</v>
      </c>
      <c r="H6" s="17" t="s">
        <v>183</v>
      </c>
      <c r="I6" s="17" t="s">
        <v>183</v>
      </c>
      <c r="K6" s="17" t="s">
        <v>184</v>
      </c>
      <c r="L6" s="17" t="s">
        <v>184</v>
      </c>
      <c r="M6" s="17" t="s">
        <v>184</v>
      </c>
      <c r="N6" s="17" t="s">
        <v>184</v>
      </c>
      <c r="O6" s="17" t="s">
        <v>184</v>
      </c>
      <c r="P6" s="17" t="s">
        <v>184</v>
      </c>
      <c r="Q6" s="17" t="s">
        <v>184</v>
      </c>
    </row>
    <row r="7" spans="1:17" ht="24.75" x14ac:dyDescent="0.55000000000000004">
      <c r="A7" s="17" t="s">
        <v>185</v>
      </c>
      <c r="C7" s="17" t="s">
        <v>328</v>
      </c>
      <c r="E7" s="17" t="s">
        <v>325</v>
      </c>
      <c r="G7" s="17" t="s">
        <v>326</v>
      </c>
      <c r="I7" s="17" t="s">
        <v>329</v>
      </c>
      <c r="K7" s="17" t="s">
        <v>328</v>
      </c>
      <c r="M7" s="17" t="s">
        <v>325</v>
      </c>
      <c r="O7" s="17" t="s">
        <v>326</v>
      </c>
      <c r="Q7" s="17" t="s">
        <v>329</v>
      </c>
    </row>
    <row r="8" spans="1:17" x14ac:dyDescent="0.55000000000000004">
      <c r="A8" s="1" t="s">
        <v>305</v>
      </c>
      <c r="C8" s="7">
        <v>0</v>
      </c>
      <c r="D8" s="7"/>
      <c r="E8" s="7">
        <v>0</v>
      </c>
      <c r="F8" s="7"/>
      <c r="G8" s="7">
        <v>0</v>
      </c>
      <c r="H8" s="7"/>
      <c r="I8" s="7">
        <f>C8+E8+G8</f>
        <v>0</v>
      </c>
      <c r="J8" s="7"/>
      <c r="K8" s="7">
        <v>0</v>
      </c>
      <c r="L8" s="7"/>
      <c r="M8" s="7">
        <v>0</v>
      </c>
      <c r="N8" s="7"/>
      <c r="O8" s="7">
        <v>35477679</v>
      </c>
      <c r="P8" s="7"/>
      <c r="Q8" s="7">
        <f>K8+M8+O8</f>
        <v>35477679</v>
      </c>
    </row>
    <row r="9" spans="1:17" x14ac:dyDescent="0.55000000000000004">
      <c r="A9" s="1" t="s">
        <v>306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48" si="0">C9+E9+G9</f>
        <v>0</v>
      </c>
      <c r="J9" s="7"/>
      <c r="K9" s="7">
        <v>0</v>
      </c>
      <c r="L9" s="7"/>
      <c r="M9" s="7">
        <v>0</v>
      </c>
      <c r="N9" s="7"/>
      <c r="O9" s="7">
        <v>360436195</v>
      </c>
      <c r="P9" s="7"/>
      <c r="Q9" s="7">
        <f t="shared" ref="Q9:Q49" si="1">K9+M9+O9</f>
        <v>360436195</v>
      </c>
    </row>
    <row r="10" spans="1:17" x14ac:dyDescent="0.55000000000000004">
      <c r="A10" s="1" t="s">
        <v>197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5485844349</v>
      </c>
      <c r="L10" s="7"/>
      <c r="M10" s="7">
        <v>0</v>
      </c>
      <c r="N10" s="7"/>
      <c r="O10" s="7">
        <v>1197075004</v>
      </c>
      <c r="P10" s="7"/>
      <c r="Q10" s="7">
        <f t="shared" si="1"/>
        <v>6682919353</v>
      </c>
    </row>
    <row r="11" spans="1:17" x14ac:dyDescent="0.55000000000000004">
      <c r="A11" s="1" t="s">
        <v>307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7722390283</v>
      </c>
      <c r="P11" s="7"/>
      <c r="Q11" s="7">
        <f t="shared" si="1"/>
        <v>7722390283</v>
      </c>
    </row>
    <row r="12" spans="1:17" x14ac:dyDescent="0.55000000000000004">
      <c r="A12" s="1" t="s">
        <v>308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9406679588</v>
      </c>
      <c r="P12" s="7"/>
      <c r="Q12" s="7">
        <f t="shared" si="1"/>
        <v>9406679588</v>
      </c>
    </row>
    <row r="13" spans="1:17" x14ac:dyDescent="0.55000000000000004">
      <c r="A13" s="1" t="s">
        <v>309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1941527784</v>
      </c>
      <c r="P13" s="7"/>
      <c r="Q13" s="7">
        <f t="shared" si="1"/>
        <v>1941527784</v>
      </c>
    </row>
    <row r="14" spans="1:17" x14ac:dyDescent="0.55000000000000004">
      <c r="A14" s="1" t="s">
        <v>310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11078553892</v>
      </c>
      <c r="P14" s="7"/>
      <c r="Q14" s="7">
        <f t="shared" si="1"/>
        <v>11078553892</v>
      </c>
    </row>
    <row r="15" spans="1:17" x14ac:dyDescent="0.55000000000000004">
      <c r="A15" s="1" t="s">
        <v>193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11069321319</v>
      </c>
      <c r="L15" s="7"/>
      <c r="M15" s="7">
        <v>0</v>
      </c>
      <c r="N15" s="7"/>
      <c r="O15" s="7">
        <v>4515515189</v>
      </c>
      <c r="P15" s="7"/>
      <c r="Q15" s="7">
        <f t="shared" si="1"/>
        <v>15584836508</v>
      </c>
    </row>
    <row r="16" spans="1:17" x14ac:dyDescent="0.55000000000000004">
      <c r="A16" s="1" t="s">
        <v>130</v>
      </c>
      <c r="C16" s="7">
        <v>0</v>
      </c>
      <c r="D16" s="7"/>
      <c r="E16" s="7">
        <v>429042</v>
      </c>
      <c r="F16" s="7"/>
      <c r="G16" s="7">
        <v>0</v>
      </c>
      <c r="H16" s="7"/>
      <c r="I16" s="7">
        <f t="shared" si="0"/>
        <v>429042</v>
      </c>
      <c r="J16" s="7"/>
      <c r="K16" s="7">
        <v>0</v>
      </c>
      <c r="L16" s="7"/>
      <c r="M16" s="7">
        <v>4245812</v>
      </c>
      <c r="N16" s="7"/>
      <c r="O16" s="7">
        <v>771429667</v>
      </c>
      <c r="P16" s="7"/>
      <c r="Q16" s="7">
        <f t="shared" si="1"/>
        <v>775675479</v>
      </c>
    </row>
    <row r="17" spans="1:17" x14ac:dyDescent="0.55000000000000004">
      <c r="A17" s="1" t="s">
        <v>204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5189695959</v>
      </c>
      <c r="L17" s="7"/>
      <c r="M17" s="7">
        <v>0</v>
      </c>
      <c r="N17" s="7"/>
      <c r="O17" s="7">
        <v>9112491</v>
      </c>
      <c r="P17" s="7"/>
      <c r="Q17" s="7">
        <f t="shared" si="1"/>
        <v>5198808450</v>
      </c>
    </row>
    <row r="18" spans="1:17" x14ac:dyDescent="0.55000000000000004">
      <c r="A18" s="1" t="s">
        <v>311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5075978474</v>
      </c>
      <c r="P18" s="7"/>
      <c r="Q18" s="7">
        <f t="shared" si="1"/>
        <v>5075978474</v>
      </c>
    </row>
    <row r="19" spans="1:17" x14ac:dyDescent="0.55000000000000004">
      <c r="A19" s="1" t="s">
        <v>312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17877732172</v>
      </c>
      <c r="P19" s="7"/>
      <c r="Q19" s="7">
        <f t="shared" si="1"/>
        <v>17877732172</v>
      </c>
    </row>
    <row r="20" spans="1:17" x14ac:dyDescent="0.55000000000000004">
      <c r="A20" s="1" t="s">
        <v>313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1126020285</v>
      </c>
      <c r="P20" s="7"/>
      <c r="Q20" s="7">
        <f t="shared" si="1"/>
        <v>1126020285</v>
      </c>
    </row>
    <row r="21" spans="1:17" x14ac:dyDescent="0.55000000000000004">
      <c r="A21" s="1" t="s">
        <v>314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30794556</v>
      </c>
      <c r="P21" s="7"/>
      <c r="Q21" s="7">
        <f t="shared" si="1"/>
        <v>30794556</v>
      </c>
    </row>
    <row r="22" spans="1:17" x14ac:dyDescent="0.55000000000000004">
      <c r="A22" s="1" t="s">
        <v>151</v>
      </c>
      <c r="C22" s="7">
        <v>255719178</v>
      </c>
      <c r="D22" s="7"/>
      <c r="E22" s="7">
        <v>-84834474</v>
      </c>
      <c r="F22" s="7"/>
      <c r="G22" s="7">
        <v>0</v>
      </c>
      <c r="H22" s="7"/>
      <c r="I22" s="7">
        <f t="shared" si="0"/>
        <v>170884704</v>
      </c>
      <c r="J22" s="7"/>
      <c r="K22" s="7">
        <v>11968303952</v>
      </c>
      <c r="L22" s="7"/>
      <c r="M22" s="7">
        <v>-84834474</v>
      </c>
      <c r="N22" s="7"/>
      <c r="O22" s="7">
        <v>-4460596750</v>
      </c>
      <c r="P22" s="7"/>
      <c r="Q22" s="7">
        <f t="shared" si="1"/>
        <v>7422872728</v>
      </c>
    </row>
    <row r="23" spans="1:17" x14ac:dyDescent="0.55000000000000004">
      <c r="A23" s="1" t="s">
        <v>315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977307436</v>
      </c>
      <c r="P23" s="7"/>
      <c r="Q23" s="7">
        <f t="shared" si="1"/>
        <v>977307436</v>
      </c>
    </row>
    <row r="24" spans="1:17" x14ac:dyDescent="0.55000000000000004">
      <c r="A24" s="1" t="s">
        <v>316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908241063</v>
      </c>
      <c r="P24" s="7"/>
      <c r="Q24" s="7">
        <f t="shared" si="1"/>
        <v>908241063</v>
      </c>
    </row>
    <row r="25" spans="1:17" x14ac:dyDescent="0.55000000000000004">
      <c r="A25" s="1" t="s">
        <v>205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3827631976</v>
      </c>
      <c r="L25" s="7"/>
      <c r="M25" s="7">
        <v>0</v>
      </c>
      <c r="N25" s="7"/>
      <c r="O25" s="7">
        <v>347386345</v>
      </c>
      <c r="P25" s="7"/>
      <c r="Q25" s="7">
        <f t="shared" si="1"/>
        <v>4175018321</v>
      </c>
    </row>
    <row r="26" spans="1:17" x14ac:dyDescent="0.55000000000000004">
      <c r="A26" s="1" t="s">
        <v>201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7539383563</v>
      </c>
      <c r="L26" s="7"/>
      <c r="M26" s="7">
        <v>0</v>
      </c>
      <c r="N26" s="7"/>
      <c r="O26" s="7">
        <v>2545180032</v>
      </c>
      <c r="P26" s="7"/>
      <c r="Q26" s="7">
        <f t="shared" si="1"/>
        <v>10084563595</v>
      </c>
    </row>
    <row r="27" spans="1:17" x14ac:dyDescent="0.55000000000000004">
      <c r="A27" s="1" t="s">
        <v>317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1008064919</v>
      </c>
      <c r="P27" s="7"/>
      <c r="Q27" s="7">
        <f t="shared" si="1"/>
        <v>1008064919</v>
      </c>
    </row>
    <row r="28" spans="1:17" x14ac:dyDescent="0.55000000000000004">
      <c r="A28" s="1" t="s">
        <v>318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581872317</v>
      </c>
      <c r="P28" s="7"/>
      <c r="Q28" s="7">
        <f t="shared" si="1"/>
        <v>581872317</v>
      </c>
    </row>
    <row r="29" spans="1:17" x14ac:dyDescent="0.55000000000000004">
      <c r="A29" s="1" t="s">
        <v>136</v>
      </c>
      <c r="C29" s="7">
        <v>3667610273</v>
      </c>
      <c r="D29" s="7"/>
      <c r="E29" s="7">
        <v>0</v>
      </c>
      <c r="F29" s="7"/>
      <c r="G29" s="7">
        <v>0</v>
      </c>
      <c r="H29" s="7"/>
      <c r="I29" s="7">
        <f t="shared" si="0"/>
        <v>3667610273</v>
      </c>
      <c r="J29" s="7"/>
      <c r="K29" s="7">
        <v>58972170696</v>
      </c>
      <c r="L29" s="7"/>
      <c r="M29" s="7">
        <v>919482252</v>
      </c>
      <c r="N29" s="7"/>
      <c r="O29" s="7">
        <v>1592416562</v>
      </c>
      <c r="P29" s="7"/>
      <c r="Q29" s="7">
        <f t="shared" si="1"/>
        <v>61484069510</v>
      </c>
    </row>
    <row r="30" spans="1:17" x14ac:dyDescent="0.55000000000000004">
      <c r="A30" s="1" t="s">
        <v>190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28206084886</v>
      </c>
      <c r="L30" s="7"/>
      <c r="M30" s="7">
        <v>0</v>
      </c>
      <c r="N30" s="7"/>
      <c r="O30" s="7">
        <v>-10484120124</v>
      </c>
      <c r="P30" s="7"/>
      <c r="Q30" s="7">
        <f t="shared" si="1"/>
        <v>17721964762</v>
      </c>
    </row>
    <row r="31" spans="1:17" x14ac:dyDescent="0.55000000000000004">
      <c r="A31" s="1" t="s">
        <v>199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22741602967</v>
      </c>
      <c r="L31" s="7"/>
      <c r="M31" s="7">
        <v>0</v>
      </c>
      <c r="N31" s="7"/>
      <c r="O31" s="7">
        <v>11143006250</v>
      </c>
      <c r="P31" s="7"/>
      <c r="Q31" s="7">
        <f t="shared" si="1"/>
        <v>33884609217</v>
      </c>
    </row>
    <row r="32" spans="1:17" x14ac:dyDescent="0.55000000000000004">
      <c r="A32" s="1" t="s">
        <v>195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12432089707</v>
      </c>
      <c r="L32" s="7"/>
      <c r="M32" s="7">
        <v>0</v>
      </c>
      <c r="N32" s="7"/>
      <c r="O32" s="7">
        <v>5461094896</v>
      </c>
      <c r="P32" s="7"/>
      <c r="Q32" s="7">
        <f t="shared" si="1"/>
        <v>17893184603</v>
      </c>
    </row>
    <row r="33" spans="1:17" x14ac:dyDescent="0.55000000000000004">
      <c r="A33" s="1" t="s">
        <v>319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0</v>
      </c>
      <c r="L33" s="7"/>
      <c r="M33" s="7">
        <v>0</v>
      </c>
      <c r="N33" s="7"/>
      <c r="O33" s="7">
        <v>508492456</v>
      </c>
      <c r="P33" s="7"/>
      <c r="Q33" s="7">
        <f t="shared" si="1"/>
        <v>508492456</v>
      </c>
    </row>
    <row r="34" spans="1:17" x14ac:dyDescent="0.55000000000000004">
      <c r="A34" s="1" t="s">
        <v>320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0</v>
      </c>
      <c r="L34" s="7"/>
      <c r="M34" s="7">
        <v>0</v>
      </c>
      <c r="N34" s="7"/>
      <c r="O34" s="7">
        <v>17323925</v>
      </c>
      <c r="P34" s="7"/>
      <c r="Q34" s="7">
        <f t="shared" si="1"/>
        <v>17323925</v>
      </c>
    </row>
    <row r="35" spans="1:17" x14ac:dyDescent="0.55000000000000004">
      <c r="A35" s="1" t="s">
        <v>321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0</v>
      </c>
      <c r="L35" s="7"/>
      <c r="M35" s="7">
        <v>0</v>
      </c>
      <c r="N35" s="7"/>
      <c r="O35" s="7">
        <v>6061704850</v>
      </c>
      <c r="P35" s="7"/>
      <c r="Q35" s="7">
        <f t="shared" si="1"/>
        <v>6061704850</v>
      </c>
    </row>
    <row r="36" spans="1:17" x14ac:dyDescent="0.55000000000000004">
      <c r="A36" s="1" t="s">
        <v>202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2594847978</v>
      </c>
      <c r="L36" s="7"/>
      <c r="M36" s="7">
        <v>0</v>
      </c>
      <c r="N36" s="7"/>
      <c r="O36" s="7">
        <v>4781205</v>
      </c>
      <c r="P36" s="7"/>
      <c r="Q36" s="7">
        <f t="shared" si="1"/>
        <v>2599629183</v>
      </c>
    </row>
    <row r="37" spans="1:17" x14ac:dyDescent="0.55000000000000004">
      <c r="A37" s="1" t="s">
        <v>322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0</v>
      </c>
      <c r="L37" s="7"/>
      <c r="M37" s="7">
        <v>0</v>
      </c>
      <c r="N37" s="7"/>
      <c r="O37" s="7">
        <v>4250912475</v>
      </c>
      <c r="P37" s="7"/>
      <c r="Q37" s="7">
        <f t="shared" si="1"/>
        <v>4250912475</v>
      </c>
    </row>
    <row r="38" spans="1:17" x14ac:dyDescent="0.55000000000000004">
      <c r="A38" s="1" t="s">
        <v>127</v>
      </c>
      <c r="C38" s="7">
        <v>0</v>
      </c>
      <c r="D38" s="7"/>
      <c r="E38" s="7">
        <v>996869</v>
      </c>
      <c r="F38" s="7"/>
      <c r="G38" s="7">
        <v>0</v>
      </c>
      <c r="H38" s="7"/>
      <c r="I38" s="7">
        <f>C38+E38+G38</f>
        <v>996869</v>
      </c>
      <c r="J38" s="7"/>
      <c r="K38" s="7">
        <v>0</v>
      </c>
      <c r="L38" s="7"/>
      <c r="M38" s="7">
        <v>4191006</v>
      </c>
      <c r="N38" s="7"/>
      <c r="O38" s="7">
        <v>546753944</v>
      </c>
      <c r="P38" s="7"/>
      <c r="Q38" s="7">
        <f t="shared" si="1"/>
        <v>550944950</v>
      </c>
    </row>
    <row r="39" spans="1:17" x14ac:dyDescent="0.55000000000000004">
      <c r="A39" s="1" t="s">
        <v>207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1464684872</v>
      </c>
      <c r="L39" s="7"/>
      <c r="M39" s="7">
        <v>0</v>
      </c>
      <c r="N39" s="7"/>
      <c r="O39" s="7">
        <v>543936094</v>
      </c>
      <c r="P39" s="7"/>
      <c r="Q39" s="7">
        <f>K39+M39+O39</f>
        <v>2008620966</v>
      </c>
    </row>
    <row r="40" spans="1:17" x14ac:dyDescent="0.55000000000000004">
      <c r="A40" s="1" t="s">
        <v>323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0</v>
      </c>
      <c r="L40" s="7"/>
      <c r="M40" s="7">
        <v>0</v>
      </c>
      <c r="N40" s="7"/>
      <c r="O40" s="7">
        <v>167889271</v>
      </c>
      <c r="P40" s="7"/>
      <c r="Q40" s="7">
        <f t="shared" si="1"/>
        <v>167889271</v>
      </c>
    </row>
    <row r="41" spans="1:17" x14ac:dyDescent="0.55000000000000004">
      <c r="A41" s="1" t="s">
        <v>142</v>
      </c>
      <c r="C41" s="7">
        <v>622087605</v>
      </c>
      <c r="D41" s="7"/>
      <c r="E41" s="7">
        <v>143471991</v>
      </c>
      <c r="F41" s="7"/>
      <c r="G41" s="7">
        <v>0</v>
      </c>
      <c r="H41" s="7"/>
      <c r="I41" s="7">
        <f t="shared" si="0"/>
        <v>765559596</v>
      </c>
      <c r="J41" s="7"/>
      <c r="K41" s="7">
        <v>41289648935</v>
      </c>
      <c r="L41" s="7"/>
      <c r="M41" s="7">
        <v>1553061457</v>
      </c>
      <c r="N41" s="7"/>
      <c r="O41" s="7">
        <v>7395295103</v>
      </c>
      <c r="P41" s="7"/>
      <c r="Q41" s="7">
        <f t="shared" si="1"/>
        <v>50238005495</v>
      </c>
    </row>
    <row r="42" spans="1:17" x14ac:dyDescent="0.55000000000000004">
      <c r="A42" s="1" t="s">
        <v>133</v>
      </c>
      <c r="C42" s="7">
        <v>0</v>
      </c>
      <c r="D42" s="7"/>
      <c r="E42" s="7">
        <v>4024553972</v>
      </c>
      <c r="F42" s="7"/>
      <c r="G42" s="7">
        <v>0</v>
      </c>
      <c r="H42" s="7"/>
      <c r="I42" s="7">
        <f t="shared" si="0"/>
        <v>4024553972</v>
      </c>
      <c r="J42" s="7"/>
      <c r="K42" s="7">
        <v>0</v>
      </c>
      <c r="L42" s="7"/>
      <c r="M42" s="7">
        <v>10309577488</v>
      </c>
      <c r="N42" s="7"/>
      <c r="O42" s="7">
        <v>4915201233</v>
      </c>
      <c r="P42" s="7"/>
      <c r="Q42" s="7">
        <f t="shared" si="1"/>
        <v>15224778721</v>
      </c>
    </row>
    <row r="43" spans="1:17" x14ac:dyDescent="0.55000000000000004">
      <c r="A43" s="1" t="s">
        <v>139</v>
      </c>
      <c r="C43" s="7">
        <v>1354475706</v>
      </c>
      <c r="D43" s="7"/>
      <c r="E43" s="7">
        <v>36950901</v>
      </c>
      <c r="F43" s="7"/>
      <c r="G43" s="7">
        <v>0</v>
      </c>
      <c r="H43" s="7"/>
      <c r="I43" s="7">
        <f t="shared" si="0"/>
        <v>1391426607</v>
      </c>
      <c r="J43" s="7"/>
      <c r="K43" s="7">
        <v>9516575051</v>
      </c>
      <c r="L43" s="7"/>
      <c r="M43" s="7">
        <v>-17619617</v>
      </c>
      <c r="N43" s="7"/>
      <c r="O43" s="7">
        <v>0</v>
      </c>
      <c r="P43" s="7"/>
      <c r="Q43" s="7">
        <f t="shared" si="1"/>
        <v>9498955434</v>
      </c>
    </row>
    <row r="44" spans="1:17" x14ac:dyDescent="0.55000000000000004">
      <c r="A44" s="1" t="s">
        <v>154</v>
      </c>
      <c r="C44" s="7">
        <v>0</v>
      </c>
      <c r="D44" s="7"/>
      <c r="E44" s="7">
        <v>3143656801</v>
      </c>
      <c r="F44" s="7"/>
      <c r="G44" s="7">
        <v>0</v>
      </c>
      <c r="H44" s="7"/>
      <c r="I44" s="7">
        <f t="shared" si="0"/>
        <v>3143656801</v>
      </c>
      <c r="J44" s="7"/>
      <c r="K44" s="7">
        <v>0</v>
      </c>
      <c r="L44" s="7"/>
      <c r="M44" s="7">
        <v>3143656801</v>
      </c>
      <c r="N44" s="7"/>
      <c r="O44" s="7">
        <v>0</v>
      </c>
      <c r="P44" s="7"/>
      <c r="Q44" s="7">
        <f t="shared" si="1"/>
        <v>3143656801</v>
      </c>
    </row>
    <row r="45" spans="1:17" x14ac:dyDescent="0.55000000000000004">
      <c r="A45" s="1" t="s">
        <v>145</v>
      </c>
      <c r="C45" s="7">
        <v>0</v>
      </c>
      <c r="D45" s="7"/>
      <c r="E45" s="7">
        <v>-20950723</v>
      </c>
      <c r="F45" s="7"/>
      <c r="G45" s="7">
        <v>0</v>
      </c>
      <c r="H45" s="7"/>
      <c r="I45" s="7">
        <f t="shared" si="0"/>
        <v>-20950723</v>
      </c>
      <c r="J45" s="7"/>
      <c r="K45" s="7">
        <v>0</v>
      </c>
      <c r="L45" s="7"/>
      <c r="M45" s="7">
        <v>-20950723</v>
      </c>
      <c r="N45" s="7"/>
      <c r="O45" s="7">
        <v>0</v>
      </c>
      <c r="P45" s="7"/>
      <c r="Q45" s="7">
        <f t="shared" si="1"/>
        <v>-20950723</v>
      </c>
    </row>
    <row r="46" spans="1:17" x14ac:dyDescent="0.55000000000000004">
      <c r="A46" s="1" t="s">
        <v>157</v>
      </c>
      <c r="C46" s="7">
        <v>0</v>
      </c>
      <c r="D46" s="7"/>
      <c r="E46" s="7">
        <v>5106581303</v>
      </c>
      <c r="F46" s="7"/>
      <c r="G46" s="7">
        <v>0</v>
      </c>
      <c r="H46" s="7"/>
      <c r="I46" s="7">
        <f t="shared" si="0"/>
        <v>5106581303</v>
      </c>
      <c r="J46" s="7"/>
      <c r="K46" s="7">
        <v>0</v>
      </c>
      <c r="L46" s="7"/>
      <c r="M46" s="7">
        <v>5106581303</v>
      </c>
      <c r="N46" s="7"/>
      <c r="O46" s="7">
        <v>0</v>
      </c>
      <c r="P46" s="7"/>
      <c r="Q46" s="7">
        <f t="shared" si="1"/>
        <v>5106581303</v>
      </c>
    </row>
    <row r="47" spans="1:17" x14ac:dyDescent="0.55000000000000004">
      <c r="A47" s="1" t="s">
        <v>123</v>
      </c>
      <c r="C47" s="7">
        <v>0</v>
      </c>
      <c r="D47" s="7"/>
      <c r="E47" s="7">
        <v>12714695</v>
      </c>
      <c r="F47" s="7"/>
      <c r="G47" s="7">
        <v>0</v>
      </c>
      <c r="H47" s="7"/>
      <c r="I47" s="7">
        <f t="shared" si="0"/>
        <v>12714695</v>
      </c>
      <c r="J47" s="7"/>
      <c r="K47" s="7">
        <v>0</v>
      </c>
      <c r="L47" s="7"/>
      <c r="M47" s="7">
        <v>63237718</v>
      </c>
      <c r="N47" s="7"/>
      <c r="O47" s="7">
        <v>0</v>
      </c>
      <c r="P47" s="7"/>
      <c r="Q47" s="7">
        <f t="shared" si="1"/>
        <v>63237718</v>
      </c>
    </row>
    <row r="48" spans="1:17" x14ac:dyDescent="0.55000000000000004">
      <c r="A48" s="1" t="s">
        <v>159</v>
      </c>
      <c r="C48" s="7">
        <v>0</v>
      </c>
      <c r="D48" s="7"/>
      <c r="E48" s="7">
        <v>6470385916</v>
      </c>
      <c r="F48" s="7"/>
      <c r="G48" s="7">
        <v>0</v>
      </c>
      <c r="H48" s="7"/>
      <c r="I48" s="7">
        <f t="shared" si="0"/>
        <v>6470385916</v>
      </c>
      <c r="J48" s="7"/>
      <c r="K48" s="7">
        <v>0</v>
      </c>
      <c r="L48" s="7"/>
      <c r="M48" s="7">
        <v>6470385915</v>
      </c>
      <c r="N48" s="7"/>
      <c r="O48" s="7">
        <v>0</v>
      </c>
      <c r="P48" s="7"/>
      <c r="Q48" s="7">
        <f t="shared" si="1"/>
        <v>6470385915</v>
      </c>
    </row>
    <row r="49" spans="1:17" x14ac:dyDescent="0.55000000000000004">
      <c r="A49" s="1" t="s">
        <v>148</v>
      </c>
      <c r="C49" s="7">
        <v>0</v>
      </c>
      <c r="D49" s="7"/>
      <c r="E49" s="7">
        <v>174278801</v>
      </c>
      <c r="F49" s="7"/>
      <c r="G49" s="7">
        <v>0</v>
      </c>
      <c r="H49" s="7"/>
      <c r="I49" s="7">
        <f>C49+E49+G49</f>
        <v>174278801</v>
      </c>
      <c r="J49" s="7"/>
      <c r="K49" s="7">
        <v>0</v>
      </c>
      <c r="L49" s="7"/>
      <c r="M49" s="7">
        <v>174278801</v>
      </c>
      <c r="N49" s="7"/>
      <c r="O49" s="7">
        <v>0</v>
      </c>
      <c r="P49" s="7"/>
      <c r="Q49" s="7">
        <f t="shared" si="1"/>
        <v>174278801</v>
      </c>
    </row>
    <row r="50" spans="1:17" ht="24.75" thickBot="1" x14ac:dyDescent="0.6">
      <c r="C50" s="13">
        <f>SUM(C8:C49)</f>
        <v>5899892762</v>
      </c>
      <c r="D50" s="7"/>
      <c r="E50" s="13">
        <f>SUM(E8:E49)</f>
        <v>19008235094</v>
      </c>
      <c r="F50" s="7"/>
      <c r="G50" s="13">
        <f>SUM(G8:G49)</f>
        <v>0</v>
      </c>
      <c r="H50" s="7"/>
      <c r="I50" s="13">
        <f>SUM(I8:I49)</f>
        <v>24908127856</v>
      </c>
      <c r="J50" s="7"/>
      <c r="K50" s="13">
        <f>SUM(K8:K49)</f>
        <v>222297886210</v>
      </c>
      <c r="L50" s="7"/>
      <c r="M50" s="13">
        <f>SUM(M8:M49)</f>
        <v>27625293739</v>
      </c>
      <c r="N50" s="7"/>
      <c r="O50" s="13">
        <f>SUM(O8:O49)</f>
        <v>95180866761</v>
      </c>
      <c r="P50" s="7"/>
      <c r="Q50" s="13">
        <f>SUM(Q8:Q49)</f>
        <v>345104046710</v>
      </c>
    </row>
    <row r="51" spans="1:17" ht="24.75" thickTop="1" x14ac:dyDescent="0.55000000000000004">
      <c r="C51" s="14"/>
      <c r="E51" s="14"/>
      <c r="K51" s="14"/>
      <c r="M51" s="14"/>
      <c r="O51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14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6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6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6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6" ht="24.75" x14ac:dyDescent="0.55000000000000004">
      <c r="A6" s="17" t="s">
        <v>330</v>
      </c>
      <c r="B6" s="17" t="s">
        <v>330</v>
      </c>
      <c r="C6" s="17" t="s">
        <v>330</v>
      </c>
      <c r="E6" s="17" t="s">
        <v>183</v>
      </c>
      <c r="F6" s="17" t="s">
        <v>183</v>
      </c>
      <c r="G6" s="17" t="s">
        <v>183</v>
      </c>
      <c r="I6" s="17" t="s">
        <v>184</v>
      </c>
      <c r="J6" s="17" t="s">
        <v>184</v>
      </c>
      <c r="K6" s="17" t="s">
        <v>184</v>
      </c>
    </row>
    <row r="7" spans="1:16" ht="24.75" x14ac:dyDescent="0.55000000000000004">
      <c r="A7" s="17" t="s">
        <v>331</v>
      </c>
      <c r="C7" s="17" t="s">
        <v>165</v>
      </c>
      <c r="E7" s="17" t="s">
        <v>332</v>
      </c>
      <c r="G7" s="17" t="s">
        <v>333</v>
      </c>
      <c r="I7" s="17" t="s">
        <v>332</v>
      </c>
      <c r="K7" s="17" t="s">
        <v>333</v>
      </c>
    </row>
    <row r="8" spans="1:16" x14ac:dyDescent="0.55000000000000004">
      <c r="A8" s="1" t="s">
        <v>171</v>
      </c>
      <c r="C8" s="4" t="s">
        <v>172</v>
      </c>
      <c r="D8" s="4"/>
      <c r="E8" s="6">
        <v>0</v>
      </c>
      <c r="F8" s="4"/>
      <c r="G8" s="9">
        <f>E8/$E$11</f>
        <v>0</v>
      </c>
      <c r="H8" s="4"/>
      <c r="I8" s="6">
        <v>4513412052</v>
      </c>
      <c r="J8" s="4"/>
      <c r="K8" s="9">
        <f>I8/$I$11</f>
        <v>0.43159043530252367</v>
      </c>
      <c r="L8" s="4"/>
      <c r="M8" s="4"/>
      <c r="N8" s="4"/>
      <c r="O8" s="4"/>
      <c r="P8" s="4"/>
    </row>
    <row r="9" spans="1:16" x14ac:dyDescent="0.55000000000000004">
      <c r="A9" s="1" t="s">
        <v>175</v>
      </c>
      <c r="C9" s="4" t="s">
        <v>176</v>
      </c>
      <c r="D9" s="4"/>
      <c r="E9" s="6">
        <v>30961238</v>
      </c>
      <c r="F9" s="4"/>
      <c r="G9" s="9">
        <f t="shared" ref="G9:G10" si="0">E9/$E$11</f>
        <v>1</v>
      </c>
      <c r="H9" s="4"/>
      <c r="I9" s="6">
        <v>5211204480</v>
      </c>
      <c r="J9" s="4"/>
      <c r="K9" s="9">
        <f t="shared" ref="K9:K10" si="1">I9/$I$11</f>
        <v>0.49831612626129035</v>
      </c>
      <c r="L9" s="4"/>
      <c r="M9" s="4"/>
      <c r="N9" s="4"/>
      <c r="O9" s="4"/>
      <c r="P9" s="4"/>
    </row>
    <row r="10" spans="1:16" x14ac:dyDescent="0.55000000000000004">
      <c r="A10" s="1" t="s">
        <v>178</v>
      </c>
      <c r="C10" s="4" t="s">
        <v>179</v>
      </c>
      <c r="D10" s="4"/>
      <c r="E10" s="6">
        <v>0</v>
      </c>
      <c r="F10" s="4"/>
      <c r="G10" s="9">
        <f t="shared" si="0"/>
        <v>0</v>
      </c>
      <c r="H10" s="4"/>
      <c r="I10" s="6">
        <v>733011077</v>
      </c>
      <c r="J10" s="4"/>
      <c r="K10" s="9">
        <f t="shared" si="1"/>
        <v>7.0093438436185956E-2</v>
      </c>
      <c r="L10" s="4"/>
      <c r="M10" s="4"/>
      <c r="N10" s="4"/>
      <c r="O10" s="4"/>
      <c r="P10" s="4"/>
    </row>
    <row r="11" spans="1:16" ht="24.75" thickBot="1" x14ac:dyDescent="0.6">
      <c r="C11" s="4"/>
      <c r="D11" s="4"/>
      <c r="E11" s="11">
        <f>SUM(E8:E10)</f>
        <v>30961238</v>
      </c>
      <c r="F11" s="4"/>
      <c r="G11" s="10">
        <f>SUM(G8:G10)</f>
        <v>1</v>
      </c>
      <c r="H11" s="4"/>
      <c r="I11" s="11">
        <f>SUM(I8:I10)</f>
        <v>10457627609</v>
      </c>
      <c r="J11" s="4"/>
      <c r="K11" s="10">
        <f>SUM(K8:K10)</f>
        <v>1</v>
      </c>
      <c r="L11" s="4"/>
      <c r="M11" s="4"/>
      <c r="N11" s="4"/>
      <c r="O11" s="4"/>
      <c r="P11" s="4"/>
    </row>
    <row r="12" spans="1:16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6" t="s">
        <v>0</v>
      </c>
      <c r="B2" s="16"/>
      <c r="C2" s="16"/>
      <c r="D2" s="16"/>
      <c r="E2" s="16"/>
    </row>
    <row r="3" spans="1:5" ht="24.75" x14ac:dyDescent="0.55000000000000004">
      <c r="A3" s="16" t="s">
        <v>181</v>
      </c>
      <c r="B3" s="16"/>
      <c r="C3" s="16"/>
      <c r="D3" s="16"/>
      <c r="E3" s="16"/>
    </row>
    <row r="4" spans="1:5" ht="24.75" x14ac:dyDescent="0.55000000000000004">
      <c r="A4" s="16" t="s">
        <v>2</v>
      </c>
      <c r="B4" s="16"/>
      <c r="C4" s="16"/>
      <c r="D4" s="16"/>
      <c r="E4" s="16"/>
    </row>
    <row r="5" spans="1:5" ht="24.75" x14ac:dyDescent="0.6">
      <c r="C5" s="16" t="s">
        <v>183</v>
      </c>
      <c r="E5" s="2" t="s">
        <v>341</v>
      </c>
    </row>
    <row r="6" spans="1:5" ht="24.75" x14ac:dyDescent="0.55000000000000004">
      <c r="A6" s="16" t="s">
        <v>334</v>
      </c>
      <c r="C6" s="17"/>
      <c r="E6" s="5" t="s">
        <v>342</v>
      </c>
    </row>
    <row r="7" spans="1:5" ht="24.75" x14ac:dyDescent="0.55000000000000004">
      <c r="A7" s="17" t="s">
        <v>334</v>
      </c>
      <c r="C7" s="17" t="s">
        <v>168</v>
      </c>
      <c r="E7" s="17" t="s">
        <v>168</v>
      </c>
    </row>
    <row r="8" spans="1:5" x14ac:dyDescent="0.55000000000000004">
      <c r="A8" s="1" t="s">
        <v>335</v>
      </c>
      <c r="C8" s="3">
        <v>62861305</v>
      </c>
      <c r="E8" s="3">
        <v>31415873543</v>
      </c>
    </row>
    <row r="9" spans="1:5" ht="25.5" thickBot="1" x14ac:dyDescent="0.65">
      <c r="A9" s="2" t="s">
        <v>191</v>
      </c>
      <c r="C9" s="15">
        <v>62861305</v>
      </c>
      <c r="E9" s="15">
        <v>31415873543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abSelected="1" zoomScale="90" zoomScaleNormal="90" workbookViewId="0">
      <selection activeCell="I118" sqref="I11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2.42578125" style="1" bestFit="1" customWidth="1"/>
    <col min="22" max="22" width="1" style="1" customWidth="1"/>
    <col min="23" max="23" width="22.425781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 x14ac:dyDescent="0.55000000000000004">
      <c r="A6" s="16" t="s">
        <v>3</v>
      </c>
      <c r="C6" s="17" t="s">
        <v>339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x14ac:dyDescent="0.55000000000000004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55000000000000004">
      <c r="A9" s="1" t="s">
        <v>15</v>
      </c>
      <c r="C9" s="7">
        <v>841000</v>
      </c>
      <c r="D9" s="7"/>
      <c r="E9" s="7">
        <v>277601460</v>
      </c>
      <c r="F9" s="7"/>
      <c r="G9" s="7">
        <v>340517294.21249998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9">
        <v>0</v>
      </c>
    </row>
    <row r="10" spans="1:25" x14ac:dyDescent="0.55000000000000004">
      <c r="A10" s="1" t="s">
        <v>16</v>
      </c>
      <c r="C10" s="7">
        <v>8324569</v>
      </c>
      <c r="D10" s="7"/>
      <c r="E10" s="7">
        <v>16654245750</v>
      </c>
      <c r="F10" s="7"/>
      <c r="G10" s="7">
        <v>47346278234.191902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8324569</v>
      </c>
      <c r="R10" s="7"/>
      <c r="S10" s="7">
        <v>5936</v>
      </c>
      <c r="T10" s="7"/>
      <c r="U10" s="7">
        <v>16654245750</v>
      </c>
      <c r="V10" s="7"/>
      <c r="W10" s="7">
        <v>49401917313.792099</v>
      </c>
      <c r="X10" s="7"/>
      <c r="Y10" s="9">
        <v>1.0006333175484169E-3</v>
      </c>
    </row>
    <row r="11" spans="1:25" x14ac:dyDescent="0.55000000000000004">
      <c r="A11" s="1" t="s">
        <v>17</v>
      </c>
      <c r="C11" s="7">
        <v>13235253</v>
      </c>
      <c r="D11" s="7"/>
      <c r="E11" s="7">
        <v>74086521634</v>
      </c>
      <c r="F11" s="7"/>
      <c r="G11" s="7">
        <v>83412230571.080994</v>
      </c>
      <c r="H11" s="7"/>
      <c r="I11" s="7">
        <v>202594</v>
      </c>
      <c r="J11" s="7"/>
      <c r="K11" s="7">
        <v>1364619021</v>
      </c>
      <c r="L11" s="7"/>
      <c r="M11" s="7">
        <v>0</v>
      </c>
      <c r="N11" s="7"/>
      <c r="O11" s="7">
        <v>0</v>
      </c>
      <c r="P11" s="7"/>
      <c r="Q11" s="7">
        <v>13437847</v>
      </c>
      <c r="R11" s="7"/>
      <c r="S11" s="7">
        <v>8080</v>
      </c>
      <c r="T11" s="7"/>
      <c r="U11" s="7">
        <v>75451140655</v>
      </c>
      <c r="V11" s="7"/>
      <c r="W11" s="7">
        <v>107931765827.62801</v>
      </c>
      <c r="X11" s="7"/>
      <c r="Y11" s="9">
        <v>2.1861524163720391E-3</v>
      </c>
    </row>
    <row r="12" spans="1:25" x14ac:dyDescent="0.55000000000000004">
      <c r="A12" s="1" t="s">
        <v>18</v>
      </c>
      <c r="C12" s="7">
        <v>217497065</v>
      </c>
      <c r="D12" s="7"/>
      <c r="E12" s="7">
        <v>200628461743</v>
      </c>
      <c r="F12" s="7"/>
      <c r="G12" s="7">
        <v>438243394778.008</v>
      </c>
      <c r="H12" s="7"/>
      <c r="I12" s="7">
        <v>0</v>
      </c>
      <c r="J12" s="7"/>
      <c r="K12" s="7">
        <v>0</v>
      </c>
      <c r="L12" s="7"/>
      <c r="M12" s="7">
        <v>-19236442</v>
      </c>
      <c r="N12" s="7"/>
      <c r="O12" s="7">
        <v>42837928351</v>
      </c>
      <c r="P12" s="7"/>
      <c r="Q12" s="7">
        <v>198260623</v>
      </c>
      <c r="R12" s="7"/>
      <c r="S12" s="7">
        <v>2449</v>
      </c>
      <c r="T12" s="7"/>
      <c r="U12" s="7">
        <v>182883956686</v>
      </c>
      <c r="V12" s="7"/>
      <c r="W12" s="7">
        <v>482651301145.92401</v>
      </c>
      <c r="X12" s="7"/>
      <c r="Y12" s="9">
        <v>9.7760775076208093E-3</v>
      </c>
    </row>
    <row r="13" spans="1:25" x14ac:dyDescent="0.55000000000000004">
      <c r="A13" s="1" t="s">
        <v>19</v>
      </c>
      <c r="C13" s="7">
        <v>67088518</v>
      </c>
      <c r="D13" s="7"/>
      <c r="E13" s="7">
        <v>147079310536</v>
      </c>
      <c r="F13" s="7"/>
      <c r="G13" s="7">
        <v>259288159043.995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67088518</v>
      </c>
      <c r="R13" s="7"/>
      <c r="S13" s="7">
        <v>4534</v>
      </c>
      <c r="T13" s="7"/>
      <c r="U13" s="7">
        <v>147079310536</v>
      </c>
      <c r="V13" s="7"/>
      <c r="W13" s="7">
        <v>302369473535.35901</v>
      </c>
      <c r="X13" s="7"/>
      <c r="Y13" s="9">
        <v>6.1244782769713504E-3</v>
      </c>
    </row>
    <row r="14" spans="1:25" x14ac:dyDescent="0.55000000000000004">
      <c r="A14" s="1" t="s">
        <v>20</v>
      </c>
      <c r="C14" s="7">
        <v>63731244</v>
      </c>
      <c r="D14" s="7"/>
      <c r="E14" s="7">
        <v>108469621896</v>
      </c>
      <c r="F14" s="7"/>
      <c r="G14" s="7">
        <v>128287887273.855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63731244</v>
      </c>
      <c r="R14" s="7"/>
      <c r="S14" s="7">
        <v>2577</v>
      </c>
      <c r="T14" s="7"/>
      <c r="U14" s="7">
        <v>108469621896</v>
      </c>
      <c r="V14" s="7"/>
      <c r="W14" s="7">
        <v>163258215064.061</v>
      </c>
      <c r="X14" s="7"/>
      <c r="Y14" s="9">
        <v>3.3067868260849213E-3</v>
      </c>
    </row>
    <row r="15" spans="1:25" x14ac:dyDescent="0.55000000000000004">
      <c r="A15" s="1" t="s">
        <v>21</v>
      </c>
      <c r="C15" s="7">
        <v>24881867</v>
      </c>
      <c r="D15" s="7"/>
      <c r="E15" s="7">
        <v>86298289297</v>
      </c>
      <c r="F15" s="7"/>
      <c r="G15" s="7">
        <v>97154444533.222794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24881867</v>
      </c>
      <c r="R15" s="7"/>
      <c r="S15" s="7">
        <v>4843</v>
      </c>
      <c r="T15" s="7"/>
      <c r="U15" s="7">
        <v>86298289297</v>
      </c>
      <c r="V15" s="7"/>
      <c r="W15" s="7">
        <v>119785889733.808</v>
      </c>
      <c r="X15" s="7"/>
      <c r="Y15" s="9">
        <v>2.4262570919765898E-3</v>
      </c>
    </row>
    <row r="16" spans="1:25" x14ac:dyDescent="0.55000000000000004">
      <c r="A16" s="1" t="s">
        <v>22</v>
      </c>
      <c r="C16" s="7">
        <v>19493030</v>
      </c>
      <c r="D16" s="7"/>
      <c r="E16" s="7">
        <v>56112116681</v>
      </c>
      <c r="F16" s="7"/>
      <c r="G16" s="7">
        <v>115293426505.425</v>
      </c>
      <c r="H16" s="7"/>
      <c r="I16" s="7">
        <v>0</v>
      </c>
      <c r="J16" s="7"/>
      <c r="K16" s="7">
        <v>0</v>
      </c>
      <c r="L16" s="7"/>
      <c r="M16" s="7">
        <v>-2200000</v>
      </c>
      <c r="N16" s="7"/>
      <c r="O16" s="7">
        <v>14531023010</v>
      </c>
      <c r="P16" s="7"/>
      <c r="Q16" s="7">
        <v>17293030</v>
      </c>
      <c r="R16" s="7"/>
      <c r="S16" s="7">
        <v>7380</v>
      </c>
      <c r="T16" s="7"/>
      <c r="U16" s="7">
        <v>49779255310</v>
      </c>
      <c r="V16" s="7"/>
      <c r="W16" s="7">
        <v>126863207159.67</v>
      </c>
      <c r="X16" s="7"/>
      <c r="Y16" s="9">
        <v>2.5696077957600319E-3</v>
      </c>
    </row>
    <row r="17" spans="1:25" x14ac:dyDescent="0.55000000000000004">
      <c r="A17" s="1" t="s">
        <v>23</v>
      </c>
      <c r="C17" s="7">
        <v>121527115</v>
      </c>
      <c r="D17" s="7"/>
      <c r="E17" s="7">
        <v>699899268923</v>
      </c>
      <c r="F17" s="7"/>
      <c r="G17" s="7">
        <v>993009115632.46497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121527115</v>
      </c>
      <c r="R17" s="7"/>
      <c r="S17" s="7">
        <v>9270</v>
      </c>
      <c r="T17" s="7"/>
      <c r="U17" s="7">
        <v>699899268923</v>
      </c>
      <c r="V17" s="7"/>
      <c r="W17" s="7">
        <v>1119853345731.5</v>
      </c>
      <c r="X17" s="7"/>
      <c r="Y17" s="9">
        <v>2.2682572447328169E-2</v>
      </c>
    </row>
    <row r="18" spans="1:25" x14ac:dyDescent="0.55000000000000004">
      <c r="A18" s="1" t="s">
        <v>24</v>
      </c>
      <c r="C18" s="7">
        <v>20400000</v>
      </c>
      <c r="D18" s="7"/>
      <c r="E18" s="7">
        <v>129398353478</v>
      </c>
      <c r="F18" s="7"/>
      <c r="G18" s="7">
        <v>224281537200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20400000</v>
      </c>
      <c r="R18" s="7"/>
      <c r="S18" s="7">
        <v>13740</v>
      </c>
      <c r="T18" s="7"/>
      <c r="U18" s="7">
        <v>129398353478</v>
      </c>
      <c r="V18" s="7"/>
      <c r="W18" s="7">
        <v>278628238800</v>
      </c>
      <c r="X18" s="7"/>
      <c r="Y18" s="9">
        <v>5.6436007773179976E-3</v>
      </c>
    </row>
    <row r="19" spans="1:25" x14ac:dyDescent="0.55000000000000004">
      <c r="A19" s="1" t="s">
        <v>25</v>
      </c>
      <c r="C19" s="7">
        <v>17193258</v>
      </c>
      <c r="D19" s="7"/>
      <c r="E19" s="7">
        <v>171172316884</v>
      </c>
      <c r="F19" s="7"/>
      <c r="G19" s="7">
        <v>280462622665.50897</v>
      </c>
      <c r="H19" s="7"/>
      <c r="I19" s="7">
        <v>0</v>
      </c>
      <c r="J19" s="7"/>
      <c r="K19" s="7">
        <v>0</v>
      </c>
      <c r="L19" s="7"/>
      <c r="M19" s="7">
        <v>-200000</v>
      </c>
      <c r="N19" s="7"/>
      <c r="O19" s="7">
        <v>3379332514</v>
      </c>
      <c r="P19" s="7"/>
      <c r="Q19" s="7">
        <v>16993258</v>
      </c>
      <c r="R19" s="7"/>
      <c r="S19" s="7">
        <v>19270</v>
      </c>
      <c r="T19" s="7"/>
      <c r="U19" s="7">
        <v>169181160618</v>
      </c>
      <c r="V19" s="7"/>
      <c r="W19" s="7">
        <v>325511694174.12299</v>
      </c>
      <c r="X19" s="7"/>
      <c r="Y19" s="9">
        <v>6.5932227766253926E-3</v>
      </c>
    </row>
    <row r="20" spans="1:25" x14ac:dyDescent="0.55000000000000004">
      <c r="A20" s="1" t="s">
        <v>26</v>
      </c>
      <c r="C20" s="7">
        <v>25205961</v>
      </c>
      <c r="D20" s="7"/>
      <c r="E20" s="7">
        <v>74755857989</v>
      </c>
      <c r="F20" s="7"/>
      <c r="G20" s="7">
        <v>115132253519.77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25205961</v>
      </c>
      <c r="R20" s="7"/>
      <c r="S20" s="7">
        <v>5850</v>
      </c>
      <c r="T20" s="7"/>
      <c r="U20" s="7">
        <v>74755857989</v>
      </c>
      <c r="V20" s="7"/>
      <c r="W20" s="7">
        <v>146577515362.492</v>
      </c>
      <c r="X20" s="7"/>
      <c r="Y20" s="9">
        <v>2.968920103718865E-3</v>
      </c>
    </row>
    <row r="21" spans="1:25" x14ac:dyDescent="0.55000000000000004">
      <c r="A21" s="1" t="s">
        <v>27</v>
      </c>
      <c r="C21" s="7">
        <v>24544028</v>
      </c>
      <c r="D21" s="7"/>
      <c r="E21" s="7">
        <v>169401160473</v>
      </c>
      <c r="F21" s="7"/>
      <c r="G21" s="7">
        <v>384512338686.38397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24544028</v>
      </c>
      <c r="R21" s="7"/>
      <c r="S21" s="7">
        <v>19790</v>
      </c>
      <c r="T21" s="7"/>
      <c r="U21" s="7">
        <v>169401160473</v>
      </c>
      <c r="V21" s="7"/>
      <c r="W21" s="7">
        <v>482836242550.98602</v>
      </c>
      <c r="X21" s="7"/>
      <c r="Y21" s="9">
        <v>9.7798234863552755E-3</v>
      </c>
    </row>
    <row r="22" spans="1:25" x14ac:dyDescent="0.55000000000000004">
      <c r="A22" s="1" t="s">
        <v>28</v>
      </c>
      <c r="C22" s="7">
        <v>1100000</v>
      </c>
      <c r="D22" s="7"/>
      <c r="E22" s="7">
        <v>92482425199</v>
      </c>
      <c r="F22" s="7"/>
      <c r="G22" s="7">
        <v>93435729750</v>
      </c>
      <c r="H22" s="7"/>
      <c r="I22" s="7">
        <v>198241</v>
      </c>
      <c r="J22" s="7"/>
      <c r="K22" s="7">
        <v>17500732443</v>
      </c>
      <c r="L22" s="7"/>
      <c r="M22" s="7">
        <v>0</v>
      </c>
      <c r="N22" s="7"/>
      <c r="O22" s="7">
        <v>0</v>
      </c>
      <c r="P22" s="7"/>
      <c r="Q22" s="7">
        <v>1298241</v>
      </c>
      <c r="R22" s="7"/>
      <c r="S22" s="7">
        <v>98550</v>
      </c>
      <c r="T22" s="7"/>
      <c r="U22" s="7">
        <v>109983157642</v>
      </c>
      <c r="V22" s="7"/>
      <c r="W22" s="7">
        <v>127180397729.22701</v>
      </c>
      <c r="X22" s="7"/>
      <c r="Y22" s="9">
        <v>2.5760324745816026E-3</v>
      </c>
    </row>
    <row r="23" spans="1:25" x14ac:dyDescent="0.55000000000000004">
      <c r="A23" s="1" t="s">
        <v>29</v>
      </c>
      <c r="C23" s="7">
        <v>10464570</v>
      </c>
      <c r="D23" s="7"/>
      <c r="E23" s="7">
        <v>193690656101</v>
      </c>
      <c r="F23" s="7"/>
      <c r="G23" s="7">
        <v>478818136365.255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10464570</v>
      </c>
      <c r="R23" s="7"/>
      <c r="S23" s="7">
        <v>52110</v>
      </c>
      <c r="T23" s="7"/>
      <c r="U23" s="7">
        <v>193690656101</v>
      </c>
      <c r="V23" s="7"/>
      <c r="W23" s="7">
        <v>542064155680.935</v>
      </c>
      <c r="X23" s="7"/>
      <c r="Y23" s="9">
        <v>1.0979481848403189E-2</v>
      </c>
    </row>
    <row r="24" spans="1:25" x14ac:dyDescent="0.55000000000000004">
      <c r="A24" s="1" t="s">
        <v>30</v>
      </c>
      <c r="C24" s="7">
        <v>159309690</v>
      </c>
      <c r="D24" s="7"/>
      <c r="E24" s="7">
        <v>124732638199</v>
      </c>
      <c r="F24" s="7"/>
      <c r="G24" s="7">
        <v>534946151429.72101</v>
      </c>
      <c r="H24" s="7"/>
      <c r="I24" s="7">
        <v>0</v>
      </c>
      <c r="J24" s="7"/>
      <c r="K24" s="7">
        <v>0</v>
      </c>
      <c r="L24" s="7"/>
      <c r="M24" s="7">
        <v>-29481045</v>
      </c>
      <c r="N24" s="7"/>
      <c r="O24" s="7">
        <v>107009008658</v>
      </c>
      <c r="P24" s="7"/>
      <c r="Q24" s="7">
        <v>129828645</v>
      </c>
      <c r="R24" s="7"/>
      <c r="S24" s="7">
        <v>3620</v>
      </c>
      <c r="T24" s="7"/>
      <c r="U24" s="7">
        <v>101650247418</v>
      </c>
      <c r="V24" s="7"/>
      <c r="W24" s="7">
        <v>467183315715.34497</v>
      </c>
      <c r="X24" s="7"/>
      <c r="Y24" s="9">
        <v>9.4627742510107714E-3</v>
      </c>
    </row>
    <row r="25" spans="1:25" x14ac:dyDescent="0.55000000000000004">
      <c r="A25" s="1" t="s">
        <v>31</v>
      </c>
      <c r="C25" s="7">
        <v>10273281</v>
      </c>
      <c r="D25" s="7"/>
      <c r="E25" s="7">
        <v>548199375024</v>
      </c>
      <c r="F25" s="7"/>
      <c r="G25" s="7">
        <v>1731879362727.5</v>
      </c>
      <c r="H25" s="7"/>
      <c r="I25" s="7">
        <v>817736</v>
      </c>
      <c r="J25" s="7"/>
      <c r="K25" s="7">
        <v>148314422274</v>
      </c>
      <c r="L25" s="7"/>
      <c r="M25" s="7">
        <v>0</v>
      </c>
      <c r="N25" s="7"/>
      <c r="O25" s="7">
        <v>0</v>
      </c>
      <c r="P25" s="7"/>
      <c r="Q25" s="7">
        <v>11091017</v>
      </c>
      <c r="R25" s="7"/>
      <c r="S25" s="7">
        <v>187940</v>
      </c>
      <c r="T25" s="7"/>
      <c r="U25" s="7">
        <v>696513797298</v>
      </c>
      <c r="V25" s="7"/>
      <c r="W25" s="7">
        <v>2072043282856.8701</v>
      </c>
      <c r="X25" s="7"/>
      <c r="Y25" s="9">
        <v>4.1969131097876242E-2</v>
      </c>
    </row>
    <row r="26" spans="1:25" x14ac:dyDescent="0.55000000000000004">
      <c r="A26" s="1" t="s">
        <v>32</v>
      </c>
      <c r="C26" s="7">
        <v>22804504</v>
      </c>
      <c r="D26" s="7"/>
      <c r="E26" s="7">
        <v>240707538118</v>
      </c>
      <c r="F26" s="7"/>
      <c r="G26" s="7">
        <v>333911677373.67603</v>
      </c>
      <c r="H26" s="7"/>
      <c r="I26" s="7">
        <v>0</v>
      </c>
      <c r="J26" s="7"/>
      <c r="K26" s="7">
        <v>0</v>
      </c>
      <c r="L26" s="7"/>
      <c r="M26" s="7">
        <v>-200000</v>
      </c>
      <c r="N26" s="7"/>
      <c r="O26" s="7">
        <v>3348740523</v>
      </c>
      <c r="P26" s="7"/>
      <c r="Q26" s="7">
        <v>22604504</v>
      </c>
      <c r="R26" s="7"/>
      <c r="S26" s="7">
        <v>17830</v>
      </c>
      <c r="T26" s="7"/>
      <c r="U26" s="7">
        <v>238596485512</v>
      </c>
      <c r="V26" s="7"/>
      <c r="W26" s="7">
        <v>400640228397.396</v>
      </c>
      <c r="X26" s="7"/>
      <c r="Y26" s="9">
        <v>8.1149474085840737E-3</v>
      </c>
    </row>
    <row r="27" spans="1:25" x14ac:dyDescent="0.55000000000000004">
      <c r="A27" s="1" t="s">
        <v>33</v>
      </c>
      <c r="C27" s="7">
        <v>1170476</v>
      </c>
      <c r="D27" s="7"/>
      <c r="E27" s="7">
        <v>154265545923</v>
      </c>
      <c r="F27" s="7"/>
      <c r="G27" s="7">
        <v>216994926044.70001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1170476</v>
      </c>
      <c r="R27" s="7"/>
      <c r="S27" s="7">
        <v>191200</v>
      </c>
      <c r="T27" s="7"/>
      <c r="U27" s="7">
        <v>154265545923</v>
      </c>
      <c r="V27" s="7"/>
      <c r="W27" s="7">
        <v>222463430883.35999</v>
      </c>
      <c r="X27" s="7"/>
      <c r="Y27" s="9">
        <v>4.5059854552623292E-3</v>
      </c>
    </row>
    <row r="28" spans="1:25" x14ac:dyDescent="0.55000000000000004">
      <c r="A28" s="1" t="s">
        <v>34</v>
      </c>
      <c r="C28" s="7">
        <v>3043174</v>
      </c>
      <c r="D28" s="7"/>
      <c r="E28" s="7">
        <v>91661700813</v>
      </c>
      <c r="F28" s="7"/>
      <c r="G28" s="7">
        <v>393077220884.11798</v>
      </c>
      <c r="H28" s="7"/>
      <c r="I28" s="7">
        <v>0</v>
      </c>
      <c r="J28" s="7"/>
      <c r="K28" s="7">
        <v>0</v>
      </c>
      <c r="L28" s="7"/>
      <c r="M28" s="7">
        <v>-510990</v>
      </c>
      <c r="N28" s="7"/>
      <c r="O28" s="7">
        <v>68393017306</v>
      </c>
      <c r="P28" s="7"/>
      <c r="Q28" s="7">
        <v>2532184</v>
      </c>
      <c r="R28" s="7"/>
      <c r="S28" s="7">
        <v>137780</v>
      </c>
      <c r="T28" s="7"/>
      <c r="U28" s="7">
        <v>76270463744</v>
      </c>
      <c r="V28" s="7"/>
      <c r="W28" s="7">
        <v>346808449866.45599</v>
      </c>
      <c r="X28" s="7"/>
      <c r="Y28" s="9">
        <v>7.0245874778388792E-3</v>
      </c>
    </row>
    <row r="29" spans="1:25" x14ac:dyDescent="0.55000000000000004">
      <c r="A29" s="1" t="s">
        <v>35</v>
      </c>
      <c r="C29" s="7">
        <v>1350876</v>
      </c>
      <c r="D29" s="7"/>
      <c r="E29" s="7">
        <v>60303625845</v>
      </c>
      <c r="F29" s="7"/>
      <c r="G29" s="7">
        <v>81080575817.363998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1350876</v>
      </c>
      <c r="R29" s="7"/>
      <c r="S29" s="7">
        <v>59330</v>
      </c>
      <c r="T29" s="7"/>
      <c r="U29" s="7">
        <v>60303625845</v>
      </c>
      <c r="V29" s="7"/>
      <c r="W29" s="7">
        <v>79670595615.173996</v>
      </c>
      <c r="X29" s="7"/>
      <c r="Y29" s="9">
        <v>1.6137238539770859E-3</v>
      </c>
    </row>
    <row r="30" spans="1:25" x14ac:dyDescent="0.55000000000000004">
      <c r="A30" s="1" t="s">
        <v>36</v>
      </c>
      <c r="C30" s="7">
        <v>31619307</v>
      </c>
      <c r="D30" s="7"/>
      <c r="E30" s="7">
        <v>123813263944</v>
      </c>
      <c r="F30" s="7"/>
      <c r="G30" s="7">
        <v>1013026677535.5699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31619307</v>
      </c>
      <c r="R30" s="7"/>
      <c r="S30" s="7">
        <v>36970</v>
      </c>
      <c r="T30" s="7"/>
      <c r="U30" s="7">
        <v>123813263944</v>
      </c>
      <c r="V30" s="7"/>
      <c r="W30" s="7">
        <v>1162010433400.25</v>
      </c>
      <c r="X30" s="7"/>
      <c r="Y30" s="9">
        <v>2.3536462109630486E-2</v>
      </c>
    </row>
    <row r="31" spans="1:25" x14ac:dyDescent="0.55000000000000004">
      <c r="A31" s="1" t="s">
        <v>37</v>
      </c>
      <c r="C31" s="7">
        <v>14781376</v>
      </c>
      <c r="D31" s="7"/>
      <c r="E31" s="7">
        <v>174210469454</v>
      </c>
      <c r="F31" s="7"/>
      <c r="G31" s="7">
        <v>461373601921.91998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14781376</v>
      </c>
      <c r="R31" s="7"/>
      <c r="S31" s="7">
        <v>36850</v>
      </c>
      <c r="T31" s="7"/>
      <c r="U31" s="7">
        <v>174210469454</v>
      </c>
      <c r="V31" s="7"/>
      <c r="W31" s="7">
        <v>541452778051.67999</v>
      </c>
      <c r="X31" s="7"/>
      <c r="Y31" s="9">
        <v>1.0967098425679927E-2</v>
      </c>
    </row>
    <row r="32" spans="1:25" x14ac:dyDescent="0.55000000000000004">
      <c r="A32" s="1" t="s">
        <v>38</v>
      </c>
      <c r="C32" s="7">
        <v>3420000</v>
      </c>
      <c r="D32" s="7"/>
      <c r="E32" s="7">
        <v>162587380928</v>
      </c>
      <c r="F32" s="7"/>
      <c r="G32" s="7">
        <v>590553375210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3420000</v>
      </c>
      <c r="R32" s="7"/>
      <c r="S32" s="7">
        <v>196200</v>
      </c>
      <c r="T32" s="7"/>
      <c r="U32" s="7">
        <v>162587380928</v>
      </c>
      <c r="V32" s="7"/>
      <c r="W32" s="7">
        <v>667011526200</v>
      </c>
      <c r="X32" s="7"/>
      <c r="Y32" s="9">
        <v>1.3510284470643483E-2</v>
      </c>
    </row>
    <row r="33" spans="1:25" x14ac:dyDescent="0.55000000000000004">
      <c r="A33" s="1" t="s">
        <v>39</v>
      </c>
      <c r="C33" s="7">
        <v>1377414</v>
      </c>
      <c r="D33" s="7"/>
      <c r="E33" s="7">
        <v>2961721751</v>
      </c>
      <c r="F33" s="7"/>
      <c r="G33" s="7">
        <v>5687733178.3518</v>
      </c>
      <c r="H33" s="7"/>
      <c r="I33" s="7">
        <v>0</v>
      </c>
      <c r="J33" s="7"/>
      <c r="K33" s="7">
        <v>0</v>
      </c>
      <c r="L33" s="7"/>
      <c r="M33" s="7">
        <v>-1377414</v>
      </c>
      <c r="N33" s="7"/>
      <c r="O33" s="7">
        <v>5550919752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X33" s="7"/>
      <c r="Y33" s="9">
        <v>0</v>
      </c>
    </row>
    <row r="34" spans="1:25" x14ac:dyDescent="0.55000000000000004">
      <c r="A34" s="1" t="s">
        <v>40</v>
      </c>
      <c r="C34" s="7">
        <v>35954740</v>
      </c>
      <c r="D34" s="7"/>
      <c r="E34" s="7">
        <v>214418666573</v>
      </c>
      <c r="F34" s="7"/>
      <c r="G34" s="7">
        <v>230528219965.64999</v>
      </c>
      <c r="H34" s="7"/>
      <c r="I34" s="7">
        <v>574569</v>
      </c>
      <c r="J34" s="7"/>
      <c r="K34" s="7">
        <v>3656678267</v>
      </c>
      <c r="L34" s="7"/>
      <c r="M34" s="7">
        <v>0</v>
      </c>
      <c r="N34" s="7"/>
      <c r="O34" s="7">
        <v>0</v>
      </c>
      <c r="P34" s="7"/>
      <c r="Q34" s="7">
        <v>36529309</v>
      </c>
      <c r="R34" s="7"/>
      <c r="S34" s="7">
        <v>8070</v>
      </c>
      <c r="T34" s="7"/>
      <c r="U34" s="7">
        <v>218075344840</v>
      </c>
      <c r="V34" s="7"/>
      <c r="W34" s="7">
        <v>293037514064.401</v>
      </c>
      <c r="X34" s="7"/>
      <c r="Y34" s="9">
        <v>5.9354599134665573E-3</v>
      </c>
    </row>
    <row r="35" spans="1:25" x14ac:dyDescent="0.55000000000000004">
      <c r="A35" s="1" t="s">
        <v>41</v>
      </c>
      <c r="C35" s="7">
        <v>8061013</v>
      </c>
      <c r="D35" s="7"/>
      <c r="E35" s="7">
        <v>60548656871</v>
      </c>
      <c r="F35" s="7"/>
      <c r="G35" s="7">
        <v>300409243474.64801</v>
      </c>
      <c r="H35" s="7"/>
      <c r="I35" s="7">
        <v>0</v>
      </c>
      <c r="J35" s="7"/>
      <c r="K35" s="7">
        <v>0</v>
      </c>
      <c r="L35" s="7"/>
      <c r="M35" s="7">
        <v>-237317</v>
      </c>
      <c r="N35" s="7"/>
      <c r="O35" s="7">
        <v>9611602392</v>
      </c>
      <c r="P35" s="7"/>
      <c r="Q35" s="7">
        <v>7823696</v>
      </c>
      <c r="R35" s="7"/>
      <c r="S35" s="7">
        <v>44340</v>
      </c>
      <c r="T35" s="7"/>
      <c r="U35" s="7">
        <v>58766098579</v>
      </c>
      <c r="V35" s="7"/>
      <c r="W35" s="7">
        <v>344838609690.19202</v>
      </c>
      <c r="X35" s="7"/>
      <c r="Y35" s="9">
        <v>6.9846884654565216E-3</v>
      </c>
    </row>
    <row r="36" spans="1:25" x14ac:dyDescent="0.55000000000000004">
      <c r="A36" s="1" t="s">
        <v>42</v>
      </c>
      <c r="C36" s="7">
        <v>375100</v>
      </c>
      <c r="D36" s="7"/>
      <c r="E36" s="7">
        <v>769111791800</v>
      </c>
      <c r="F36" s="7"/>
      <c r="G36" s="7">
        <v>1139714047408.75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375100</v>
      </c>
      <c r="R36" s="7"/>
      <c r="S36" s="7">
        <v>3141962</v>
      </c>
      <c r="T36" s="7"/>
      <c r="U36" s="7">
        <v>769111791800</v>
      </c>
      <c r="V36" s="7"/>
      <c r="W36" s="7">
        <v>1177076758767.25</v>
      </c>
      <c r="X36" s="7"/>
      <c r="Y36" s="9">
        <v>2.3841629762122306E-2</v>
      </c>
    </row>
    <row r="37" spans="1:25" x14ac:dyDescent="0.55000000000000004">
      <c r="A37" s="1" t="s">
        <v>43</v>
      </c>
      <c r="C37" s="7">
        <v>25100</v>
      </c>
      <c r="D37" s="7"/>
      <c r="E37" s="7">
        <v>20566415957</v>
      </c>
      <c r="F37" s="7"/>
      <c r="G37" s="7">
        <v>75983127718.125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25100</v>
      </c>
      <c r="R37" s="7"/>
      <c r="S37" s="7">
        <v>3031005</v>
      </c>
      <c r="T37" s="7"/>
      <c r="U37" s="7">
        <v>20566415957</v>
      </c>
      <c r="V37" s="7"/>
      <c r="W37" s="7">
        <v>75983127718.125</v>
      </c>
      <c r="X37" s="7"/>
      <c r="Y37" s="9">
        <v>1.5390343796447346E-3</v>
      </c>
    </row>
    <row r="38" spans="1:25" x14ac:dyDescent="0.55000000000000004">
      <c r="A38" s="1" t="s">
        <v>44</v>
      </c>
      <c r="C38" s="7">
        <v>4500</v>
      </c>
      <c r="D38" s="7"/>
      <c r="E38" s="7">
        <v>6967684403</v>
      </c>
      <c r="F38" s="7"/>
      <c r="G38" s="7">
        <v>13703902183.125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4500</v>
      </c>
      <c r="R38" s="7"/>
      <c r="S38" s="7">
        <v>3145922</v>
      </c>
      <c r="T38" s="7"/>
      <c r="U38" s="7">
        <v>6967684403</v>
      </c>
      <c r="V38" s="7"/>
      <c r="W38" s="7">
        <v>14138953188.75</v>
      </c>
      <c r="X38" s="7"/>
      <c r="Y38" s="9">
        <v>2.8638377628252191E-4</v>
      </c>
    </row>
    <row r="39" spans="1:25" x14ac:dyDescent="0.55000000000000004">
      <c r="A39" s="1" t="s">
        <v>45</v>
      </c>
      <c r="C39" s="7">
        <v>361300</v>
      </c>
      <c r="D39" s="7"/>
      <c r="E39" s="7">
        <v>454585270646</v>
      </c>
      <c r="F39" s="7"/>
      <c r="G39" s="7">
        <v>1096809822112.13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361300</v>
      </c>
      <c r="R39" s="7"/>
      <c r="S39" s="7">
        <v>3143471</v>
      </c>
      <c r="T39" s="7"/>
      <c r="U39" s="7">
        <v>454585270646</v>
      </c>
      <c r="V39" s="7"/>
      <c r="W39" s="7">
        <v>1134316402209.6299</v>
      </c>
      <c r="X39" s="7"/>
      <c r="Y39" s="9">
        <v>2.2975520919219988E-2</v>
      </c>
    </row>
    <row r="40" spans="1:25" x14ac:dyDescent="0.55000000000000004">
      <c r="A40" s="1" t="s">
        <v>46</v>
      </c>
      <c r="C40" s="7">
        <v>4300</v>
      </c>
      <c r="D40" s="7"/>
      <c r="E40" s="7">
        <v>10887084000</v>
      </c>
      <c r="F40" s="7"/>
      <c r="G40" s="7">
        <v>13188119118.875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4300</v>
      </c>
      <c r="R40" s="7"/>
      <c r="S40" s="7">
        <v>3143998</v>
      </c>
      <c r="T40" s="7"/>
      <c r="U40" s="7">
        <v>10887084000</v>
      </c>
      <c r="V40" s="7"/>
      <c r="W40" s="7">
        <v>13502292410.75</v>
      </c>
      <c r="X40" s="7"/>
      <c r="Y40" s="9">
        <v>2.734882446699211E-4</v>
      </c>
    </row>
    <row r="41" spans="1:25" x14ac:dyDescent="0.55000000000000004">
      <c r="A41" s="1" t="s">
        <v>47</v>
      </c>
      <c r="C41" s="7">
        <v>42287605</v>
      </c>
      <c r="D41" s="7"/>
      <c r="E41" s="7">
        <v>149818355682</v>
      </c>
      <c r="F41" s="7"/>
      <c r="G41" s="7">
        <v>262724960939.06299</v>
      </c>
      <c r="H41" s="7"/>
      <c r="I41" s="7">
        <v>0</v>
      </c>
      <c r="J41" s="7"/>
      <c r="K41" s="7">
        <v>0</v>
      </c>
      <c r="L41" s="7"/>
      <c r="M41" s="7">
        <v>-800000</v>
      </c>
      <c r="N41" s="7"/>
      <c r="O41" s="7">
        <v>5447394035</v>
      </c>
      <c r="P41" s="7"/>
      <c r="Q41" s="7">
        <v>41487605</v>
      </c>
      <c r="R41" s="7"/>
      <c r="S41" s="7">
        <v>7070</v>
      </c>
      <c r="T41" s="7"/>
      <c r="U41" s="7">
        <v>146984081090</v>
      </c>
      <c r="V41" s="7"/>
      <c r="W41" s="7">
        <v>291572129014.26801</v>
      </c>
      <c r="X41" s="7"/>
      <c r="Y41" s="9">
        <v>5.9057786139557165E-3</v>
      </c>
    </row>
    <row r="42" spans="1:25" x14ac:dyDescent="0.55000000000000004">
      <c r="A42" s="1" t="s">
        <v>48</v>
      </c>
      <c r="C42" s="7">
        <v>2857269</v>
      </c>
      <c r="D42" s="7"/>
      <c r="E42" s="7">
        <v>5783937539</v>
      </c>
      <c r="F42" s="7"/>
      <c r="G42" s="7">
        <v>26670118862.335499</v>
      </c>
      <c r="H42" s="7"/>
      <c r="I42" s="7">
        <v>0</v>
      </c>
      <c r="J42" s="7"/>
      <c r="K42" s="7">
        <v>0</v>
      </c>
      <c r="L42" s="7"/>
      <c r="M42" s="7">
        <v>-2857268</v>
      </c>
      <c r="N42" s="7"/>
      <c r="O42" s="7">
        <v>23782155519</v>
      </c>
      <c r="P42" s="7"/>
      <c r="Q42" s="7">
        <v>1</v>
      </c>
      <c r="R42" s="7"/>
      <c r="S42" s="7">
        <v>10580</v>
      </c>
      <c r="T42" s="7"/>
      <c r="U42" s="7">
        <v>2026</v>
      </c>
      <c r="V42" s="7"/>
      <c r="W42" s="7">
        <v>10517.049000000001</v>
      </c>
      <c r="X42" s="7"/>
      <c r="Y42" s="9">
        <v>2.1302229152047987E-10</v>
      </c>
    </row>
    <row r="43" spans="1:25" x14ac:dyDescent="0.55000000000000004">
      <c r="A43" s="1" t="s">
        <v>49</v>
      </c>
      <c r="C43" s="7">
        <v>7623682</v>
      </c>
      <c r="D43" s="7"/>
      <c r="E43" s="7">
        <v>6236171876</v>
      </c>
      <c r="F43" s="7"/>
      <c r="G43" s="7">
        <v>19180730684.105099</v>
      </c>
      <c r="H43" s="7"/>
      <c r="I43" s="7">
        <v>0</v>
      </c>
      <c r="J43" s="7"/>
      <c r="K43" s="7">
        <v>0</v>
      </c>
      <c r="L43" s="7"/>
      <c r="M43" s="7">
        <v>-7623682</v>
      </c>
      <c r="N43" s="7"/>
      <c r="O43" s="7">
        <v>0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v>0</v>
      </c>
      <c r="X43" s="7"/>
      <c r="Y43" s="9">
        <v>0</v>
      </c>
    </row>
    <row r="44" spans="1:25" x14ac:dyDescent="0.55000000000000004">
      <c r="A44" s="1" t="s">
        <v>50</v>
      </c>
      <c r="C44" s="7">
        <v>78120182</v>
      </c>
      <c r="D44" s="7"/>
      <c r="E44" s="7">
        <v>501109840562</v>
      </c>
      <c r="F44" s="7"/>
      <c r="G44" s="7">
        <v>409865026588.45398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78120182</v>
      </c>
      <c r="R44" s="7"/>
      <c r="S44" s="7">
        <v>6520</v>
      </c>
      <c r="T44" s="7"/>
      <c r="U44" s="7">
        <v>501109840562</v>
      </c>
      <c r="V44" s="7"/>
      <c r="W44" s="7">
        <v>506312992299.492</v>
      </c>
      <c r="X44" s="7"/>
      <c r="Y44" s="9">
        <v>1.025534385607872E-2</v>
      </c>
    </row>
    <row r="45" spans="1:25" x14ac:dyDescent="0.55000000000000004">
      <c r="A45" s="1" t="s">
        <v>51</v>
      </c>
      <c r="C45" s="7">
        <v>19534256</v>
      </c>
      <c r="D45" s="7"/>
      <c r="E45" s="7">
        <v>113592685247</v>
      </c>
      <c r="F45" s="7"/>
      <c r="G45" s="7">
        <v>239230094818.17599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19534256</v>
      </c>
      <c r="R45" s="7"/>
      <c r="S45" s="7">
        <v>16170</v>
      </c>
      <c r="T45" s="7"/>
      <c r="U45" s="7">
        <v>113592685247</v>
      </c>
      <c r="V45" s="7"/>
      <c r="W45" s="7">
        <v>313989499448.85602</v>
      </c>
      <c r="X45" s="7"/>
      <c r="Y45" s="9">
        <v>6.359841309664313E-3</v>
      </c>
    </row>
    <row r="46" spans="1:25" x14ac:dyDescent="0.55000000000000004">
      <c r="A46" s="1" t="s">
        <v>52</v>
      </c>
      <c r="C46" s="7">
        <v>5719543</v>
      </c>
      <c r="D46" s="7"/>
      <c r="E46" s="7">
        <v>197507350375</v>
      </c>
      <c r="F46" s="7"/>
      <c r="G46" s="7">
        <v>227591034117.57401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5719543</v>
      </c>
      <c r="R46" s="7"/>
      <c r="S46" s="7">
        <v>53620</v>
      </c>
      <c r="T46" s="7"/>
      <c r="U46" s="7">
        <v>197507350375</v>
      </c>
      <c r="V46" s="7"/>
      <c r="W46" s="7">
        <v>304857138380.823</v>
      </c>
      <c r="X46" s="7"/>
      <c r="Y46" s="9">
        <v>6.1748658016387431E-3</v>
      </c>
    </row>
    <row r="47" spans="1:25" x14ac:dyDescent="0.55000000000000004">
      <c r="A47" s="1" t="s">
        <v>53</v>
      </c>
      <c r="C47" s="7">
        <v>682417</v>
      </c>
      <c r="D47" s="7"/>
      <c r="E47" s="7">
        <v>23551438933</v>
      </c>
      <c r="F47" s="7"/>
      <c r="G47" s="7">
        <v>24454756109.5425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682417</v>
      </c>
      <c r="R47" s="7"/>
      <c r="S47" s="7">
        <v>46850</v>
      </c>
      <c r="T47" s="7"/>
      <c r="U47" s="7">
        <v>23551438933</v>
      </c>
      <c r="V47" s="7"/>
      <c r="W47" s="7">
        <v>31781007593.122501</v>
      </c>
      <c r="X47" s="7"/>
      <c r="Y47" s="9">
        <v>6.4372268916087821E-4</v>
      </c>
    </row>
    <row r="48" spans="1:25" x14ac:dyDescent="0.55000000000000004">
      <c r="A48" s="1" t="s">
        <v>54</v>
      </c>
      <c r="C48" s="7">
        <v>22088216</v>
      </c>
      <c r="D48" s="7"/>
      <c r="E48" s="7">
        <v>232389834332</v>
      </c>
      <c r="F48" s="7"/>
      <c r="G48" s="7">
        <v>336158471967.58801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22088216</v>
      </c>
      <c r="R48" s="7"/>
      <c r="S48" s="7">
        <v>23470</v>
      </c>
      <c r="T48" s="7"/>
      <c r="U48" s="7">
        <v>232389834332</v>
      </c>
      <c r="V48" s="7"/>
      <c r="W48" s="7">
        <v>515325887464.35602</v>
      </c>
      <c r="X48" s="7"/>
      <c r="Y48" s="9">
        <v>1.0437899588323876E-2</v>
      </c>
    </row>
    <row r="49" spans="1:25" x14ac:dyDescent="0.55000000000000004">
      <c r="A49" s="1" t="s">
        <v>55</v>
      </c>
      <c r="C49" s="7">
        <v>5821512</v>
      </c>
      <c r="D49" s="7"/>
      <c r="E49" s="7">
        <v>124598452216</v>
      </c>
      <c r="F49" s="7"/>
      <c r="G49" s="7">
        <v>165504596502.95999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5821512</v>
      </c>
      <c r="R49" s="7"/>
      <c r="S49" s="7">
        <v>31200</v>
      </c>
      <c r="T49" s="7"/>
      <c r="U49" s="7">
        <v>124598452216</v>
      </c>
      <c r="V49" s="7"/>
      <c r="W49" s="7">
        <v>180550468912.32001</v>
      </c>
      <c r="X49" s="7"/>
      <c r="Y49" s="9">
        <v>3.6570405465258899E-3</v>
      </c>
    </row>
    <row r="50" spans="1:25" x14ac:dyDescent="0.55000000000000004">
      <c r="A50" s="1" t="s">
        <v>56</v>
      </c>
      <c r="C50" s="7">
        <v>54503224</v>
      </c>
      <c r="D50" s="7"/>
      <c r="E50" s="7">
        <v>170802269349</v>
      </c>
      <c r="F50" s="7"/>
      <c r="G50" s="7">
        <v>174510332941.20099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54503224</v>
      </c>
      <c r="R50" s="7"/>
      <c r="S50" s="7">
        <v>3802</v>
      </c>
      <c r="T50" s="7"/>
      <c r="U50" s="7">
        <v>170802269349</v>
      </c>
      <c r="V50" s="7"/>
      <c r="W50" s="7">
        <v>205988291164.99399</v>
      </c>
      <c r="X50" s="7"/>
      <c r="Y50" s="9">
        <v>4.172282339880211E-3</v>
      </c>
    </row>
    <row r="51" spans="1:25" x14ac:dyDescent="0.55000000000000004">
      <c r="A51" s="1" t="s">
        <v>57</v>
      </c>
      <c r="C51" s="7">
        <v>11359792</v>
      </c>
      <c r="D51" s="7"/>
      <c r="E51" s="7">
        <v>91092876655</v>
      </c>
      <c r="F51" s="7"/>
      <c r="G51" s="7">
        <v>56009318138.496002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11359792</v>
      </c>
      <c r="R51" s="7"/>
      <c r="S51" s="7">
        <v>5620</v>
      </c>
      <c r="T51" s="7"/>
      <c r="U51" s="7">
        <v>91092876655</v>
      </c>
      <c r="V51" s="7"/>
      <c r="W51" s="7">
        <v>63462170955.311996</v>
      </c>
      <c r="X51" s="7"/>
      <c r="Y51" s="9">
        <v>1.2854230385125143E-3</v>
      </c>
    </row>
    <row r="52" spans="1:25" x14ac:dyDescent="0.55000000000000004">
      <c r="A52" s="1" t="s">
        <v>58</v>
      </c>
      <c r="C52" s="7">
        <v>1400225035</v>
      </c>
      <c r="D52" s="7"/>
      <c r="E52" s="7">
        <v>1401407680425</v>
      </c>
      <c r="F52" s="7"/>
      <c r="G52" s="7">
        <v>1801110442678.02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1400225035</v>
      </c>
      <c r="R52" s="7"/>
      <c r="S52" s="7">
        <v>1440</v>
      </c>
      <c r="T52" s="7"/>
      <c r="U52" s="7">
        <v>1401407680425</v>
      </c>
      <c r="V52" s="7"/>
      <c r="W52" s="7">
        <v>2004326922300.1201</v>
      </c>
      <c r="X52" s="7"/>
      <c r="Y52" s="9">
        <v>4.0597539665790501E-2</v>
      </c>
    </row>
    <row r="53" spans="1:25" x14ac:dyDescent="0.55000000000000004">
      <c r="A53" s="1" t="s">
        <v>59</v>
      </c>
      <c r="C53" s="7">
        <v>5420000</v>
      </c>
      <c r="D53" s="7"/>
      <c r="E53" s="7">
        <v>99765545198</v>
      </c>
      <c r="F53" s="7"/>
      <c r="G53" s="7">
        <v>148270907520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5420000</v>
      </c>
      <c r="R53" s="7"/>
      <c r="S53" s="7">
        <v>33770</v>
      </c>
      <c r="T53" s="7"/>
      <c r="U53" s="7">
        <v>99765545198</v>
      </c>
      <c r="V53" s="7"/>
      <c r="W53" s="7">
        <v>181944351270</v>
      </c>
      <c r="X53" s="7"/>
      <c r="Y53" s="9">
        <v>3.6852735626450466E-3</v>
      </c>
    </row>
    <row r="54" spans="1:25" x14ac:dyDescent="0.55000000000000004">
      <c r="A54" s="1" t="s">
        <v>60</v>
      </c>
      <c r="C54" s="7">
        <v>6732355</v>
      </c>
      <c r="D54" s="7"/>
      <c r="E54" s="7">
        <v>62044460944</v>
      </c>
      <c r="F54" s="7"/>
      <c r="G54" s="7">
        <v>95365239200.4375</v>
      </c>
      <c r="H54" s="7"/>
      <c r="I54" s="7">
        <v>0</v>
      </c>
      <c r="J54" s="7"/>
      <c r="K54" s="7">
        <v>0</v>
      </c>
      <c r="L54" s="7"/>
      <c r="M54" s="7">
        <v>-500000</v>
      </c>
      <c r="N54" s="7"/>
      <c r="O54" s="7">
        <v>9518028818</v>
      </c>
      <c r="P54" s="7"/>
      <c r="Q54" s="7">
        <v>6232355</v>
      </c>
      <c r="R54" s="7"/>
      <c r="S54" s="7">
        <v>18870</v>
      </c>
      <c r="T54" s="7"/>
      <c r="U54" s="7">
        <v>57436529472</v>
      </c>
      <c r="V54" s="7"/>
      <c r="W54" s="7">
        <v>116904791843.842</v>
      </c>
      <c r="X54" s="7"/>
      <c r="Y54" s="9">
        <v>2.3679006010431181E-3</v>
      </c>
    </row>
    <row r="55" spans="1:25" x14ac:dyDescent="0.55000000000000004">
      <c r="A55" s="1" t="s">
        <v>61</v>
      </c>
      <c r="C55" s="7">
        <v>147766666</v>
      </c>
      <c r="D55" s="7"/>
      <c r="E55" s="7">
        <v>511962317378</v>
      </c>
      <c r="F55" s="7"/>
      <c r="G55" s="7">
        <v>574036171550.16797</v>
      </c>
      <c r="H55" s="7"/>
      <c r="I55" s="7">
        <v>0</v>
      </c>
      <c r="J55" s="7"/>
      <c r="K55" s="7">
        <v>0</v>
      </c>
      <c r="L55" s="7"/>
      <c r="M55" s="7">
        <v>-1</v>
      </c>
      <c r="N55" s="7"/>
      <c r="O55" s="7">
        <v>1</v>
      </c>
      <c r="P55" s="7"/>
      <c r="Q55" s="7">
        <v>147766665</v>
      </c>
      <c r="R55" s="7"/>
      <c r="S55" s="7">
        <v>4495</v>
      </c>
      <c r="T55" s="7"/>
      <c r="U55" s="7">
        <v>511962313913</v>
      </c>
      <c r="V55" s="7"/>
      <c r="W55" s="7">
        <v>660259102777.90906</v>
      </c>
      <c r="X55" s="7"/>
      <c r="Y55" s="9">
        <v>1.3373514478349032E-2</v>
      </c>
    </row>
    <row r="56" spans="1:25" x14ac:dyDescent="0.55000000000000004">
      <c r="A56" s="1" t="s">
        <v>62</v>
      </c>
      <c r="C56" s="7">
        <v>15600000</v>
      </c>
      <c r="D56" s="7"/>
      <c r="E56" s="7">
        <v>204950016825</v>
      </c>
      <c r="F56" s="7"/>
      <c r="G56" s="7">
        <v>261140911200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15600000</v>
      </c>
      <c r="R56" s="7"/>
      <c r="S56" s="7">
        <v>18040</v>
      </c>
      <c r="T56" s="7"/>
      <c r="U56" s="7">
        <v>204950016825</v>
      </c>
      <c r="V56" s="7"/>
      <c r="W56" s="7">
        <v>279749527200</v>
      </c>
      <c r="X56" s="7"/>
      <c r="Y56" s="9">
        <v>5.6663124167164007E-3</v>
      </c>
    </row>
    <row r="57" spans="1:25" x14ac:dyDescent="0.55000000000000004">
      <c r="A57" s="1" t="s">
        <v>63</v>
      </c>
      <c r="C57" s="7">
        <v>121690835</v>
      </c>
      <c r="D57" s="7"/>
      <c r="E57" s="7">
        <v>384432534794</v>
      </c>
      <c r="F57" s="7"/>
      <c r="G57" s="7">
        <v>691929950321.60999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121690835</v>
      </c>
      <c r="R57" s="7"/>
      <c r="S57" s="7">
        <v>7530</v>
      </c>
      <c r="T57" s="7"/>
      <c r="U57" s="7">
        <v>384432534794</v>
      </c>
      <c r="V57" s="7"/>
      <c r="W57" s="7">
        <v>910879812224.078</v>
      </c>
      <c r="X57" s="7"/>
      <c r="Y57" s="9">
        <v>1.8449824175937327E-2</v>
      </c>
    </row>
    <row r="58" spans="1:25" x14ac:dyDescent="0.55000000000000004">
      <c r="A58" s="1" t="s">
        <v>64</v>
      </c>
      <c r="C58" s="7">
        <v>109126430</v>
      </c>
      <c r="D58" s="7"/>
      <c r="E58" s="7">
        <v>335136029616</v>
      </c>
      <c r="F58" s="7"/>
      <c r="G58" s="7">
        <v>640015053674.84998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109126430</v>
      </c>
      <c r="R58" s="7"/>
      <c r="S58" s="7">
        <v>6780</v>
      </c>
      <c r="T58" s="7"/>
      <c r="U58" s="7">
        <v>335136029616</v>
      </c>
      <c r="V58" s="7"/>
      <c r="W58" s="7">
        <v>735474926087.37</v>
      </c>
      <c r="X58" s="7"/>
      <c r="Y58" s="9">
        <v>1.4897007146299983E-2</v>
      </c>
    </row>
    <row r="59" spans="1:25" x14ac:dyDescent="0.55000000000000004">
      <c r="A59" s="1" t="s">
        <v>65</v>
      </c>
      <c r="C59" s="7">
        <v>27420192</v>
      </c>
      <c r="D59" s="7"/>
      <c r="E59" s="7">
        <v>142862858522</v>
      </c>
      <c r="F59" s="7"/>
      <c r="G59" s="7">
        <v>152366863983.98401</v>
      </c>
      <c r="H59" s="7"/>
      <c r="I59" s="7">
        <v>0</v>
      </c>
      <c r="J59" s="7"/>
      <c r="K59" s="7">
        <v>0</v>
      </c>
      <c r="L59" s="7"/>
      <c r="M59" s="7">
        <v>-6172554</v>
      </c>
      <c r="N59" s="7"/>
      <c r="O59" s="7">
        <v>42500682707</v>
      </c>
      <c r="P59" s="7"/>
      <c r="Q59" s="7">
        <v>21247638</v>
      </c>
      <c r="R59" s="7"/>
      <c r="S59" s="7">
        <v>6680</v>
      </c>
      <c r="T59" s="7"/>
      <c r="U59" s="7">
        <v>110703028718</v>
      </c>
      <c r="V59" s="7"/>
      <c r="W59" s="7">
        <v>141089713220.052</v>
      </c>
      <c r="X59" s="7"/>
      <c r="Y59" s="9">
        <v>2.8577649509955519E-3</v>
      </c>
    </row>
    <row r="60" spans="1:25" x14ac:dyDescent="0.55000000000000004">
      <c r="A60" s="1" t="s">
        <v>66</v>
      </c>
      <c r="C60" s="7">
        <v>60596200</v>
      </c>
      <c r="D60" s="7"/>
      <c r="E60" s="7">
        <v>287788715098</v>
      </c>
      <c r="F60" s="7"/>
      <c r="G60" s="7">
        <v>1112552503706.7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60596200</v>
      </c>
      <c r="R60" s="7"/>
      <c r="S60" s="7">
        <v>21330</v>
      </c>
      <c r="T60" s="7"/>
      <c r="U60" s="7">
        <v>287788715098</v>
      </c>
      <c r="V60" s="7"/>
      <c r="W60" s="7">
        <v>1284826470171.3</v>
      </c>
      <c r="X60" s="7"/>
      <c r="Y60" s="9">
        <v>2.6024094675422712E-2</v>
      </c>
    </row>
    <row r="61" spans="1:25" x14ac:dyDescent="0.55000000000000004">
      <c r="A61" s="1" t="s">
        <v>67</v>
      </c>
      <c r="C61" s="7">
        <v>95551238</v>
      </c>
      <c r="D61" s="7"/>
      <c r="E61" s="7">
        <v>1033991031607</v>
      </c>
      <c r="F61" s="7"/>
      <c r="G61" s="7">
        <v>2412560786601.0601</v>
      </c>
      <c r="H61" s="7"/>
      <c r="I61" s="7">
        <v>2000000</v>
      </c>
      <c r="J61" s="7"/>
      <c r="K61" s="7">
        <v>54250297600</v>
      </c>
      <c r="L61" s="7"/>
      <c r="M61" s="7">
        <v>0</v>
      </c>
      <c r="N61" s="7"/>
      <c r="O61" s="7">
        <v>0</v>
      </c>
      <c r="P61" s="7"/>
      <c r="Q61" s="7">
        <v>97551238</v>
      </c>
      <c r="R61" s="7"/>
      <c r="S61" s="7">
        <v>29590</v>
      </c>
      <c r="T61" s="7"/>
      <c r="U61" s="7">
        <v>1088241329207</v>
      </c>
      <c r="V61" s="7"/>
      <c r="W61" s="7">
        <v>2869366212682.1001</v>
      </c>
      <c r="X61" s="7"/>
      <c r="Y61" s="9">
        <v>5.8118866407961156E-2</v>
      </c>
    </row>
    <row r="62" spans="1:25" x14ac:dyDescent="0.55000000000000004">
      <c r="A62" s="1" t="s">
        <v>68</v>
      </c>
      <c r="C62" s="7">
        <v>3591684</v>
      </c>
      <c r="D62" s="7"/>
      <c r="E62" s="7">
        <v>39584771866</v>
      </c>
      <c r="F62" s="7"/>
      <c r="G62" s="7">
        <v>64337048913.204002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3591684</v>
      </c>
      <c r="R62" s="7"/>
      <c r="S62" s="7">
        <v>22550</v>
      </c>
      <c r="T62" s="7"/>
      <c r="U62" s="7">
        <v>39584771866</v>
      </c>
      <c r="V62" s="7"/>
      <c r="W62" s="7">
        <v>80510568978.509995</v>
      </c>
      <c r="X62" s="7"/>
      <c r="Y62" s="9">
        <v>1.6307374716443611E-3</v>
      </c>
    </row>
    <row r="63" spans="1:25" x14ac:dyDescent="0.55000000000000004">
      <c r="A63" s="1" t="s">
        <v>69</v>
      </c>
      <c r="C63" s="7">
        <v>5409630</v>
      </c>
      <c r="D63" s="7"/>
      <c r="E63" s="7">
        <v>286053698353</v>
      </c>
      <c r="F63" s="7"/>
      <c r="G63" s="7">
        <v>617599294267.27502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5409630</v>
      </c>
      <c r="R63" s="7"/>
      <c r="S63" s="7">
        <v>132250</v>
      </c>
      <c r="T63" s="7"/>
      <c r="U63" s="7">
        <v>286053698353</v>
      </c>
      <c r="V63" s="7"/>
      <c r="W63" s="7">
        <v>711166797273.375</v>
      </c>
      <c r="X63" s="7"/>
      <c r="Y63" s="9">
        <v>1.4404647235974167E-2</v>
      </c>
    </row>
    <row r="64" spans="1:25" x14ac:dyDescent="0.55000000000000004">
      <c r="A64" s="1" t="s">
        <v>70</v>
      </c>
      <c r="C64" s="7">
        <v>6601911</v>
      </c>
      <c r="D64" s="7"/>
      <c r="E64" s="7">
        <v>121041784644</v>
      </c>
      <c r="F64" s="7"/>
      <c r="G64" s="7">
        <v>212694826293.715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6601911</v>
      </c>
      <c r="R64" s="7"/>
      <c r="S64" s="7">
        <v>37170</v>
      </c>
      <c r="T64" s="7"/>
      <c r="U64" s="7">
        <v>121041784644</v>
      </c>
      <c r="V64" s="7"/>
      <c r="W64" s="7">
        <v>243932943330.37399</v>
      </c>
      <c r="X64" s="7"/>
      <c r="Y64" s="9">
        <v>4.9408493357377733E-3</v>
      </c>
    </row>
    <row r="65" spans="1:25" x14ac:dyDescent="0.55000000000000004">
      <c r="A65" s="1" t="s">
        <v>71</v>
      </c>
      <c r="C65" s="7">
        <v>6470000</v>
      </c>
      <c r="D65" s="7"/>
      <c r="E65" s="7">
        <v>77902503255</v>
      </c>
      <c r="F65" s="7"/>
      <c r="G65" s="7">
        <v>143293897980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6470000</v>
      </c>
      <c r="R65" s="7"/>
      <c r="S65" s="7">
        <v>27780</v>
      </c>
      <c r="T65" s="7"/>
      <c r="U65" s="7">
        <v>77902503255</v>
      </c>
      <c r="V65" s="7"/>
      <c r="W65" s="7">
        <v>178667167230</v>
      </c>
      <c r="X65" s="7"/>
      <c r="Y65" s="9">
        <v>3.6188943669281546E-3</v>
      </c>
    </row>
    <row r="66" spans="1:25" x14ac:dyDescent="0.55000000000000004">
      <c r="A66" s="1" t="s">
        <v>72</v>
      </c>
      <c r="C66" s="7">
        <v>3231469</v>
      </c>
      <c r="D66" s="7"/>
      <c r="E66" s="7">
        <v>87545705531</v>
      </c>
      <c r="F66" s="7"/>
      <c r="G66" s="7">
        <v>124249511255.526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3231469</v>
      </c>
      <c r="R66" s="7"/>
      <c r="S66" s="7">
        <v>47320</v>
      </c>
      <c r="T66" s="7"/>
      <c r="U66" s="7">
        <v>87545705531</v>
      </c>
      <c r="V66" s="7"/>
      <c r="W66" s="7">
        <v>152003280057.17401</v>
      </c>
      <c r="X66" s="7"/>
      <c r="Y66" s="9">
        <v>3.07881869109942E-3</v>
      </c>
    </row>
    <row r="67" spans="1:25" x14ac:dyDescent="0.55000000000000004">
      <c r="A67" s="1" t="s">
        <v>73</v>
      </c>
      <c r="C67" s="7">
        <v>11741531</v>
      </c>
      <c r="D67" s="7"/>
      <c r="E67" s="7">
        <v>132866986914</v>
      </c>
      <c r="F67" s="7"/>
      <c r="G67" s="7">
        <v>243354296367.96701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11741531</v>
      </c>
      <c r="R67" s="7"/>
      <c r="S67" s="7">
        <v>23900</v>
      </c>
      <c r="T67" s="7"/>
      <c r="U67" s="7">
        <v>132866986914</v>
      </c>
      <c r="V67" s="7"/>
      <c r="W67" s="7">
        <v>278952886484.14502</v>
      </c>
      <c r="X67" s="7"/>
      <c r="Y67" s="9">
        <v>5.6501764996155154E-3</v>
      </c>
    </row>
    <row r="68" spans="1:25" x14ac:dyDescent="0.55000000000000004">
      <c r="A68" s="1" t="s">
        <v>74</v>
      </c>
      <c r="C68" s="7">
        <v>11495373</v>
      </c>
      <c r="D68" s="7"/>
      <c r="E68" s="7">
        <v>214358499921</v>
      </c>
      <c r="F68" s="7"/>
      <c r="G68" s="7">
        <v>605743972879.75598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11495373</v>
      </c>
      <c r="R68" s="7"/>
      <c r="S68" s="7">
        <v>64880</v>
      </c>
      <c r="T68" s="7"/>
      <c r="U68" s="7">
        <v>214358499921</v>
      </c>
      <c r="V68" s="7"/>
      <c r="W68" s="7">
        <v>741382172428.57202</v>
      </c>
      <c r="X68" s="7"/>
      <c r="Y68" s="9">
        <v>1.501665811989332E-2</v>
      </c>
    </row>
    <row r="69" spans="1:25" x14ac:dyDescent="0.55000000000000004">
      <c r="A69" s="1" t="s">
        <v>75</v>
      </c>
      <c r="C69" s="7">
        <v>45861974</v>
      </c>
      <c r="D69" s="7"/>
      <c r="E69" s="7">
        <v>371178100259</v>
      </c>
      <c r="F69" s="7"/>
      <c r="G69" s="7">
        <v>1130609562316.5601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45861974</v>
      </c>
      <c r="R69" s="7"/>
      <c r="S69" s="7">
        <v>25100</v>
      </c>
      <c r="T69" s="7"/>
      <c r="U69" s="7">
        <v>371178100259</v>
      </c>
      <c r="V69" s="7"/>
      <c r="W69" s="7">
        <v>1144286290892.97</v>
      </c>
      <c r="X69" s="7"/>
      <c r="Y69" s="9">
        <v>2.3177460506411146E-2</v>
      </c>
    </row>
    <row r="70" spans="1:25" x14ac:dyDescent="0.55000000000000004">
      <c r="A70" s="1" t="s">
        <v>76</v>
      </c>
      <c r="C70" s="7">
        <v>12316106</v>
      </c>
      <c r="D70" s="7"/>
      <c r="E70" s="7">
        <v>71938841456</v>
      </c>
      <c r="F70" s="7"/>
      <c r="G70" s="7">
        <v>59732744001.014702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12316106</v>
      </c>
      <c r="R70" s="7"/>
      <c r="S70" s="7">
        <v>7490</v>
      </c>
      <c r="T70" s="7"/>
      <c r="U70" s="7">
        <v>71938841456</v>
      </c>
      <c r="V70" s="7"/>
      <c r="W70" s="7">
        <v>91698760518.057007</v>
      </c>
      <c r="X70" s="7"/>
      <c r="Y70" s="9">
        <v>1.8573537211003016E-3</v>
      </c>
    </row>
    <row r="71" spans="1:25" x14ac:dyDescent="0.55000000000000004">
      <c r="A71" s="1" t="s">
        <v>77</v>
      </c>
      <c r="C71" s="7">
        <v>2473549</v>
      </c>
      <c r="D71" s="7"/>
      <c r="E71" s="7">
        <v>47059850552</v>
      </c>
      <c r="F71" s="7"/>
      <c r="G71" s="7">
        <v>35628466746.190498</v>
      </c>
      <c r="H71" s="7"/>
      <c r="I71" s="7">
        <v>0</v>
      </c>
      <c r="J71" s="7"/>
      <c r="K71" s="7">
        <v>0</v>
      </c>
      <c r="L71" s="7"/>
      <c r="M71" s="7">
        <v>-2473549</v>
      </c>
      <c r="N71" s="7"/>
      <c r="O71" s="7">
        <v>45692509653</v>
      </c>
      <c r="P71" s="7"/>
      <c r="Q71" s="7">
        <v>0</v>
      </c>
      <c r="R71" s="7"/>
      <c r="S71" s="7">
        <v>0</v>
      </c>
      <c r="T71" s="7"/>
      <c r="U71" s="7">
        <v>0</v>
      </c>
      <c r="V71" s="7"/>
      <c r="W71" s="7">
        <v>0</v>
      </c>
      <c r="X71" s="7"/>
      <c r="Y71" s="9">
        <v>0</v>
      </c>
    </row>
    <row r="72" spans="1:25" x14ac:dyDescent="0.55000000000000004">
      <c r="A72" s="1" t="s">
        <v>78</v>
      </c>
      <c r="C72" s="7">
        <v>3500000</v>
      </c>
      <c r="D72" s="7"/>
      <c r="E72" s="7">
        <v>31213315827</v>
      </c>
      <c r="F72" s="7"/>
      <c r="G72" s="7">
        <v>37435923000</v>
      </c>
      <c r="H72" s="7"/>
      <c r="I72" s="7">
        <v>300000</v>
      </c>
      <c r="J72" s="7"/>
      <c r="K72" s="7">
        <v>3059775746</v>
      </c>
      <c r="L72" s="7"/>
      <c r="M72" s="7">
        <v>0</v>
      </c>
      <c r="N72" s="7"/>
      <c r="O72" s="7">
        <v>0</v>
      </c>
      <c r="P72" s="7"/>
      <c r="Q72" s="7">
        <v>3800000</v>
      </c>
      <c r="R72" s="7"/>
      <c r="S72" s="7">
        <v>13550</v>
      </c>
      <c r="T72" s="7"/>
      <c r="U72" s="7">
        <v>34273091573</v>
      </c>
      <c r="V72" s="7"/>
      <c r="W72" s="7">
        <v>51183634500</v>
      </c>
      <c r="X72" s="7"/>
      <c r="Y72" s="9">
        <v>1.0367219083543958E-3</v>
      </c>
    </row>
    <row r="73" spans="1:25" x14ac:dyDescent="0.55000000000000004">
      <c r="A73" s="1" t="s">
        <v>79</v>
      </c>
      <c r="C73" s="7">
        <v>4309830</v>
      </c>
      <c r="D73" s="7"/>
      <c r="E73" s="7">
        <v>32370554810</v>
      </c>
      <c r="F73" s="7"/>
      <c r="G73" s="7">
        <v>47126051626.5</v>
      </c>
      <c r="H73" s="7"/>
      <c r="I73" s="7">
        <v>0</v>
      </c>
      <c r="J73" s="7"/>
      <c r="K73" s="7">
        <v>0</v>
      </c>
      <c r="L73" s="7"/>
      <c r="M73" s="7">
        <v>-200000</v>
      </c>
      <c r="N73" s="7"/>
      <c r="O73" s="7">
        <v>2308063835</v>
      </c>
      <c r="P73" s="7"/>
      <c r="Q73" s="7">
        <v>4109830</v>
      </c>
      <c r="R73" s="7"/>
      <c r="S73" s="7">
        <v>12970</v>
      </c>
      <c r="T73" s="7"/>
      <c r="U73" s="7">
        <v>30868381646</v>
      </c>
      <c r="V73" s="7"/>
      <c r="W73" s="7">
        <v>52987333354.154999</v>
      </c>
      <c r="X73" s="7"/>
      <c r="Y73" s="9">
        <v>1.0732557367244034E-3</v>
      </c>
    </row>
    <row r="74" spans="1:25" x14ac:dyDescent="0.55000000000000004">
      <c r="A74" s="1" t="s">
        <v>80</v>
      </c>
      <c r="C74" s="7">
        <v>1159359</v>
      </c>
      <c r="D74" s="7"/>
      <c r="E74" s="7">
        <v>48644050350</v>
      </c>
      <c r="F74" s="7"/>
      <c r="G74" s="7">
        <v>83772376566.025497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1159359</v>
      </c>
      <c r="R74" s="7"/>
      <c r="S74" s="7">
        <v>83510</v>
      </c>
      <c r="T74" s="7"/>
      <c r="U74" s="7">
        <v>48644050350</v>
      </c>
      <c r="V74" s="7"/>
      <c r="W74" s="7">
        <v>96242002572.964493</v>
      </c>
      <c r="X74" s="7"/>
      <c r="Y74" s="9">
        <v>1.9493768573877342E-3</v>
      </c>
    </row>
    <row r="75" spans="1:25" x14ac:dyDescent="0.55000000000000004">
      <c r="A75" s="1" t="s">
        <v>81</v>
      </c>
      <c r="C75" s="7">
        <v>4165054</v>
      </c>
      <c r="D75" s="7"/>
      <c r="E75" s="7">
        <v>189200861918</v>
      </c>
      <c r="F75" s="7"/>
      <c r="G75" s="7">
        <v>250486451686.35001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4165054</v>
      </c>
      <c r="R75" s="7"/>
      <c r="S75" s="7">
        <v>67150</v>
      </c>
      <c r="T75" s="7"/>
      <c r="U75" s="7">
        <v>189200861918</v>
      </c>
      <c r="V75" s="7"/>
      <c r="W75" s="7">
        <v>278019260012.20502</v>
      </c>
      <c r="X75" s="7"/>
      <c r="Y75" s="9">
        <v>5.631265943006258E-3</v>
      </c>
    </row>
    <row r="76" spans="1:25" x14ac:dyDescent="0.55000000000000004">
      <c r="A76" s="1" t="s">
        <v>82</v>
      </c>
      <c r="C76" s="7">
        <v>20403795</v>
      </c>
      <c r="D76" s="7"/>
      <c r="E76" s="7">
        <v>72665920999</v>
      </c>
      <c r="F76" s="7"/>
      <c r="G76" s="7">
        <v>102912859137.811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20403795</v>
      </c>
      <c r="R76" s="7"/>
      <c r="S76" s="7">
        <v>6420</v>
      </c>
      <c r="T76" s="7"/>
      <c r="U76" s="7">
        <v>72665920999</v>
      </c>
      <c r="V76" s="7"/>
      <c r="W76" s="7">
        <v>130212959334.795</v>
      </c>
      <c r="X76" s="7"/>
      <c r="Y76" s="9">
        <v>2.6374568553556312E-3</v>
      </c>
    </row>
    <row r="77" spans="1:25" x14ac:dyDescent="0.55000000000000004">
      <c r="A77" s="1" t="s">
        <v>83</v>
      </c>
      <c r="C77" s="7">
        <v>463407</v>
      </c>
      <c r="D77" s="7"/>
      <c r="E77" s="7">
        <v>17812978127</v>
      </c>
      <c r="F77" s="7"/>
      <c r="G77" s="7">
        <v>19370321077.1175</v>
      </c>
      <c r="H77" s="7"/>
      <c r="I77" s="7">
        <v>0</v>
      </c>
      <c r="J77" s="7"/>
      <c r="K77" s="7">
        <v>0</v>
      </c>
      <c r="L77" s="7"/>
      <c r="M77" s="7">
        <v>-336048</v>
      </c>
      <c r="N77" s="7"/>
      <c r="O77" s="7">
        <v>17763072527</v>
      </c>
      <c r="P77" s="7"/>
      <c r="Q77" s="7">
        <v>127359</v>
      </c>
      <c r="R77" s="7"/>
      <c r="S77" s="7">
        <v>52890</v>
      </c>
      <c r="T77" s="7"/>
      <c r="U77" s="7">
        <v>4895573625</v>
      </c>
      <c r="V77" s="7"/>
      <c r="W77" s="7">
        <v>6695938205.8155003</v>
      </c>
      <c r="X77" s="7"/>
      <c r="Y77" s="9">
        <v>1.3562588711741745E-4</v>
      </c>
    </row>
    <row r="78" spans="1:25" x14ac:dyDescent="0.55000000000000004">
      <c r="A78" s="1" t="s">
        <v>84</v>
      </c>
      <c r="C78" s="7">
        <v>545308</v>
      </c>
      <c r="D78" s="7"/>
      <c r="E78" s="7">
        <v>32928615688</v>
      </c>
      <c r="F78" s="7"/>
      <c r="G78" s="7">
        <v>34881780909.690002</v>
      </c>
      <c r="H78" s="7"/>
      <c r="I78" s="7">
        <v>0</v>
      </c>
      <c r="J78" s="7"/>
      <c r="K78" s="7">
        <v>0</v>
      </c>
      <c r="L78" s="7"/>
      <c r="M78" s="7">
        <v>-545308</v>
      </c>
      <c r="N78" s="7"/>
      <c r="O78" s="7">
        <v>38455417378</v>
      </c>
      <c r="P78" s="7"/>
      <c r="Q78" s="7">
        <v>0</v>
      </c>
      <c r="R78" s="7"/>
      <c r="S78" s="7">
        <v>0</v>
      </c>
      <c r="T78" s="7"/>
      <c r="U78" s="7">
        <v>0</v>
      </c>
      <c r="V78" s="7"/>
      <c r="W78" s="7">
        <v>0</v>
      </c>
      <c r="X78" s="7"/>
      <c r="Y78" s="9">
        <v>0</v>
      </c>
    </row>
    <row r="79" spans="1:25" x14ac:dyDescent="0.55000000000000004">
      <c r="A79" s="1" t="s">
        <v>85</v>
      </c>
      <c r="C79" s="7">
        <v>22399700</v>
      </c>
      <c r="D79" s="7"/>
      <c r="E79" s="7">
        <v>218316050937</v>
      </c>
      <c r="F79" s="7"/>
      <c r="G79" s="7">
        <v>505893102955.20001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22399700</v>
      </c>
      <c r="R79" s="7"/>
      <c r="S79" s="7">
        <v>28770</v>
      </c>
      <c r="T79" s="7"/>
      <c r="U79" s="7">
        <v>218316050937</v>
      </c>
      <c r="V79" s="7"/>
      <c r="W79" s="7">
        <v>640604954754.44995</v>
      </c>
      <c r="X79" s="7"/>
      <c r="Y79" s="9">
        <v>1.2975420711757285E-2</v>
      </c>
    </row>
    <row r="80" spans="1:25" x14ac:dyDescent="0.55000000000000004">
      <c r="A80" s="1" t="s">
        <v>86</v>
      </c>
      <c r="C80" s="7">
        <v>12851719</v>
      </c>
      <c r="D80" s="7"/>
      <c r="E80" s="7">
        <v>62608586933</v>
      </c>
      <c r="F80" s="7"/>
      <c r="G80" s="7">
        <v>77162517682.578003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12851719</v>
      </c>
      <c r="R80" s="7"/>
      <c r="S80" s="7">
        <v>8350</v>
      </c>
      <c r="T80" s="7"/>
      <c r="U80" s="7">
        <v>62608586933</v>
      </c>
      <c r="V80" s="7"/>
      <c r="W80" s="7">
        <v>106673348120.783</v>
      </c>
      <c r="X80" s="7"/>
      <c r="Y80" s="9">
        <v>2.1606632298519354E-3</v>
      </c>
    </row>
    <row r="81" spans="1:25" x14ac:dyDescent="0.55000000000000004">
      <c r="A81" s="1" t="s">
        <v>87</v>
      </c>
      <c r="C81" s="7">
        <v>352499418</v>
      </c>
      <c r="D81" s="7"/>
      <c r="E81" s="7">
        <v>624875108728</v>
      </c>
      <c r="F81" s="7"/>
      <c r="G81" s="7">
        <v>1423333112732.3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352499418</v>
      </c>
      <c r="R81" s="7"/>
      <c r="S81" s="7">
        <v>4313</v>
      </c>
      <c r="T81" s="7"/>
      <c r="U81" s="7">
        <v>624875108728</v>
      </c>
      <c r="V81" s="7"/>
      <c r="W81" s="7">
        <v>1511284026394.49</v>
      </c>
      <c r="X81" s="7"/>
      <c r="Y81" s="9">
        <v>3.0610980935892911E-2</v>
      </c>
    </row>
    <row r="82" spans="1:25" x14ac:dyDescent="0.55000000000000004">
      <c r="A82" s="1" t="s">
        <v>88</v>
      </c>
      <c r="C82" s="7">
        <v>132997405</v>
      </c>
      <c r="D82" s="7"/>
      <c r="E82" s="7">
        <v>443312675718</v>
      </c>
      <c r="F82" s="7"/>
      <c r="G82" s="7">
        <v>746964297987.41199</v>
      </c>
      <c r="H82" s="7"/>
      <c r="I82" s="7">
        <v>0</v>
      </c>
      <c r="J82" s="7"/>
      <c r="K82" s="7">
        <v>0</v>
      </c>
      <c r="L82" s="7"/>
      <c r="M82" s="7">
        <v>-1</v>
      </c>
      <c r="N82" s="7"/>
      <c r="O82" s="7">
        <v>1</v>
      </c>
      <c r="P82" s="7"/>
      <c r="Q82" s="7">
        <v>132997404</v>
      </c>
      <c r="R82" s="7"/>
      <c r="S82" s="7">
        <v>6970</v>
      </c>
      <c r="T82" s="7"/>
      <c r="U82" s="7">
        <v>443312672385</v>
      </c>
      <c r="V82" s="7"/>
      <c r="W82" s="7">
        <v>921476304040.01404</v>
      </c>
      <c r="X82" s="7"/>
      <c r="Y82" s="9">
        <v>1.866445557764599E-2</v>
      </c>
    </row>
    <row r="83" spans="1:25" x14ac:dyDescent="0.55000000000000004">
      <c r="A83" s="1" t="s">
        <v>89</v>
      </c>
      <c r="C83" s="7">
        <v>439528838</v>
      </c>
      <c r="D83" s="7"/>
      <c r="E83" s="7">
        <v>981268374468</v>
      </c>
      <c r="F83" s="7"/>
      <c r="G83" s="7">
        <v>2573421347927.8701</v>
      </c>
      <c r="H83" s="7"/>
      <c r="I83" s="7">
        <v>16000000</v>
      </c>
      <c r="J83" s="7"/>
      <c r="K83" s="7">
        <v>101747107170</v>
      </c>
      <c r="L83" s="7"/>
      <c r="M83" s="7">
        <v>-1</v>
      </c>
      <c r="N83" s="7"/>
      <c r="O83" s="7">
        <v>1</v>
      </c>
      <c r="P83" s="7"/>
      <c r="Q83" s="7">
        <v>455528837</v>
      </c>
      <c r="R83" s="7"/>
      <c r="S83" s="7">
        <v>6310</v>
      </c>
      <c r="T83" s="7"/>
      <c r="U83" s="7">
        <v>1083015479261</v>
      </c>
      <c r="V83" s="7"/>
      <c r="W83" s="7">
        <v>2857284359049.25</v>
      </c>
      <c r="X83" s="7"/>
      <c r="Y83" s="9">
        <v>5.787414907834857E-2</v>
      </c>
    </row>
    <row r="84" spans="1:25" x14ac:dyDescent="0.55000000000000004">
      <c r="A84" s="1" t="s">
        <v>90</v>
      </c>
      <c r="C84" s="7">
        <v>26533395</v>
      </c>
      <c r="D84" s="7"/>
      <c r="E84" s="7">
        <v>147487484108</v>
      </c>
      <c r="F84" s="7"/>
      <c r="G84" s="7">
        <v>309384864846.06799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26533395</v>
      </c>
      <c r="R84" s="7"/>
      <c r="S84" s="7">
        <v>11980</v>
      </c>
      <c r="T84" s="7"/>
      <c r="U84" s="7">
        <v>147487484108</v>
      </c>
      <c r="V84" s="7"/>
      <c r="W84" s="7">
        <v>315978745171.005</v>
      </c>
      <c r="X84" s="7"/>
      <c r="Y84" s="9">
        <v>6.4001333803896171E-3</v>
      </c>
    </row>
    <row r="85" spans="1:25" x14ac:dyDescent="0.55000000000000004">
      <c r="A85" s="1" t="s">
        <v>91</v>
      </c>
      <c r="C85" s="7">
        <v>74303752</v>
      </c>
      <c r="D85" s="7"/>
      <c r="E85" s="7">
        <v>67346363236</v>
      </c>
      <c r="F85" s="7"/>
      <c r="G85" s="7">
        <v>198761685822.04001</v>
      </c>
      <c r="H85" s="7"/>
      <c r="I85" s="7">
        <v>27901608</v>
      </c>
      <c r="J85" s="7"/>
      <c r="K85" s="7">
        <v>0</v>
      </c>
      <c r="L85" s="7"/>
      <c r="M85" s="7">
        <v>-23521400</v>
      </c>
      <c r="N85" s="7"/>
      <c r="O85" s="7">
        <v>67510464451</v>
      </c>
      <c r="P85" s="7"/>
      <c r="Q85" s="7">
        <v>78683960</v>
      </c>
      <c r="R85" s="7"/>
      <c r="S85" s="7">
        <v>2601</v>
      </c>
      <c r="T85" s="7"/>
      <c r="U85" s="7">
        <v>49921503073</v>
      </c>
      <c r="V85" s="7"/>
      <c r="W85" s="7">
        <v>203439270929.23801</v>
      </c>
      <c r="X85" s="7"/>
      <c r="Y85" s="9">
        <v>4.120652064909274E-3</v>
      </c>
    </row>
    <row r="86" spans="1:25" x14ac:dyDescent="0.55000000000000004">
      <c r="A86" s="1" t="s">
        <v>92</v>
      </c>
      <c r="C86" s="7">
        <v>2500000</v>
      </c>
      <c r="D86" s="7"/>
      <c r="E86" s="7">
        <v>45065882700</v>
      </c>
      <c r="F86" s="7"/>
      <c r="G86" s="7">
        <v>62997918750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2500000</v>
      </c>
      <c r="R86" s="7"/>
      <c r="S86" s="7">
        <v>30950</v>
      </c>
      <c r="T86" s="7"/>
      <c r="U86" s="7">
        <v>45065882700</v>
      </c>
      <c r="V86" s="7"/>
      <c r="W86" s="7">
        <v>76914618750</v>
      </c>
      <c r="X86" s="7"/>
      <c r="Y86" s="9">
        <v>1.5579016830243031E-3</v>
      </c>
    </row>
    <row r="87" spans="1:25" x14ac:dyDescent="0.55000000000000004">
      <c r="A87" s="1" t="s">
        <v>93</v>
      </c>
      <c r="C87" s="7">
        <v>33601032</v>
      </c>
      <c r="D87" s="7"/>
      <c r="E87" s="7">
        <v>1042970480950</v>
      </c>
      <c r="F87" s="7"/>
      <c r="G87" s="7">
        <v>1246863281738.8701</v>
      </c>
      <c r="H87" s="7"/>
      <c r="I87" s="7">
        <v>200000</v>
      </c>
      <c r="J87" s="7"/>
      <c r="K87" s="7">
        <v>8793152466</v>
      </c>
      <c r="L87" s="7"/>
      <c r="M87" s="7">
        <v>0</v>
      </c>
      <c r="N87" s="7"/>
      <c r="O87" s="7">
        <v>0</v>
      </c>
      <c r="P87" s="7"/>
      <c r="Q87" s="7">
        <v>33801032</v>
      </c>
      <c r="R87" s="7"/>
      <c r="S87" s="7">
        <v>43930</v>
      </c>
      <c r="T87" s="7"/>
      <c r="U87" s="7">
        <v>1051763633416</v>
      </c>
      <c r="V87" s="7"/>
      <c r="W87" s="7">
        <v>1476044303712.23</v>
      </c>
      <c r="X87" s="7"/>
      <c r="Y87" s="9">
        <v>2.9897202148866125E-2</v>
      </c>
    </row>
    <row r="88" spans="1:25" x14ac:dyDescent="0.55000000000000004">
      <c r="A88" s="1" t="s">
        <v>94</v>
      </c>
      <c r="C88" s="7">
        <v>20550000</v>
      </c>
      <c r="D88" s="7"/>
      <c r="E88" s="7">
        <v>316616029802</v>
      </c>
      <c r="F88" s="7"/>
      <c r="G88" s="7">
        <v>348088476600</v>
      </c>
      <c r="H88" s="7"/>
      <c r="I88" s="7">
        <v>0</v>
      </c>
      <c r="J88" s="7"/>
      <c r="K88" s="7">
        <v>0</v>
      </c>
      <c r="L88" s="7"/>
      <c r="M88" s="7">
        <v>-400000</v>
      </c>
      <c r="N88" s="7"/>
      <c r="O88" s="7">
        <v>6978231019</v>
      </c>
      <c r="P88" s="7"/>
      <c r="Q88" s="7">
        <v>20150000</v>
      </c>
      <c r="R88" s="7"/>
      <c r="S88" s="7">
        <v>23050</v>
      </c>
      <c r="T88" s="7"/>
      <c r="U88" s="7">
        <v>310453187374</v>
      </c>
      <c r="V88" s="7"/>
      <c r="W88" s="7">
        <v>461693977875</v>
      </c>
      <c r="X88" s="7"/>
      <c r="Y88" s="9">
        <v>9.3515879928046559E-3</v>
      </c>
    </row>
    <row r="89" spans="1:25" x14ac:dyDescent="0.55000000000000004">
      <c r="A89" s="1" t="s">
        <v>95</v>
      </c>
      <c r="C89" s="7">
        <v>50604197</v>
      </c>
      <c r="D89" s="7"/>
      <c r="E89" s="7">
        <v>591425670324</v>
      </c>
      <c r="F89" s="7"/>
      <c r="G89" s="7">
        <v>1652959932635.1499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50604197</v>
      </c>
      <c r="R89" s="7"/>
      <c r="S89" s="7">
        <v>43750</v>
      </c>
      <c r="T89" s="7"/>
      <c r="U89" s="7">
        <v>591425670324</v>
      </c>
      <c r="V89" s="7"/>
      <c r="W89" s="7">
        <v>2200760713718.4399</v>
      </c>
      <c r="X89" s="7"/>
      <c r="Y89" s="9">
        <v>4.4576296100222484E-2</v>
      </c>
    </row>
    <row r="90" spans="1:25" x14ac:dyDescent="0.55000000000000004">
      <c r="A90" s="1" t="s">
        <v>96</v>
      </c>
      <c r="C90" s="7">
        <v>44588889</v>
      </c>
      <c r="D90" s="7"/>
      <c r="E90" s="7">
        <v>482264275229</v>
      </c>
      <c r="F90" s="7"/>
      <c r="G90" s="7">
        <v>374091058332.198</v>
      </c>
      <c r="H90" s="7"/>
      <c r="I90" s="7">
        <v>0</v>
      </c>
      <c r="J90" s="7"/>
      <c r="K90" s="7">
        <v>0</v>
      </c>
      <c r="L90" s="7"/>
      <c r="M90" s="7">
        <v>-4088889</v>
      </c>
      <c r="N90" s="7"/>
      <c r="O90" s="7">
        <v>53945050898</v>
      </c>
      <c r="P90" s="7"/>
      <c r="Q90" s="7">
        <v>40500000</v>
      </c>
      <c r="R90" s="7"/>
      <c r="S90" s="7">
        <v>13430</v>
      </c>
      <c r="T90" s="7"/>
      <c r="U90" s="7">
        <v>438039690723</v>
      </c>
      <c r="V90" s="7"/>
      <c r="W90" s="7">
        <v>540678705750</v>
      </c>
      <c r="X90" s="7"/>
      <c r="Y90" s="9">
        <v>1.0951419630658014E-2</v>
      </c>
    </row>
    <row r="91" spans="1:25" x14ac:dyDescent="0.55000000000000004">
      <c r="A91" s="1" t="s">
        <v>97</v>
      </c>
      <c r="C91" s="7">
        <v>1756567</v>
      </c>
      <c r="D91" s="7"/>
      <c r="E91" s="7">
        <v>25718022106</v>
      </c>
      <c r="F91" s="7"/>
      <c r="G91" s="7">
        <v>35708060468.857498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1756567</v>
      </c>
      <c r="R91" s="7"/>
      <c r="S91" s="7">
        <v>28050</v>
      </c>
      <c r="T91" s="7"/>
      <c r="U91" s="7">
        <v>25718022106</v>
      </c>
      <c r="V91" s="7"/>
      <c r="W91" s="7">
        <v>48978537709.1175</v>
      </c>
      <c r="X91" s="7"/>
      <c r="Y91" s="9">
        <v>9.9205778523219238E-4</v>
      </c>
    </row>
    <row r="92" spans="1:25" x14ac:dyDescent="0.55000000000000004">
      <c r="A92" s="1" t="s">
        <v>98</v>
      </c>
      <c r="C92" s="7">
        <v>65631338</v>
      </c>
      <c r="D92" s="7"/>
      <c r="E92" s="7">
        <v>224765650807</v>
      </c>
      <c r="F92" s="7"/>
      <c r="G92" s="7">
        <v>645231823919.72095</v>
      </c>
      <c r="H92" s="7"/>
      <c r="I92" s="7">
        <v>0</v>
      </c>
      <c r="J92" s="7"/>
      <c r="K92" s="7">
        <v>0</v>
      </c>
      <c r="L92" s="7"/>
      <c r="M92" s="7">
        <v>-1</v>
      </c>
      <c r="N92" s="7"/>
      <c r="O92" s="7">
        <v>1</v>
      </c>
      <c r="P92" s="7"/>
      <c r="Q92" s="7">
        <v>65631337</v>
      </c>
      <c r="R92" s="7"/>
      <c r="S92" s="7">
        <v>9920</v>
      </c>
      <c r="T92" s="7"/>
      <c r="U92" s="7">
        <v>224765647382</v>
      </c>
      <c r="V92" s="7"/>
      <c r="W92" s="7">
        <v>647189039004.91199</v>
      </c>
      <c r="X92" s="7"/>
      <c r="Y92" s="9">
        <v>1.3108781002709369E-2</v>
      </c>
    </row>
    <row r="93" spans="1:25" x14ac:dyDescent="0.55000000000000004">
      <c r="A93" s="1" t="s">
        <v>99</v>
      </c>
      <c r="C93" s="7">
        <v>6500000</v>
      </c>
      <c r="D93" s="7"/>
      <c r="E93" s="7">
        <v>39100471015</v>
      </c>
      <c r="F93" s="7"/>
      <c r="G93" s="7">
        <v>41933999250</v>
      </c>
      <c r="H93" s="7"/>
      <c r="I93" s="7">
        <v>4000000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10500000</v>
      </c>
      <c r="R93" s="7"/>
      <c r="S93" s="7">
        <v>8870</v>
      </c>
      <c r="T93" s="7"/>
      <c r="U93" s="7">
        <v>39100471015</v>
      </c>
      <c r="V93" s="7"/>
      <c r="W93" s="7">
        <v>92580846750</v>
      </c>
      <c r="X93" s="7"/>
      <c r="Y93" s="9">
        <v>1.8752203327750368E-3</v>
      </c>
    </row>
    <row r="94" spans="1:25" x14ac:dyDescent="0.55000000000000004">
      <c r="A94" s="1" t="s">
        <v>100</v>
      </c>
      <c r="C94" s="7">
        <v>162001595</v>
      </c>
      <c r="D94" s="7"/>
      <c r="E94" s="7">
        <v>441036863489</v>
      </c>
      <c r="F94" s="7"/>
      <c r="G94" s="7">
        <v>1206172264468.03</v>
      </c>
      <c r="H94" s="7"/>
      <c r="I94" s="7">
        <v>0</v>
      </c>
      <c r="J94" s="7"/>
      <c r="K94" s="7">
        <v>0</v>
      </c>
      <c r="L94" s="7"/>
      <c r="M94" s="7">
        <v>-1</v>
      </c>
      <c r="N94" s="7"/>
      <c r="O94" s="7">
        <v>1</v>
      </c>
      <c r="P94" s="7"/>
      <c r="Q94" s="7">
        <v>162001594</v>
      </c>
      <c r="R94" s="7"/>
      <c r="S94" s="7">
        <v>7970</v>
      </c>
      <c r="T94" s="7"/>
      <c r="U94" s="7">
        <v>441036860767</v>
      </c>
      <c r="V94" s="7"/>
      <c r="W94" s="7">
        <v>1283470345590.1299</v>
      </c>
      <c r="X94" s="7"/>
      <c r="Y94" s="9">
        <v>2.5996626441142534E-2</v>
      </c>
    </row>
    <row r="95" spans="1:25" x14ac:dyDescent="0.55000000000000004">
      <c r="A95" s="1" t="s">
        <v>101</v>
      </c>
      <c r="C95" s="7">
        <v>17620000</v>
      </c>
      <c r="D95" s="7"/>
      <c r="E95" s="7">
        <v>565155071916</v>
      </c>
      <c r="F95" s="7"/>
      <c r="G95" s="7">
        <v>1412597734650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17620000</v>
      </c>
      <c r="R95" s="7"/>
      <c r="S95" s="7">
        <v>97500</v>
      </c>
      <c r="T95" s="7"/>
      <c r="U95" s="7">
        <v>565155071916</v>
      </c>
      <c r="V95" s="7"/>
      <c r="W95" s="7">
        <v>1707728197500</v>
      </c>
      <c r="X95" s="7"/>
      <c r="Y95" s="9">
        <v>3.458994761035996E-2</v>
      </c>
    </row>
    <row r="96" spans="1:25" x14ac:dyDescent="0.55000000000000004">
      <c r="A96" s="1" t="s">
        <v>102</v>
      </c>
      <c r="C96" s="7">
        <v>2503762</v>
      </c>
      <c r="D96" s="7"/>
      <c r="E96" s="7">
        <v>45396663965</v>
      </c>
      <c r="F96" s="7"/>
      <c r="G96" s="7">
        <v>54630578323.394997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2503762</v>
      </c>
      <c r="R96" s="7"/>
      <c r="S96" s="7">
        <v>29200</v>
      </c>
      <c r="T96" s="7"/>
      <c r="U96" s="7">
        <v>45396663965</v>
      </c>
      <c r="V96" s="7"/>
      <c r="W96" s="7">
        <v>72674846790.119995</v>
      </c>
      <c r="X96" s="7"/>
      <c r="Y96" s="9">
        <v>1.4720253180460746E-3</v>
      </c>
    </row>
    <row r="97" spans="1:25" x14ac:dyDescent="0.55000000000000004">
      <c r="A97" s="1" t="s">
        <v>103</v>
      </c>
      <c r="C97" s="7">
        <v>56256136</v>
      </c>
      <c r="D97" s="7"/>
      <c r="E97" s="7">
        <v>195424941224</v>
      </c>
      <c r="F97" s="7"/>
      <c r="G97" s="7">
        <v>301919703338.32898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56256136</v>
      </c>
      <c r="R97" s="7"/>
      <c r="S97" s="7">
        <v>6480</v>
      </c>
      <c r="T97" s="7"/>
      <c r="U97" s="7">
        <v>195424941224</v>
      </c>
      <c r="V97" s="7"/>
      <c r="W97" s="7">
        <v>362370749700.38397</v>
      </c>
      <c r="X97" s="7"/>
      <c r="Y97" s="9">
        <v>7.3398010678822571E-3</v>
      </c>
    </row>
    <row r="98" spans="1:25" x14ac:dyDescent="0.55000000000000004">
      <c r="A98" s="1" t="s">
        <v>104</v>
      </c>
      <c r="C98" s="7">
        <v>2847631</v>
      </c>
      <c r="D98" s="7"/>
      <c r="E98" s="7">
        <v>41940497833</v>
      </c>
      <c r="F98" s="7"/>
      <c r="G98" s="7">
        <v>70937031144.483002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2847631</v>
      </c>
      <c r="R98" s="7"/>
      <c r="S98" s="7">
        <v>31670</v>
      </c>
      <c r="T98" s="7"/>
      <c r="U98" s="7">
        <v>41940497833</v>
      </c>
      <c r="V98" s="7"/>
      <c r="W98" s="7">
        <v>89647876151.068497</v>
      </c>
      <c r="X98" s="7"/>
      <c r="Y98" s="9">
        <v>1.815813162765029E-3</v>
      </c>
    </row>
    <row r="99" spans="1:25" x14ac:dyDescent="0.55000000000000004">
      <c r="A99" s="1" t="s">
        <v>105</v>
      </c>
      <c r="C99" s="7">
        <v>906275</v>
      </c>
      <c r="D99" s="7"/>
      <c r="E99" s="7">
        <v>15407658515</v>
      </c>
      <c r="F99" s="7"/>
      <c r="G99" s="7">
        <v>18287918074.125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906275</v>
      </c>
      <c r="R99" s="7"/>
      <c r="S99" s="7">
        <v>23480</v>
      </c>
      <c r="T99" s="7"/>
      <c r="U99" s="7">
        <v>15407658515</v>
      </c>
      <c r="V99" s="7"/>
      <c r="W99" s="7">
        <v>21152724944.849998</v>
      </c>
      <c r="X99" s="7"/>
      <c r="Y99" s="9">
        <v>4.2844736576337736E-4</v>
      </c>
    </row>
    <row r="100" spans="1:25" x14ac:dyDescent="0.55000000000000004">
      <c r="A100" s="1" t="s">
        <v>106</v>
      </c>
      <c r="C100" s="7">
        <v>40600000</v>
      </c>
      <c r="D100" s="7"/>
      <c r="E100" s="7">
        <v>48526775328</v>
      </c>
      <c r="F100" s="7"/>
      <c r="G100" s="7">
        <v>179393221350</v>
      </c>
      <c r="H100" s="7"/>
      <c r="I100" s="7">
        <v>0</v>
      </c>
      <c r="J100" s="7"/>
      <c r="K100" s="7">
        <v>0</v>
      </c>
      <c r="L100" s="7"/>
      <c r="M100" s="7">
        <v>-36145293</v>
      </c>
      <c r="N100" s="7"/>
      <c r="O100" s="7">
        <v>254892730096</v>
      </c>
      <c r="P100" s="7"/>
      <c r="Q100" s="7">
        <v>4454707</v>
      </c>
      <c r="R100" s="7"/>
      <c r="S100" s="7">
        <v>6670</v>
      </c>
      <c r="T100" s="7"/>
      <c r="U100" s="7">
        <v>5324447338</v>
      </c>
      <c r="V100" s="7"/>
      <c r="W100" s="7">
        <v>29536103960.644501</v>
      </c>
      <c r="X100" s="7"/>
      <c r="Y100" s="9">
        <v>5.9825228049081186E-4</v>
      </c>
    </row>
    <row r="101" spans="1:25" x14ac:dyDescent="0.55000000000000004">
      <c r="A101" s="1" t="s">
        <v>107</v>
      </c>
      <c r="C101" s="7">
        <v>663903</v>
      </c>
      <c r="D101" s="7"/>
      <c r="E101" s="7">
        <v>2212110205</v>
      </c>
      <c r="F101" s="7"/>
      <c r="G101" s="7">
        <v>3006084899.9182501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663903</v>
      </c>
      <c r="R101" s="7"/>
      <c r="S101" s="7">
        <v>7750</v>
      </c>
      <c r="T101" s="7"/>
      <c r="U101" s="7">
        <v>2212110205</v>
      </c>
      <c r="V101" s="7"/>
      <c r="W101" s="7">
        <v>5114634022.9125004</v>
      </c>
      <c r="X101" s="7"/>
      <c r="Y101" s="9">
        <v>1.0359665147984299E-4</v>
      </c>
    </row>
    <row r="102" spans="1:25" x14ac:dyDescent="0.55000000000000004">
      <c r="A102" s="1" t="s">
        <v>108</v>
      </c>
      <c r="C102" s="7">
        <v>3110358</v>
      </c>
      <c r="D102" s="7"/>
      <c r="E102" s="7">
        <v>32403246960</v>
      </c>
      <c r="F102" s="7"/>
      <c r="G102" s="7">
        <v>76399647350.229004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3110358</v>
      </c>
      <c r="R102" s="7"/>
      <c r="S102" s="7">
        <v>29800</v>
      </c>
      <c r="T102" s="7"/>
      <c r="U102" s="7">
        <v>32403246960</v>
      </c>
      <c r="V102" s="7"/>
      <c r="W102" s="7">
        <v>92137170823.020004</v>
      </c>
      <c r="X102" s="7"/>
      <c r="Y102" s="9">
        <v>1.8662336994848666E-3</v>
      </c>
    </row>
    <row r="103" spans="1:25" x14ac:dyDescent="0.55000000000000004">
      <c r="A103" s="1" t="s">
        <v>109</v>
      </c>
      <c r="C103" s="7">
        <v>11714065</v>
      </c>
      <c r="D103" s="7"/>
      <c r="E103" s="7">
        <v>21296170494</v>
      </c>
      <c r="F103" s="7"/>
      <c r="G103" s="7">
        <v>41116257452.085701</v>
      </c>
      <c r="H103" s="7"/>
      <c r="I103" s="7">
        <v>7623682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19337747</v>
      </c>
      <c r="R103" s="7"/>
      <c r="S103" s="7">
        <v>6390</v>
      </c>
      <c r="T103" s="7"/>
      <c r="U103" s="7">
        <v>35156024370</v>
      </c>
      <c r="V103" s="7"/>
      <c r="W103" s="7">
        <v>122832972520.186</v>
      </c>
      <c r="X103" s="7"/>
      <c r="Y103" s="9">
        <v>2.4879755985278904E-3</v>
      </c>
    </row>
    <row r="104" spans="1:25" x14ac:dyDescent="0.55000000000000004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6468666</v>
      </c>
      <c r="J104" s="7"/>
      <c r="K104" s="7">
        <v>271124326034</v>
      </c>
      <c r="L104" s="7"/>
      <c r="M104" s="7">
        <v>0</v>
      </c>
      <c r="N104" s="7"/>
      <c r="O104" s="7">
        <v>0</v>
      </c>
      <c r="P104" s="7"/>
      <c r="Q104" s="7">
        <v>6468666</v>
      </c>
      <c r="R104" s="7"/>
      <c r="S104" s="7">
        <v>42710</v>
      </c>
      <c r="T104" s="7"/>
      <c r="U104" s="7">
        <v>271124326034</v>
      </c>
      <c r="V104" s="7"/>
      <c r="W104" s="7">
        <v>274632878311</v>
      </c>
      <c r="X104" s="7"/>
      <c r="Y104" s="9">
        <v>5.5626749549574969E-3</v>
      </c>
    </row>
    <row r="105" spans="1:25" x14ac:dyDescent="0.55000000000000004">
      <c r="A105" s="1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20000000</v>
      </c>
      <c r="J105" s="7"/>
      <c r="K105" s="7">
        <v>106398646400</v>
      </c>
      <c r="L105" s="7"/>
      <c r="M105" s="7">
        <v>0</v>
      </c>
      <c r="N105" s="7"/>
      <c r="O105" s="7">
        <v>0</v>
      </c>
      <c r="P105" s="7"/>
      <c r="Q105" s="7">
        <v>20000000</v>
      </c>
      <c r="R105" s="7"/>
      <c r="S105" s="7">
        <v>5305</v>
      </c>
      <c r="T105" s="7"/>
      <c r="U105" s="7">
        <v>106398646400</v>
      </c>
      <c r="V105" s="7"/>
      <c r="W105" s="7">
        <v>105468705000</v>
      </c>
      <c r="X105" s="7"/>
      <c r="Y105" s="9">
        <v>2.1362632448320333E-3</v>
      </c>
    </row>
    <row r="106" spans="1:25" x14ac:dyDescent="0.55000000000000004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1391646</v>
      </c>
      <c r="J106" s="7"/>
      <c r="K106" s="7">
        <v>23523154184</v>
      </c>
      <c r="L106" s="7"/>
      <c r="M106" s="7">
        <v>0</v>
      </c>
      <c r="N106" s="7"/>
      <c r="O106" s="7">
        <v>0</v>
      </c>
      <c r="P106" s="7"/>
      <c r="Q106" s="7">
        <v>1391646</v>
      </c>
      <c r="R106" s="7"/>
      <c r="S106" s="7">
        <v>22650</v>
      </c>
      <c r="T106" s="7"/>
      <c r="U106" s="7">
        <v>23523154184</v>
      </c>
      <c r="V106" s="7"/>
      <c r="W106" s="7">
        <v>31333233247.695</v>
      </c>
      <c r="X106" s="7"/>
      <c r="Y106" s="9">
        <v>6.3465304261391912E-4</v>
      </c>
    </row>
    <row r="107" spans="1:25" x14ac:dyDescent="0.55000000000000004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13955204</v>
      </c>
      <c r="J107" s="7"/>
      <c r="K107" s="7">
        <v>320326691276</v>
      </c>
      <c r="L107" s="7"/>
      <c r="M107" s="7">
        <v>0</v>
      </c>
      <c r="N107" s="7"/>
      <c r="O107" s="7">
        <v>0</v>
      </c>
      <c r="P107" s="7"/>
      <c r="Q107" s="7">
        <v>13955204</v>
      </c>
      <c r="R107" s="7"/>
      <c r="S107" s="7">
        <v>29040</v>
      </c>
      <c r="T107" s="7"/>
      <c r="U107" s="7">
        <v>320326691276</v>
      </c>
      <c r="V107" s="7"/>
      <c r="W107" s="7">
        <v>402847832371.24799</v>
      </c>
      <c r="X107" s="7"/>
      <c r="Y107" s="9">
        <v>8.1596623145695508E-3</v>
      </c>
    </row>
    <row r="108" spans="1:25" ht="24.75" thickBot="1" x14ac:dyDescent="0.6">
      <c r="E108" s="8">
        <f>SUM(E9:E107)</f>
        <v>20118067608926</v>
      </c>
      <c r="G108" s="8">
        <f>SUM(G9:G107)</f>
        <v>39223619435987.5</v>
      </c>
      <c r="K108" s="8">
        <f>SUM(K9:K107)</f>
        <v>1060059602881</v>
      </c>
      <c r="O108" s="8">
        <f>SUM(O9:O107)</f>
        <v>823455373447</v>
      </c>
      <c r="U108" s="8">
        <f>SUM(U9:U107)</f>
        <v>20863267163458</v>
      </c>
      <c r="W108" s="8">
        <f>SUM(W9:W107)</f>
        <v>45926224502207.805</v>
      </c>
      <c r="Y108" s="10">
        <f>SUM(Y9:Y107)</f>
        <v>0.93023333678030762</v>
      </c>
    </row>
    <row r="109" spans="1:25" ht="24.75" thickTop="1" x14ac:dyDescent="0.55000000000000004">
      <c r="W109" s="3"/>
    </row>
    <row r="110" spans="1:25" x14ac:dyDescent="0.55000000000000004">
      <c r="W110" s="3"/>
      <c r="Y110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H1" workbookViewId="0">
      <selection activeCell="W25" sqref="W25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 x14ac:dyDescent="0.55000000000000004">
      <c r="A6" s="17" t="s">
        <v>115</v>
      </c>
      <c r="B6" s="17" t="s">
        <v>115</v>
      </c>
      <c r="C6" s="17" t="s">
        <v>115</v>
      </c>
      <c r="D6" s="17" t="s">
        <v>115</v>
      </c>
      <c r="E6" s="17" t="s">
        <v>115</v>
      </c>
      <c r="F6" s="17" t="s">
        <v>115</v>
      </c>
      <c r="G6" s="17" t="s">
        <v>115</v>
      </c>
      <c r="H6" s="17" t="s">
        <v>115</v>
      </c>
      <c r="I6" s="17" t="s">
        <v>115</v>
      </c>
      <c r="J6" s="17" t="s">
        <v>115</v>
      </c>
      <c r="K6" s="17" t="s">
        <v>115</v>
      </c>
      <c r="L6" s="17" t="s">
        <v>115</v>
      </c>
      <c r="M6" s="17" t="s">
        <v>115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 x14ac:dyDescent="0.55000000000000004">
      <c r="A7" s="16" t="s">
        <v>116</v>
      </c>
      <c r="C7" s="16" t="s">
        <v>117</v>
      </c>
      <c r="E7" s="16" t="s">
        <v>118</v>
      </c>
      <c r="G7" s="16" t="s">
        <v>119</v>
      </c>
      <c r="I7" s="16" t="s">
        <v>120</v>
      </c>
      <c r="K7" s="16" t="s">
        <v>121</v>
      </c>
      <c r="M7" s="16" t="s">
        <v>114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122</v>
      </c>
      <c r="AG7" s="16" t="s">
        <v>8</v>
      </c>
      <c r="AI7" s="16" t="s">
        <v>9</v>
      </c>
      <c r="AK7" s="16" t="s">
        <v>13</v>
      </c>
    </row>
    <row r="8" spans="1:37" ht="24.75" x14ac:dyDescent="0.55000000000000004">
      <c r="A8" s="17" t="s">
        <v>116</v>
      </c>
      <c r="C8" s="17" t="s">
        <v>117</v>
      </c>
      <c r="E8" s="17" t="s">
        <v>118</v>
      </c>
      <c r="G8" s="17" t="s">
        <v>119</v>
      </c>
      <c r="I8" s="17" t="s">
        <v>120</v>
      </c>
      <c r="K8" s="17" t="s">
        <v>121</v>
      </c>
      <c r="M8" s="17" t="s">
        <v>114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122</v>
      </c>
      <c r="AG8" s="17" t="s">
        <v>8</v>
      </c>
      <c r="AI8" s="17" t="s">
        <v>9</v>
      </c>
      <c r="AK8" s="17" t="s">
        <v>13</v>
      </c>
    </row>
    <row r="9" spans="1:37" ht="24.75" x14ac:dyDescent="0.6">
      <c r="A9" s="2" t="s">
        <v>123</v>
      </c>
      <c r="C9" s="4" t="s">
        <v>124</v>
      </c>
      <c r="D9" s="4"/>
      <c r="E9" s="4" t="s">
        <v>124</v>
      </c>
      <c r="F9" s="4"/>
      <c r="G9" s="4" t="s">
        <v>125</v>
      </c>
      <c r="H9" s="4"/>
      <c r="I9" s="4" t="s">
        <v>126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579683913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658340</v>
      </c>
      <c r="AF9" s="4"/>
      <c r="AG9" s="6">
        <v>529160890</v>
      </c>
      <c r="AH9" s="4"/>
      <c r="AI9" s="6">
        <v>592398608</v>
      </c>
      <c r="AK9" s="9">
        <v>1.1999003614959145E-5</v>
      </c>
    </row>
    <row r="10" spans="1:37" ht="24.75" x14ac:dyDescent="0.6">
      <c r="A10" s="2" t="s">
        <v>127</v>
      </c>
      <c r="C10" s="4" t="s">
        <v>124</v>
      </c>
      <c r="D10" s="4"/>
      <c r="E10" s="4" t="s">
        <v>124</v>
      </c>
      <c r="F10" s="4"/>
      <c r="G10" s="4" t="s">
        <v>128</v>
      </c>
      <c r="H10" s="4"/>
      <c r="I10" s="4" t="s">
        <v>129</v>
      </c>
      <c r="J10" s="4"/>
      <c r="K10" s="6">
        <v>0</v>
      </c>
      <c r="L10" s="4"/>
      <c r="M10" s="6">
        <v>0</v>
      </c>
      <c r="N10" s="4"/>
      <c r="O10" s="6">
        <v>69</v>
      </c>
      <c r="P10" s="4"/>
      <c r="Q10" s="6">
        <v>54034438</v>
      </c>
      <c r="R10" s="4"/>
      <c r="S10" s="6">
        <v>57228575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69</v>
      </c>
      <c r="AD10" s="4"/>
      <c r="AE10" s="6">
        <v>844000</v>
      </c>
      <c r="AF10" s="4"/>
      <c r="AG10" s="6">
        <v>54034438</v>
      </c>
      <c r="AH10" s="4"/>
      <c r="AI10" s="6">
        <v>58225444</v>
      </c>
      <c r="AK10" s="9">
        <v>1.1793534009090737E-6</v>
      </c>
    </row>
    <row r="11" spans="1:37" ht="24.75" x14ac:dyDescent="0.6">
      <c r="A11" s="2" t="s">
        <v>130</v>
      </c>
      <c r="C11" s="4" t="s">
        <v>124</v>
      </c>
      <c r="D11" s="4"/>
      <c r="E11" s="4" t="s">
        <v>124</v>
      </c>
      <c r="F11" s="4"/>
      <c r="G11" s="4" t="s">
        <v>131</v>
      </c>
      <c r="H11" s="4"/>
      <c r="I11" s="4" t="s">
        <v>132</v>
      </c>
      <c r="J11" s="4"/>
      <c r="K11" s="6">
        <v>0</v>
      </c>
      <c r="L11" s="4"/>
      <c r="M11" s="6">
        <v>0</v>
      </c>
      <c r="N11" s="4"/>
      <c r="O11" s="6">
        <v>48</v>
      </c>
      <c r="P11" s="4"/>
      <c r="Q11" s="6">
        <v>31152570</v>
      </c>
      <c r="R11" s="4"/>
      <c r="S11" s="6">
        <v>34969340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48</v>
      </c>
      <c r="AD11" s="4"/>
      <c r="AE11" s="6">
        <v>737600</v>
      </c>
      <c r="AF11" s="4"/>
      <c r="AG11" s="6">
        <v>31152570</v>
      </c>
      <c r="AH11" s="4"/>
      <c r="AI11" s="6">
        <v>35398382</v>
      </c>
      <c r="AK11" s="9">
        <v>7.1699242342194143E-7</v>
      </c>
    </row>
    <row r="12" spans="1:37" ht="24.75" x14ac:dyDescent="0.6">
      <c r="A12" s="2" t="s">
        <v>133</v>
      </c>
      <c r="C12" s="4" t="s">
        <v>124</v>
      </c>
      <c r="D12" s="4"/>
      <c r="E12" s="4" t="s">
        <v>124</v>
      </c>
      <c r="F12" s="4"/>
      <c r="G12" s="4" t="s">
        <v>134</v>
      </c>
      <c r="H12" s="4"/>
      <c r="I12" s="4" t="s">
        <v>135</v>
      </c>
      <c r="J12" s="4"/>
      <c r="K12" s="6">
        <v>0</v>
      </c>
      <c r="L12" s="4"/>
      <c r="M12" s="6">
        <v>0</v>
      </c>
      <c r="N12" s="4"/>
      <c r="O12" s="6">
        <v>131455</v>
      </c>
      <c r="P12" s="4"/>
      <c r="Q12" s="6">
        <v>104857645693</v>
      </c>
      <c r="R12" s="4"/>
      <c r="S12" s="6">
        <v>111142669209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131455</v>
      </c>
      <c r="AD12" s="4"/>
      <c r="AE12" s="6">
        <v>876255</v>
      </c>
      <c r="AF12" s="4"/>
      <c r="AG12" s="6">
        <v>104857645693</v>
      </c>
      <c r="AH12" s="4"/>
      <c r="AI12" s="6">
        <v>115167223181</v>
      </c>
      <c r="AK12" s="9">
        <v>2.3327062363279992E-3</v>
      </c>
    </row>
    <row r="13" spans="1:37" ht="24.75" x14ac:dyDescent="0.6">
      <c r="A13" s="2" t="s">
        <v>136</v>
      </c>
      <c r="C13" s="4" t="s">
        <v>124</v>
      </c>
      <c r="D13" s="4"/>
      <c r="E13" s="4" t="s">
        <v>124</v>
      </c>
      <c r="F13" s="4"/>
      <c r="G13" s="4" t="s">
        <v>137</v>
      </c>
      <c r="H13" s="4"/>
      <c r="I13" s="4" t="s">
        <v>138</v>
      </c>
      <c r="J13" s="4"/>
      <c r="K13" s="6">
        <v>18</v>
      </c>
      <c r="L13" s="4"/>
      <c r="M13" s="6">
        <v>18</v>
      </c>
      <c r="N13" s="4"/>
      <c r="O13" s="6">
        <v>238254</v>
      </c>
      <c r="P13" s="4"/>
      <c r="Q13" s="6">
        <v>234113601918</v>
      </c>
      <c r="R13" s="4"/>
      <c r="S13" s="6">
        <v>235033084170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238254</v>
      </c>
      <c r="AD13" s="4"/>
      <c r="AE13" s="6">
        <v>986660</v>
      </c>
      <c r="AF13" s="4"/>
      <c r="AG13" s="6">
        <v>234113601918</v>
      </c>
      <c r="AH13" s="4"/>
      <c r="AI13" s="6">
        <v>235033084170</v>
      </c>
      <c r="AK13" s="9">
        <v>4.7605831420029724E-3</v>
      </c>
    </row>
    <row r="14" spans="1:37" ht="24.75" x14ac:dyDescent="0.6">
      <c r="A14" s="2" t="s">
        <v>139</v>
      </c>
      <c r="C14" s="4" t="s">
        <v>124</v>
      </c>
      <c r="D14" s="4"/>
      <c r="E14" s="4" t="s">
        <v>124</v>
      </c>
      <c r="F14" s="4"/>
      <c r="G14" s="4" t="s">
        <v>140</v>
      </c>
      <c r="H14" s="4"/>
      <c r="I14" s="4" t="s">
        <v>141</v>
      </c>
      <c r="J14" s="4"/>
      <c r="K14" s="6">
        <v>17</v>
      </c>
      <c r="L14" s="4"/>
      <c r="M14" s="6">
        <v>17</v>
      </c>
      <c r="N14" s="4"/>
      <c r="O14" s="6">
        <v>102660</v>
      </c>
      <c r="P14" s="4"/>
      <c r="Q14" s="6">
        <v>100015996626</v>
      </c>
      <c r="R14" s="4"/>
      <c r="S14" s="6">
        <v>99961426107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102660</v>
      </c>
      <c r="AD14" s="4"/>
      <c r="AE14" s="6">
        <v>974250</v>
      </c>
      <c r="AF14" s="4"/>
      <c r="AG14" s="6">
        <v>100015996626</v>
      </c>
      <c r="AH14" s="4"/>
      <c r="AI14" s="6">
        <v>99998377008</v>
      </c>
      <c r="AK14" s="9">
        <v>2.0254620301353569E-3</v>
      </c>
    </row>
    <row r="15" spans="1:37" ht="24.75" x14ac:dyDescent="0.6">
      <c r="A15" s="2" t="s">
        <v>142</v>
      </c>
      <c r="C15" s="4" t="s">
        <v>124</v>
      </c>
      <c r="D15" s="4"/>
      <c r="E15" s="4" t="s">
        <v>124</v>
      </c>
      <c r="F15" s="4"/>
      <c r="G15" s="4" t="s">
        <v>143</v>
      </c>
      <c r="H15" s="4"/>
      <c r="I15" s="4" t="s">
        <v>144</v>
      </c>
      <c r="J15" s="4"/>
      <c r="K15" s="6">
        <v>16</v>
      </c>
      <c r="L15" s="4"/>
      <c r="M15" s="6">
        <v>16</v>
      </c>
      <c r="N15" s="4"/>
      <c r="O15" s="6">
        <v>45700</v>
      </c>
      <c r="P15" s="4"/>
      <c r="Q15" s="6">
        <v>42751731631</v>
      </c>
      <c r="R15" s="4"/>
      <c r="S15" s="6">
        <v>44634410546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45700</v>
      </c>
      <c r="AD15" s="4"/>
      <c r="AE15" s="6">
        <v>980000</v>
      </c>
      <c r="AF15" s="4"/>
      <c r="AG15" s="6">
        <v>42751731631</v>
      </c>
      <c r="AH15" s="4"/>
      <c r="AI15" s="6">
        <v>44777882537</v>
      </c>
      <c r="AK15" s="9">
        <v>9.0697372879660612E-4</v>
      </c>
    </row>
    <row r="16" spans="1:37" ht="24.75" x14ac:dyDescent="0.6">
      <c r="A16" s="2" t="s">
        <v>145</v>
      </c>
      <c r="C16" s="4" t="s">
        <v>124</v>
      </c>
      <c r="D16" s="4"/>
      <c r="E16" s="4" t="s">
        <v>124</v>
      </c>
      <c r="F16" s="4"/>
      <c r="G16" s="4" t="s">
        <v>146</v>
      </c>
      <c r="H16" s="4"/>
      <c r="I16" s="4" t="s">
        <v>147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0</v>
      </c>
      <c r="R16" s="4"/>
      <c r="S16" s="6">
        <v>0</v>
      </c>
      <c r="T16" s="4"/>
      <c r="U16" s="6">
        <v>56400</v>
      </c>
      <c r="V16" s="4"/>
      <c r="W16" s="6">
        <v>50026277615</v>
      </c>
      <c r="X16" s="4"/>
      <c r="Y16" s="6">
        <v>0</v>
      </c>
      <c r="Z16" s="4"/>
      <c r="AA16" s="6">
        <v>0</v>
      </c>
      <c r="AB16" s="4"/>
      <c r="AC16" s="6">
        <v>56400</v>
      </c>
      <c r="AD16" s="4"/>
      <c r="AE16" s="6">
        <v>886780</v>
      </c>
      <c r="AF16" s="4"/>
      <c r="AG16" s="6">
        <v>50026277615</v>
      </c>
      <c r="AH16" s="4"/>
      <c r="AI16" s="6">
        <v>50005326891</v>
      </c>
      <c r="AK16" s="9">
        <v>1.0128553477835361E-3</v>
      </c>
    </row>
    <row r="17" spans="1:37" ht="24.75" x14ac:dyDescent="0.6">
      <c r="A17" s="2" t="s">
        <v>148</v>
      </c>
      <c r="C17" s="4" t="s">
        <v>124</v>
      </c>
      <c r="D17" s="4"/>
      <c r="E17" s="4" t="s">
        <v>124</v>
      </c>
      <c r="F17" s="4"/>
      <c r="G17" s="4" t="s">
        <v>149</v>
      </c>
      <c r="H17" s="4"/>
      <c r="I17" s="4" t="s">
        <v>150</v>
      </c>
      <c r="J17" s="4"/>
      <c r="K17" s="6">
        <v>0</v>
      </c>
      <c r="L17" s="4"/>
      <c r="M17" s="6">
        <v>0</v>
      </c>
      <c r="N17" s="4"/>
      <c r="O17" s="6">
        <v>0</v>
      </c>
      <c r="P17" s="4"/>
      <c r="Q17" s="6">
        <v>0</v>
      </c>
      <c r="R17" s="4"/>
      <c r="S17" s="6">
        <v>0</v>
      </c>
      <c r="T17" s="4"/>
      <c r="U17" s="6">
        <v>100000</v>
      </c>
      <c r="V17" s="4"/>
      <c r="W17" s="6">
        <v>90292321155</v>
      </c>
      <c r="X17" s="4"/>
      <c r="Y17" s="6">
        <v>0</v>
      </c>
      <c r="Z17" s="4"/>
      <c r="AA17" s="6">
        <v>0</v>
      </c>
      <c r="AB17" s="4"/>
      <c r="AC17" s="6">
        <v>100000</v>
      </c>
      <c r="AD17" s="4"/>
      <c r="AE17" s="6">
        <v>904830</v>
      </c>
      <c r="AF17" s="4"/>
      <c r="AG17" s="6">
        <v>90292321155</v>
      </c>
      <c r="AH17" s="4"/>
      <c r="AI17" s="6">
        <v>90466599956</v>
      </c>
      <c r="AK17" s="9">
        <v>1.8323963717097507E-3</v>
      </c>
    </row>
    <row r="18" spans="1:37" ht="24.75" x14ac:dyDescent="0.6">
      <c r="A18" s="2" t="s">
        <v>151</v>
      </c>
      <c r="C18" s="4" t="s">
        <v>124</v>
      </c>
      <c r="D18" s="4"/>
      <c r="E18" s="4" t="s">
        <v>124</v>
      </c>
      <c r="F18" s="4"/>
      <c r="G18" s="4" t="s">
        <v>152</v>
      </c>
      <c r="H18" s="4"/>
      <c r="I18" s="4" t="s">
        <v>153</v>
      </c>
      <c r="J18" s="4"/>
      <c r="K18" s="6">
        <v>15</v>
      </c>
      <c r="L18" s="4"/>
      <c r="M18" s="6">
        <v>15</v>
      </c>
      <c r="N18" s="4"/>
      <c r="O18" s="6">
        <v>0</v>
      </c>
      <c r="P18" s="4"/>
      <c r="Q18" s="6">
        <v>0</v>
      </c>
      <c r="R18" s="4"/>
      <c r="S18" s="6">
        <v>0</v>
      </c>
      <c r="T18" s="4"/>
      <c r="U18" s="6">
        <v>300000</v>
      </c>
      <c r="V18" s="4"/>
      <c r="W18" s="6">
        <v>281607799187</v>
      </c>
      <c r="X18" s="4"/>
      <c r="Y18" s="6">
        <v>0</v>
      </c>
      <c r="Z18" s="4"/>
      <c r="AA18" s="6">
        <v>0</v>
      </c>
      <c r="AB18" s="4"/>
      <c r="AC18" s="6">
        <v>300000</v>
      </c>
      <c r="AD18" s="4"/>
      <c r="AE18" s="6">
        <v>938580</v>
      </c>
      <c r="AF18" s="4"/>
      <c r="AG18" s="6">
        <v>281607799187</v>
      </c>
      <c r="AH18" s="4"/>
      <c r="AI18" s="6">
        <v>281522964712</v>
      </c>
      <c r="AK18" s="9">
        <v>5.7022333031432511E-3</v>
      </c>
    </row>
    <row r="19" spans="1:37" ht="24.75" x14ac:dyDescent="0.6">
      <c r="A19" s="2" t="s">
        <v>154</v>
      </c>
      <c r="C19" s="4" t="s">
        <v>124</v>
      </c>
      <c r="D19" s="4"/>
      <c r="E19" s="4" t="s">
        <v>124</v>
      </c>
      <c r="F19" s="4"/>
      <c r="G19" s="4" t="s">
        <v>155</v>
      </c>
      <c r="H19" s="4"/>
      <c r="I19" s="4" t="s">
        <v>156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6">
        <v>0</v>
      </c>
      <c r="R19" s="4"/>
      <c r="S19" s="6">
        <v>0</v>
      </c>
      <c r="T19" s="4"/>
      <c r="U19" s="6">
        <v>200000</v>
      </c>
      <c r="V19" s="4"/>
      <c r="W19" s="6">
        <v>164891881236</v>
      </c>
      <c r="X19" s="4"/>
      <c r="Y19" s="6">
        <v>0</v>
      </c>
      <c r="Z19" s="4"/>
      <c r="AA19" s="6">
        <v>0</v>
      </c>
      <c r="AB19" s="4"/>
      <c r="AC19" s="6">
        <v>200000</v>
      </c>
      <c r="AD19" s="4"/>
      <c r="AE19" s="6">
        <v>840330</v>
      </c>
      <c r="AF19" s="4"/>
      <c r="AG19" s="6">
        <v>164891881236</v>
      </c>
      <c r="AH19" s="4"/>
      <c r="AI19" s="6">
        <v>168035538037</v>
      </c>
      <c r="AK19" s="9">
        <v>3.4035512594377463E-3</v>
      </c>
    </row>
    <row r="20" spans="1:37" ht="24.75" x14ac:dyDescent="0.6">
      <c r="A20" s="2" t="s">
        <v>157</v>
      </c>
      <c r="C20" s="4" t="s">
        <v>124</v>
      </c>
      <c r="D20" s="4"/>
      <c r="E20" s="4" t="s">
        <v>124</v>
      </c>
      <c r="F20" s="4"/>
      <c r="G20" s="4" t="s">
        <v>134</v>
      </c>
      <c r="H20" s="4"/>
      <c r="I20" s="4" t="s">
        <v>158</v>
      </c>
      <c r="J20" s="4"/>
      <c r="K20" s="6">
        <v>0</v>
      </c>
      <c r="L20" s="4"/>
      <c r="M20" s="6">
        <v>0</v>
      </c>
      <c r="N20" s="4"/>
      <c r="O20" s="6">
        <v>0</v>
      </c>
      <c r="P20" s="4"/>
      <c r="Q20" s="6">
        <v>0</v>
      </c>
      <c r="R20" s="4"/>
      <c r="S20" s="6">
        <v>0</v>
      </c>
      <c r="T20" s="4"/>
      <c r="U20" s="6">
        <v>344742</v>
      </c>
      <c r="V20" s="4"/>
      <c r="W20" s="6">
        <v>310287239173</v>
      </c>
      <c r="X20" s="4"/>
      <c r="Y20" s="6">
        <v>0</v>
      </c>
      <c r="Z20" s="4"/>
      <c r="AA20" s="6">
        <v>0</v>
      </c>
      <c r="AB20" s="4"/>
      <c r="AC20" s="6">
        <v>344742</v>
      </c>
      <c r="AD20" s="4"/>
      <c r="AE20" s="6">
        <v>915035</v>
      </c>
      <c r="AF20" s="4"/>
      <c r="AG20" s="6">
        <v>310287239173</v>
      </c>
      <c r="AH20" s="4"/>
      <c r="AI20" s="6">
        <v>315393820476</v>
      </c>
      <c r="AK20" s="9">
        <v>6.3882857605014826E-3</v>
      </c>
    </row>
    <row r="21" spans="1:37" ht="24.75" x14ac:dyDescent="0.6">
      <c r="A21" s="2" t="s">
        <v>159</v>
      </c>
      <c r="C21" s="4" t="s">
        <v>124</v>
      </c>
      <c r="D21" s="4"/>
      <c r="E21" s="4" t="s">
        <v>124</v>
      </c>
      <c r="F21" s="4"/>
      <c r="G21" s="4" t="s">
        <v>160</v>
      </c>
      <c r="H21" s="4"/>
      <c r="I21" s="4" t="s">
        <v>161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6">
        <v>0</v>
      </c>
      <c r="R21" s="4"/>
      <c r="S21" s="6">
        <v>0</v>
      </c>
      <c r="T21" s="4"/>
      <c r="U21" s="6">
        <v>400000</v>
      </c>
      <c r="V21" s="4"/>
      <c r="W21" s="6">
        <v>335443630932</v>
      </c>
      <c r="X21" s="4"/>
      <c r="Y21" s="6">
        <v>0</v>
      </c>
      <c r="Z21" s="4"/>
      <c r="AA21" s="6">
        <v>0</v>
      </c>
      <c r="AB21" s="4"/>
      <c r="AC21" s="6">
        <v>400000</v>
      </c>
      <c r="AD21" s="4"/>
      <c r="AE21" s="6">
        <v>854940</v>
      </c>
      <c r="AF21" s="4"/>
      <c r="AG21" s="6">
        <v>335443630932</v>
      </c>
      <c r="AH21" s="4"/>
      <c r="AI21" s="6">
        <v>341914016850</v>
      </c>
      <c r="AK21" s="9">
        <v>6.925450986522831E-3</v>
      </c>
    </row>
    <row r="22" spans="1:37" ht="24.75" thickBot="1" x14ac:dyDescent="0.6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1">
        <f>SUM(Q9:Q21)</f>
        <v>482353323766</v>
      </c>
      <c r="R22" s="4"/>
      <c r="S22" s="11">
        <f>SUM(S9:S21)</f>
        <v>491443471860</v>
      </c>
      <c r="T22" s="4"/>
      <c r="U22" s="4"/>
      <c r="V22" s="4"/>
      <c r="W22" s="11">
        <f>SUM(W9:W21)</f>
        <v>1232549149298</v>
      </c>
      <c r="X22" s="4"/>
      <c r="Y22" s="4"/>
      <c r="Z22" s="4"/>
      <c r="AA22" s="11">
        <f>SUM(AA9:AA21)</f>
        <v>0</v>
      </c>
      <c r="AB22" s="4"/>
      <c r="AC22" s="4"/>
      <c r="AD22" s="4"/>
      <c r="AE22" s="4"/>
      <c r="AF22" s="4"/>
      <c r="AG22" s="11">
        <f>SUM(AG9:AG21)</f>
        <v>1714902473064</v>
      </c>
      <c r="AH22" s="4"/>
      <c r="AI22" s="11">
        <f>SUM(AI9:AI21)</f>
        <v>1743000856252</v>
      </c>
      <c r="AK22" s="12">
        <f>SUM(AK9:AK21)</f>
        <v>3.5304393515800822E-2</v>
      </c>
    </row>
    <row r="23" spans="1:37" ht="24.75" thickTop="1" x14ac:dyDescent="0.55000000000000004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workbookViewId="0">
      <selection activeCell="M13" sqref="M13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 x14ac:dyDescent="0.5500000000000000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 x14ac:dyDescent="0.55000000000000004">
      <c r="A6" s="16" t="s">
        <v>163</v>
      </c>
      <c r="C6" s="17" t="s">
        <v>164</v>
      </c>
      <c r="D6" s="17" t="s">
        <v>164</v>
      </c>
      <c r="E6" s="17" t="s">
        <v>164</v>
      </c>
      <c r="F6" s="17" t="s">
        <v>164</v>
      </c>
      <c r="G6" s="17" t="s">
        <v>164</v>
      </c>
      <c r="H6" s="17" t="s">
        <v>164</v>
      </c>
      <c r="I6" s="17" t="s">
        <v>164</v>
      </c>
      <c r="K6" s="17" t="s">
        <v>339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1" ht="24.75" x14ac:dyDescent="0.55000000000000004">
      <c r="A7" s="17" t="s">
        <v>163</v>
      </c>
      <c r="C7" s="17" t="s">
        <v>165</v>
      </c>
      <c r="E7" s="17" t="s">
        <v>166</v>
      </c>
      <c r="G7" s="17" t="s">
        <v>167</v>
      </c>
      <c r="I7" s="17" t="s">
        <v>121</v>
      </c>
      <c r="K7" s="17" t="s">
        <v>168</v>
      </c>
      <c r="M7" s="17" t="s">
        <v>169</v>
      </c>
      <c r="O7" s="17" t="s">
        <v>170</v>
      </c>
      <c r="Q7" s="17" t="s">
        <v>168</v>
      </c>
      <c r="S7" s="17" t="s">
        <v>162</v>
      </c>
    </row>
    <row r="8" spans="1:21" x14ac:dyDescent="0.55000000000000004">
      <c r="A8" s="1" t="s">
        <v>171</v>
      </c>
      <c r="C8" s="4" t="s">
        <v>172</v>
      </c>
      <c r="D8" s="4"/>
      <c r="E8" s="4" t="s">
        <v>173</v>
      </c>
      <c r="F8" s="4"/>
      <c r="G8" s="4" t="s">
        <v>174</v>
      </c>
      <c r="H8" s="4"/>
      <c r="I8" s="6">
        <v>8</v>
      </c>
      <c r="J8" s="4"/>
      <c r="K8" s="6">
        <v>252339693495</v>
      </c>
      <c r="L8" s="4"/>
      <c r="M8" s="6">
        <v>1272073327283</v>
      </c>
      <c r="N8" s="4"/>
      <c r="O8" s="6">
        <v>917448012000</v>
      </c>
      <c r="P8" s="4"/>
      <c r="Q8" s="6">
        <v>606965008778</v>
      </c>
      <c r="R8" s="4"/>
      <c r="S8" s="9">
        <v>1.2294045320378151E-2</v>
      </c>
      <c r="T8" s="4"/>
      <c r="U8" s="4"/>
    </row>
    <row r="9" spans="1:21" x14ac:dyDescent="0.55000000000000004">
      <c r="A9" s="1" t="s">
        <v>175</v>
      </c>
      <c r="C9" s="4" t="s">
        <v>176</v>
      </c>
      <c r="D9" s="4"/>
      <c r="E9" s="4" t="s">
        <v>173</v>
      </c>
      <c r="F9" s="4"/>
      <c r="G9" s="4" t="s">
        <v>177</v>
      </c>
      <c r="H9" s="4"/>
      <c r="I9" s="6">
        <v>8</v>
      </c>
      <c r="J9" s="4"/>
      <c r="K9" s="6">
        <v>218810794124</v>
      </c>
      <c r="L9" s="4"/>
      <c r="M9" s="6">
        <v>112706959835</v>
      </c>
      <c r="N9" s="4"/>
      <c r="O9" s="6">
        <v>1300000000</v>
      </c>
      <c r="P9" s="4"/>
      <c r="Q9" s="6">
        <v>330217753959</v>
      </c>
      <c r="R9" s="4"/>
      <c r="S9" s="9">
        <v>6.6885437777357681E-3</v>
      </c>
      <c r="T9" s="4"/>
      <c r="U9" s="4"/>
    </row>
    <row r="10" spans="1:21" x14ac:dyDescent="0.55000000000000004">
      <c r="A10" s="1" t="s">
        <v>178</v>
      </c>
      <c r="C10" s="4" t="s">
        <v>179</v>
      </c>
      <c r="D10" s="4"/>
      <c r="E10" s="4" t="s">
        <v>173</v>
      </c>
      <c r="F10" s="4"/>
      <c r="G10" s="4" t="s">
        <v>180</v>
      </c>
      <c r="H10" s="4"/>
      <c r="I10" s="6">
        <v>8</v>
      </c>
      <c r="J10" s="4"/>
      <c r="K10" s="6">
        <v>393670329397</v>
      </c>
      <c r="L10" s="4"/>
      <c r="M10" s="6">
        <v>4628511311623</v>
      </c>
      <c r="N10" s="4"/>
      <c r="O10" s="6">
        <v>4376886804913</v>
      </c>
      <c r="P10" s="4"/>
      <c r="Q10" s="6">
        <v>645294836107</v>
      </c>
      <c r="R10" s="4"/>
      <c r="S10" s="9">
        <v>1.3070414019545369E-2</v>
      </c>
      <c r="T10" s="4"/>
      <c r="U10" s="4"/>
    </row>
    <row r="11" spans="1:21" ht="24.75" thickBot="1" x14ac:dyDescent="0.6">
      <c r="C11" s="4"/>
      <c r="D11" s="4"/>
      <c r="E11" s="4"/>
      <c r="F11" s="4"/>
      <c r="G11" s="4"/>
      <c r="H11" s="4"/>
      <c r="I11" s="4"/>
      <c r="J11" s="4"/>
      <c r="K11" s="11">
        <f>SUM(K8:K10)</f>
        <v>864820817016</v>
      </c>
      <c r="L11" s="4"/>
      <c r="M11" s="11">
        <f>SUM(M8:M10)</f>
        <v>6013291598741</v>
      </c>
      <c r="N11" s="4"/>
      <c r="O11" s="11">
        <f>SUM(O8:O10)</f>
        <v>5295634816913</v>
      </c>
      <c r="P11" s="4"/>
      <c r="Q11" s="11">
        <f>SUM(Q8:Q10)</f>
        <v>1582477598844</v>
      </c>
      <c r="R11" s="4"/>
      <c r="S11" s="12">
        <f>SUM(S8:S10)</f>
        <v>3.2053003117659289E-2</v>
      </c>
      <c r="T11" s="4"/>
      <c r="U11" s="4"/>
    </row>
    <row r="12" spans="1:21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A56"/>
  <sheetViews>
    <sheetView rightToLeft="1" workbookViewId="0">
      <selection activeCell="G38" sqref="G38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7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7" ht="24.75" x14ac:dyDescent="0.55000000000000004">
      <c r="A6" s="17" t="s">
        <v>182</v>
      </c>
      <c r="B6" s="17" t="s">
        <v>182</v>
      </c>
      <c r="C6" s="17" t="s">
        <v>182</v>
      </c>
      <c r="D6" s="17" t="s">
        <v>182</v>
      </c>
      <c r="E6" s="17" t="s">
        <v>182</v>
      </c>
      <c r="F6" s="17" t="s">
        <v>182</v>
      </c>
      <c r="G6" s="17" t="s">
        <v>182</v>
      </c>
      <c r="I6" s="17" t="s">
        <v>183</v>
      </c>
      <c r="J6" s="17" t="s">
        <v>183</v>
      </c>
      <c r="K6" s="17" t="s">
        <v>183</v>
      </c>
      <c r="L6" s="17" t="s">
        <v>183</v>
      </c>
      <c r="M6" s="17" t="s">
        <v>183</v>
      </c>
      <c r="O6" s="17" t="s">
        <v>184</v>
      </c>
      <c r="P6" s="17" t="s">
        <v>184</v>
      </c>
      <c r="Q6" s="17" t="s">
        <v>184</v>
      </c>
      <c r="R6" s="17" t="s">
        <v>184</v>
      </c>
      <c r="S6" s="17" t="s">
        <v>184</v>
      </c>
    </row>
    <row r="7" spans="1:27" ht="24.75" x14ac:dyDescent="0.55000000000000004">
      <c r="A7" s="17" t="s">
        <v>185</v>
      </c>
      <c r="C7" s="17" t="s">
        <v>186</v>
      </c>
      <c r="E7" s="17" t="s">
        <v>120</v>
      </c>
      <c r="G7" s="17" t="s">
        <v>121</v>
      </c>
      <c r="I7" s="17" t="s">
        <v>187</v>
      </c>
      <c r="K7" s="17" t="s">
        <v>188</v>
      </c>
      <c r="M7" s="17" t="s">
        <v>189</v>
      </c>
      <c r="O7" s="17" t="s">
        <v>187</v>
      </c>
      <c r="Q7" s="17" t="s">
        <v>188</v>
      </c>
      <c r="S7" s="17" t="s">
        <v>189</v>
      </c>
    </row>
    <row r="8" spans="1:27" x14ac:dyDescent="0.55000000000000004">
      <c r="A8" s="1" t="s">
        <v>190</v>
      </c>
      <c r="C8" s="4" t="s">
        <v>340</v>
      </c>
      <c r="D8" s="4"/>
      <c r="E8" s="4" t="s">
        <v>192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28206084886</v>
      </c>
      <c r="P8" s="4"/>
      <c r="Q8" s="6">
        <v>0</v>
      </c>
      <c r="R8" s="4"/>
      <c r="S8" s="6">
        <v>28206084886</v>
      </c>
      <c r="T8" s="4"/>
      <c r="U8" s="4"/>
      <c r="V8" s="4"/>
      <c r="W8" s="4"/>
      <c r="X8" s="4"/>
      <c r="Y8" s="4"/>
      <c r="Z8" s="4"/>
      <c r="AA8" s="4"/>
    </row>
    <row r="9" spans="1:27" x14ac:dyDescent="0.55000000000000004">
      <c r="A9" s="1" t="s">
        <v>136</v>
      </c>
      <c r="C9" s="4" t="s">
        <v>340</v>
      </c>
      <c r="D9" s="4"/>
      <c r="E9" s="4" t="s">
        <v>138</v>
      </c>
      <c r="F9" s="4"/>
      <c r="G9" s="6">
        <v>18</v>
      </c>
      <c r="H9" s="4"/>
      <c r="I9" s="6">
        <v>3667610273</v>
      </c>
      <c r="J9" s="4"/>
      <c r="K9" s="6">
        <v>0</v>
      </c>
      <c r="L9" s="4"/>
      <c r="M9" s="6">
        <v>3667610273</v>
      </c>
      <c r="N9" s="4"/>
      <c r="O9" s="6">
        <v>58972170696</v>
      </c>
      <c r="P9" s="4"/>
      <c r="Q9" s="6">
        <v>0</v>
      </c>
      <c r="R9" s="4"/>
      <c r="S9" s="6">
        <v>58972170696</v>
      </c>
      <c r="T9" s="4"/>
      <c r="U9" s="4"/>
      <c r="V9" s="4"/>
      <c r="W9" s="4"/>
      <c r="X9" s="4"/>
      <c r="Y9" s="4"/>
      <c r="Z9" s="4"/>
      <c r="AA9" s="4"/>
    </row>
    <row r="10" spans="1:27" x14ac:dyDescent="0.55000000000000004">
      <c r="A10" s="1" t="s">
        <v>151</v>
      </c>
      <c r="C10" s="4" t="s">
        <v>340</v>
      </c>
      <c r="D10" s="4"/>
      <c r="E10" s="4" t="s">
        <v>153</v>
      </c>
      <c r="F10" s="4"/>
      <c r="G10" s="6">
        <v>15</v>
      </c>
      <c r="H10" s="4"/>
      <c r="I10" s="6">
        <v>255719178</v>
      </c>
      <c r="J10" s="4"/>
      <c r="K10" s="6">
        <v>0</v>
      </c>
      <c r="L10" s="4"/>
      <c r="M10" s="6">
        <v>255719178</v>
      </c>
      <c r="N10" s="4"/>
      <c r="O10" s="6">
        <v>11968303952</v>
      </c>
      <c r="P10" s="4"/>
      <c r="Q10" s="6">
        <v>0</v>
      </c>
      <c r="R10" s="4"/>
      <c r="S10" s="6">
        <v>11968303952</v>
      </c>
      <c r="T10" s="4"/>
      <c r="U10" s="4"/>
      <c r="V10" s="4"/>
      <c r="W10" s="4"/>
      <c r="X10" s="4"/>
      <c r="Y10" s="4"/>
      <c r="Z10" s="4"/>
      <c r="AA10" s="4"/>
    </row>
    <row r="11" spans="1:27" x14ac:dyDescent="0.55000000000000004">
      <c r="A11" s="1" t="s">
        <v>142</v>
      </c>
      <c r="C11" s="4" t="s">
        <v>340</v>
      </c>
      <c r="D11" s="4"/>
      <c r="E11" s="4" t="s">
        <v>144</v>
      </c>
      <c r="F11" s="4"/>
      <c r="G11" s="6">
        <v>16</v>
      </c>
      <c r="H11" s="4"/>
      <c r="I11" s="6">
        <v>622087605</v>
      </c>
      <c r="J11" s="4"/>
      <c r="K11" s="6">
        <v>0</v>
      </c>
      <c r="L11" s="4"/>
      <c r="M11" s="6">
        <v>622087605</v>
      </c>
      <c r="N11" s="4"/>
      <c r="O11" s="6">
        <v>41289648935</v>
      </c>
      <c r="P11" s="4"/>
      <c r="Q11" s="6">
        <v>0</v>
      </c>
      <c r="R11" s="4"/>
      <c r="S11" s="6">
        <v>41289648935</v>
      </c>
      <c r="T11" s="4"/>
      <c r="U11" s="4"/>
      <c r="V11" s="4"/>
      <c r="W11" s="4"/>
      <c r="X11" s="4"/>
      <c r="Y11" s="4"/>
      <c r="Z11" s="4"/>
      <c r="AA11" s="4"/>
    </row>
    <row r="12" spans="1:27" x14ac:dyDescent="0.55000000000000004">
      <c r="A12" s="1" t="s">
        <v>193</v>
      </c>
      <c r="C12" s="4" t="s">
        <v>340</v>
      </c>
      <c r="D12" s="4"/>
      <c r="E12" s="4" t="s">
        <v>194</v>
      </c>
      <c r="F12" s="4"/>
      <c r="G12" s="6">
        <v>16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11069321319</v>
      </c>
      <c r="P12" s="4"/>
      <c r="Q12" s="6">
        <v>0</v>
      </c>
      <c r="R12" s="4"/>
      <c r="S12" s="6">
        <v>11069321319</v>
      </c>
      <c r="T12" s="4"/>
      <c r="U12" s="4"/>
      <c r="V12" s="4"/>
      <c r="W12" s="4"/>
      <c r="X12" s="4"/>
      <c r="Y12" s="4"/>
      <c r="Z12" s="4"/>
      <c r="AA12" s="4"/>
    </row>
    <row r="13" spans="1:27" x14ac:dyDescent="0.55000000000000004">
      <c r="A13" s="1" t="s">
        <v>195</v>
      </c>
      <c r="C13" s="4" t="s">
        <v>340</v>
      </c>
      <c r="D13" s="4"/>
      <c r="E13" s="4" t="s">
        <v>196</v>
      </c>
      <c r="F13" s="4"/>
      <c r="G13" s="6">
        <v>16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12432089707</v>
      </c>
      <c r="P13" s="4"/>
      <c r="Q13" s="6">
        <v>0</v>
      </c>
      <c r="R13" s="4"/>
      <c r="S13" s="6">
        <v>12432089707</v>
      </c>
      <c r="T13" s="4"/>
      <c r="U13" s="4"/>
      <c r="V13" s="4"/>
      <c r="W13" s="4"/>
      <c r="X13" s="4"/>
      <c r="Y13" s="4"/>
      <c r="Z13" s="4"/>
      <c r="AA13" s="4"/>
    </row>
    <row r="14" spans="1:27" x14ac:dyDescent="0.55000000000000004">
      <c r="A14" s="1" t="s">
        <v>139</v>
      </c>
      <c r="C14" s="4" t="s">
        <v>340</v>
      </c>
      <c r="D14" s="4"/>
      <c r="E14" s="4" t="s">
        <v>141</v>
      </c>
      <c r="F14" s="4"/>
      <c r="G14" s="6">
        <v>17</v>
      </c>
      <c r="H14" s="4"/>
      <c r="I14" s="6">
        <v>1354475706</v>
      </c>
      <c r="J14" s="4"/>
      <c r="K14" s="6">
        <v>0</v>
      </c>
      <c r="L14" s="4"/>
      <c r="M14" s="6">
        <v>1354475706</v>
      </c>
      <c r="N14" s="4"/>
      <c r="O14" s="6">
        <v>9516575051</v>
      </c>
      <c r="P14" s="4"/>
      <c r="Q14" s="6">
        <v>0</v>
      </c>
      <c r="R14" s="4"/>
      <c r="S14" s="6">
        <v>9516575051</v>
      </c>
      <c r="T14" s="4"/>
      <c r="U14" s="4"/>
      <c r="V14" s="4"/>
      <c r="W14" s="4"/>
      <c r="X14" s="4"/>
      <c r="Y14" s="4"/>
      <c r="Z14" s="4"/>
      <c r="AA14" s="4"/>
    </row>
    <row r="15" spans="1:27" x14ac:dyDescent="0.55000000000000004">
      <c r="A15" s="1" t="s">
        <v>197</v>
      </c>
      <c r="C15" s="4" t="s">
        <v>340</v>
      </c>
      <c r="D15" s="4"/>
      <c r="E15" s="4" t="s">
        <v>198</v>
      </c>
      <c r="F15" s="4"/>
      <c r="G15" s="6">
        <v>16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5485844349</v>
      </c>
      <c r="P15" s="4"/>
      <c r="Q15" s="6">
        <v>0</v>
      </c>
      <c r="R15" s="4"/>
      <c r="S15" s="6">
        <v>5485844349</v>
      </c>
      <c r="T15" s="4"/>
      <c r="U15" s="4"/>
      <c r="V15" s="4"/>
      <c r="W15" s="4"/>
      <c r="X15" s="4"/>
      <c r="Y15" s="4"/>
      <c r="Z15" s="4"/>
      <c r="AA15" s="4"/>
    </row>
    <row r="16" spans="1:27" x14ac:dyDescent="0.55000000000000004">
      <c r="A16" s="1" t="s">
        <v>199</v>
      </c>
      <c r="C16" s="4" t="s">
        <v>340</v>
      </c>
      <c r="D16" s="4"/>
      <c r="E16" s="4" t="s">
        <v>200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22741602967</v>
      </c>
      <c r="P16" s="4"/>
      <c r="Q16" s="6">
        <v>0</v>
      </c>
      <c r="R16" s="4"/>
      <c r="S16" s="6">
        <v>22741602967</v>
      </c>
      <c r="T16" s="4"/>
      <c r="U16" s="4"/>
      <c r="V16" s="4"/>
      <c r="W16" s="4"/>
      <c r="X16" s="4"/>
      <c r="Y16" s="4"/>
      <c r="Z16" s="4"/>
      <c r="AA16" s="4"/>
    </row>
    <row r="17" spans="1:27" x14ac:dyDescent="0.55000000000000004">
      <c r="A17" s="1" t="s">
        <v>201</v>
      </c>
      <c r="C17" s="4" t="s">
        <v>340</v>
      </c>
      <c r="D17" s="4"/>
      <c r="E17" s="4" t="s">
        <v>137</v>
      </c>
      <c r="F17" s="4"/>
      <c r="G17" s="6">
        <v>15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7539383563</v>
      </c>
      <c r="P17" s="4"/>
      <c r="Q17" s="6">
        <v>0</v>
      </c>
      <c r="R17" s="4"/>
      <c r="S17" s="6">
        <v>7539383563</v>
      </c>
      <c r="T17" s="4"/>
      <c r="U17" s="4"/>
      <c r="V17" s="4"/>
      <c r="W17" s="4"/>
      <c r="X17" s="4"/>
      <c r="Y17" s="4"/>
      <c r="Z17" s="4"/>
      <c r="AA17" s="4"/>
    </row>
    <row r="18" spans="1:27" x14ac:dyDescent="0.55000000000000004">
      <c r="A18" s="1" t="s">
        <v>202</v>
      </c>
      <c r="C18" s="4" t="s">
        <v>340</v>
      </c>
      <c r="D18" s="4"/>
      <c r="E18" s="4" t="s">
        <v>203</v>
      </c>
      <c r="F18" s="4"/>
      <c r="G18" s="6">
        <v>18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2594847978</v>
      </c>
      <c r="P18" s="4"/>
      <c r="Q18" s="6">
        <v>0</v>
      </c>
      <c r="R18" s="4"/>
      <c r="S18" s="6">
        <v>2594847978</v>
      </c>
      <c r="T18" s="4"/>
      <c r="U18" s="4"/>
      <c r="V18" s="4"/>
      <c r="W18" s="4"/>
      <c r="X18" s="4"/>
      <c r="Y18" s="4"/>
      <c r="Z18" s="4"/>
      <c r="AA18" s="4"/>
    </row>
    <row r="19" spans="1:27" x14ac:dyDescent="0.55000000000000004">
      <c r="A19" s="1" t="s">
        <v>204</v>
      </c>
      <c r="C19" s="4" t="s">
        <v>340</v>
      </c>
      <c r="D19" s="4"/>
      <c r="E19" s="4" t="s">
        <v>203</v>
      </c>
      <c r="F19" s="4"/>
      <c r="G19" s="6">
        <v>18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5189695959</v>
      </c>
      <c r="P19" s="4"/>
      <c r="Q19" s="6">
        <v>0</v>
      </c>
      <c r="R19" s="4"/>
      <c r="S19" s="6">
        <v>5189695959</v>
      </c>
      <c r="T19" s="4"/>
      <c r="U19" s="4"/>
      <c r="V19" s="4"/>
      <c r="W19" s="4"/>
      <c r="X19" s="4"/>
      <c r="Y19" s="4"/>
      <c r="Z19" s="4"/>
      <c r="AA19" s="4"/>
    </row>
    <row r="20" spans="1:27" x14ac:dyDescent="0.55000000000000004">
      <c r="A20" s="1" t="s">
        <v>205</v>
      </c>
      <c r="C20" s="4" t="s">
        <v>340</v>
      </c>
      <c r="D20" s="4"/>
      <c r="E20" s="4" t="s">
        <v>206</v>
      </c>
      <c r="F20" s="4"/>
      <c r="G20" s="6">
        <v>18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3827631976</v>
      </c>
      <c r="P20" s="4"/>
      <c r="Q20" s="6">
        <v>0</v>
      </c>
      <c r="R20" s="4"/>
      <c r="S20" s="6">
        <v>3827631976</v>
      </c>
      <c r="T20" s="4"/>
      <c r="U20" s="4"/>
      <c r="V20" s="4"/>
      <c r="W20" s="4"/>
      <c r="X20" s="4"/>
      <c r="Y20" s="4"/>
      <c r="Z20" s="4"/>
      <c r="AA20" s="4"/>
    </row>
    <row r="21" spans="1:27" x14ac:dyDescent="0.55000000000000004">
      <c r="A21" s="1" t="s">
        <v>207</v>
      </c>
      <c r="C21" s="4" t="s">
        <v>340</v>
      </c>
      <c r="D21" s="4"/>
      <c r="E21" s="4" t="s">
        <v>208</v>
      </c>
      <c r="F21" s="4"/>
      <c r="G21" s="6">
        <v>16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1464684872</v>
      </c>
      <c r="P21" s="4"/>
      <c r="Q21" s="6">
        <v>0</v>
      </c>
      <c r="R21" s="4"/>
      <c r="S21" s="6">
        <v>1464684872</v>
      </c>
      <c r="T21" s="4"/>
      <c r="U21" s="4"/>
      <c r="V21" s="4"/>
      <c r="W21" s="4"/>
      <c r="X21" s="4"/>
      <c r="Y21" s="4"/>
      <c r="Z21" s="4"/>
      <c r="AA21" s="4"/>
    </row>
    <row r="22" spans="1:27" x14ac:dyDescent="0.55000000000000004">
      <c r="A22" s="1" t="s">
        <v>171</v>
      </c>
      <c r="C22" s="6">
        <v>1</v>
      </c>
      <c r="D22" s="4"/>
      <c r="E22" s="4" t="s">
        <v>340</v>
      </c>
      <c r="F22" s="4"/>
      <c r="G22" s="6">
        <v>8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4513412052</v>
      </c>
      <c r="P22" s="4"/>
      <c r="Q22" s="6">
        <v>0</v>
      </c>
      <c r="R22" s="4"/>
      <c r="S22" s="6">
        <v>4513412052</v>
      </c>
      <c r="T22" s="4"/>
      <c r="U22" s="4"/>
      <c r="V22" s="4"/>
      <c r="W22" s="4"/>
      <c r="X22" s="4"/>
      <c r="Y22" s="4"/>
      <c r="Z22" s="4"/>
      <c r="AA22" s="4"/>
    </row>
    <row r="23" spans="1:27" x14ac:dyDescent="0.55000000000000004">
      <c r="A23" s="1" t="s">
        <v>175</v>
      </c>
      <c r="C23" s="6">
        <v>17</v>
      </c>
      <c r="D23" s="4"/>
      <c r="E23" s="4" t="s">
        <v>340</v>
      </c>
      <c r="F23" s="4"/>
      <c r="G23" s="6">
        <v>8</v>
      </c>
      <c r="H23" s="4"/>
      <c r="I23" s="6">
        <v>30961238</v>
      </c>
      <c r="J23" s="4"/>
      <c r="K23" s="6">
        <v>0</v>
      </c>
      <c r="L23" s="4"/>
      <c r="M23" s="6">
        <v>30961238</v>
      </c>
      <c r="N23" s="4"/>
      <c r="O23" s="6">
        <v>5211204480</v>
      </c>
      <c r="P23" s="4"/>
      <c r="Q23" s="6">
        <v>0</v>
      </c>
      <c r="R23" s="4"/>
      <c r="S23" s="6">
        <v>5211204480</v>
      </c>
      <c r="T23" s="4"/>
      <c r="U23" s="4"/>
      <c r="V23" s="4"/>
      <c r="W23" s="4"/>
      <c r="X23" s="4"/>
      <c r="Y23" s="4"/>
      <c r="Z23" s="4"/>
      <c r="AA23" s="4"/>
    </row>
    <row r="24" spans="1:27" x14ac:dyDescent="0.55000000000000004">
      <c r="A24" s="1" t="s">
        <v>178</v>
      </c>
      <c r="C24" s="6">
        <v>1</v>
      </c>
      <c r="D24" s="4"/>
      <c r="E24" s="4" t="s">
        <v>340</v>
      </c>
      <c r="F24" s="4"/>
      <c r="G24" s="6">
        <v>8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733011077</v>
      </c>
      <c r="P24" s="4"/>
      <c r="Q24" s="6">
        <v>0</v>
      </c>
      <c r="R24" s="4"/>
      <c r="S24" s="6">
        <v>733011077</v>
      </c>
      <c r="T24" s="4"/>
      <c r="U24" s="4"/>
      <c r="V24" s="4"/>
      <c r="W24" s="4"/>
      <c r="X24" s="4"/>
      <c r="Y24" s="4"/>
      <c r="Z24" s="4"/>
      <c r="AA24" s="4"/>
    </row>
    <row r="25" spans="1:27" ht="24.75" thickBot="1" x14ac:dyDescent="0.6">
      <c r="C25" s="4"/>
      <c r="D25" s="4"/>
      <c r="E25" s="4"/>
      <c r="F25" s="4"/>
      <c r="G25" s="4"/>
      <c r="H25" s="4"/>
      <c r="I25" s="11">
        <f>SUM(I8:I24)</f>
        <v>5930854000</v>
      </c>
      <c r="J25" s="4"/>
      <c r="K25" s="11">
        <f>SUM(K8:K24)</f>
        <v>0</v>
      </c>
      <c r="L25" s="4"/>
      <c r="M25" s="11">
        <f>SUM(M8:M24)</f>
        <v>5930854000</v>
      </c>
      <c r="N25" s="4"/>
      <c r="O25" s="11">
        <f>SUM(O8:O24)</f>
        <v>232755513819</v>
      </c>
      <c r="P25" s="4"/>
      <c r="Q25" s="11">
        <f>SUM(Q8:Q24)</f>
        <v>0</v>
      </c>
      <c r="R25" s="4"/>
      <c r="S25" s="11">
        <f>SUM(S8:S24)</f>
        <v>232755513819</v>
      </c>
      <c r="T25" s="4"/>
      <c r="U25" s="4"/>
      <c r="V25" s="4"/>
      <c r="W25" s="4"/>
      <c r="X25" s="4"/>
      <c r="Y25" s="4"/>
      <c r="Z25" s="4"/>
      <c r="AA25" s="4"/>
    </row>
    <row r="26" spans="1:27" ht="24.75" thickTop="1" x14ac:dyDescent="0.55000000000000004">
      <c r="C26" s="4"/>
      <c r="D26" s="4"/>
      <c r="E26" s="4"/>
      <c r="F26" s="4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4"/>
      <c r="U26" s="4"/>
      <c r="V26" s="4"/>
      <c r="W26" s="4"/>
      <c r="X26" s="4"/>
      <c r="Y26" s="4"/>
      <c r="Z26" s="4"/>
      <c r="AA26" s="4"/>
    </row>
    <row r="27" spans="1:27" x14ac:dyDescent="0.55000000000000004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55000000000000004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55000000000000004">
      <c r="C29" s="4"/>
      <c r="D29" s="4"/>
      <c r="E29" s="4"/>
      <c r="F29" s="4"/>
      <c r="G29" s="4"/>
      <c r="H29" s="4"/>
      <c r="I29" s="4"/>
      <c r="J29" s="4"/>
      <c r="K29" s="4"/>
      <c r="L29" s="4"/>
      <c r="M29" s="6"/>
      <c r="N29" s="6"/>
      <c r="O29" s="6"/>
      <c r="P29" s="6"/>
      <c r="Q29" s="6"/>
      <c r="R29" s="6"/>
      <c r="S29" s="6"/>
      <c r="T29" s="4"/>
      <c r="U29" s="4"/>
      <c r="V29" s="4"/>
      <c r="W29" s="4"/>
      <c r="X29" s="4"/>
      <c r="Y29" s="4"/>
      <c r="Z29" s="4"/>
      <c r="AA29" s="4"/>
    </row>
    <row r="30" spans="1:27" x14ac:dyDescent="0.55000000000000004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55000000000000004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55000000000000004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3:27" x14ac:dyDescent="0.55000000000000004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3:27" x14ac:dyDescent="0.55000000000000004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3:27" x14ac:dyDescent="0.55000000000000004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3:27" x14ac:dyDescent="0.55000000000000004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3:27" x14ac:dyDescent="0.55000000000000004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3:27" x14ac:dyDescent="0.55000000000000004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3:27" x14ac:dyDescent="0.55000000000000004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3:27" x14ac:dyDescent="0.55000000000000004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3:27" x14ac:dyDescent="0.55000000000000004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3:27" x14ac:dyDescent="0.55000000000000004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3:27" x14ac:dyDescent="0.55000000000000004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3:27" x14ac:dyDescent="0.55000000000000004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3:27" x14ac:dyDescent="0.55000000000000004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3:27" x14ac:dyDescent="0.55000000000000004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3:27" x14ac:dyDescent="0.55000000000000004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3:27" x14ac:dyDescent="0.55000000000000004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3:27" x14ac:dyDescent="0.55000000000000004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3:27" x14ac:dyDescent="0.55000000000000004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3:27" x14ac:dyDescent="0.55000000000000004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3:27" x14ac:dyDescent="0.55000000000000004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3:27" x14ac:dyDescent="0.55000000000000004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3:27" x14ac:dyDescent="0.55000000000000004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3:27" x14ac:dyDescent="0.55000000000000004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3:27" x14ac:dyDescent="0.55000000000000004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6"/>
  <sheetViews>
    <sheetView rightToLeft="1" topLeftCell="A68" workbookViewId="0">
      <selection activeCell="G87" sqref="G87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 x14ac:dyDescent="0.55000000000000004">
      <c r="A6" s="16" t="s">
        <v>3</v>
      </c>
      <c r="C6" s="17" t="s">
        <v>209</v>
      </c>
      <c r="D6" s="17" t="s">
        <v>209</v>
      </c>
      <c r="E6" s="17" t="s">
        <v>209</v>
      </c>
      <c r="F6" s="17" t="s">
        <v>209</v>
      </c>
      <c r="G6" s="17" t="s">
        <v>209</v>
      </c>
      <c r="I6" s="17" t="s">
        <v>183</v>
      </c>
      <c r="J6" s="17" t="s">
        <v>183</v>
      </c>
      <c r="K6" s="17" t="s">
        <v>183</v>
      </c>
      <c r="L6" s="17" t="s">
        <v>183</v>
      </c>
      <c r="M6" s="17" t="s">
        <v>183</v>
      </c>
      <c r="O6" s="17" t="s">
        <v>184</v>
      </c>
      <c r="P6" s="17" t="s">
        <v>184</v>
      </c>
      <c r="Q6" s="17" t="s">
        <v>184</v>
      </c>
      <c r="R6" s="17" t="s">
        <v>184</v>
      </c>
      <c r="S6" s="17" t="s">
        <v>184</v>
      </c>
    </row>
    <row r="7" spans="1:19" ht="24.75" x14ac:dyDescent="0.55000000000000004">
      <c r="A7" s="17" t="s">
        <v>3</v>
      </c>
      <c r="C7" s="17" t="s">
        <v>210</v>
      </c>
      <c r="E7" s="17" t="s">
        <v>211</v>
      </c>
      <c r="G7" s="17" t="s">
        <v>212</v>
      </c>
      <c r="I7" s="17" t="s">
        <v>213</v>
      </c>
      <c r="K7" s="17" t="s">
        <v>188</v>
      </c>
      <c r="M7" s="17" t="s">
        <v>214</v>
      </c>
      <c r="O7" s="17" t="s">
        <v>213</v>
      </c>
      <c r="Q7" s="17" t="s">
        <v>188</v>
      </c>
      <c r="S7" s="17" t="s">
        <v>214</v>
      </c>
    </row>
    <row r="8" spans="1:19" x14ac:dyDescent="0.55000000000000004">
      <c r="A8" s="1" t="s">
        <v>88</v>
      </c>
      <c r="C8" s="4" t="s">
        <v>215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v>57490940000</v>
      </c>
    </row>
    <row r="9" spans="1:19" x14ac:dyDescent="0.55000000000000004">
      <c r="A9" s="1" t="s">
        <v>216</v>
      </c>
      <c r="C9" s="4" t="s">
        <v>217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0</v>
      </c>
      <c r="R9" s="4"/>
      <c r="S9" s="6">
        <v>1920000000</v>
      </c>
    </row>
    <row r="10" spans="1:19" x14ac:dyDescent="0.55000000000000004">
      <c r="A10" s="1" t="s">
        <v>40</v>
      </c>
      <c r="C10" s="4" t="s">
        <v>218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0</v>
      </c>
      <c r="R10" s="4"/>
      <c r="S10" s="6">
        <v>17900000000</v>
      </c>
    </row>
    <row r="11" spans="1:19" x14ac:dyDescent="0.55000000000000004">
      <c r="A11" s="1" t="s">
        <v>96</v>
      </c>
      <c r="C11" s="4" t="s">
        <v>219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0</v>
      </c>
      <c r="R11" s="4"/>
      <c r="S11" s="6">
        <v>2978851973</v>
      </c>
    </row>
    <row r="12" spans="1:19" x14ac:dyDescent="0.55000000000000004">
      <c r="A12" s="1" t="s">
        <v>65</v>
      </c>
      <c r="C12" s="4" t="s">
        <v>218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0</v>
      </c>
      <c r="R12" s="4"/>
      <c r="S12" s="6">
        <v>13924000000</v>
      </c>
    </row>
    <row r="13" spans="1:19" x14ac:dyDescent="0.55000000000000004">
      <c r="A13" s="1" t="s">
        <v>64</v>
      </c>
      <c r="C13" s="4" t="s">
        <v>220</v>
      </c>
      <c r="D13" s="4"/>
      <c r="E13" s="6">
        <v>109126430</v>
      </c>
      <c r="F13" s="4"/>
      <c r="G13" s="6">
        <v>800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87301144000</v>
      </c>
      <c r="P13" s="4"/>
      <c r="Q13" s="6">
        <v>0</v>
      </c>
      <c r="R13" s="4"/>
      <c r="S13" s="6">
        <v>87301144000</v>
      </c>
    </row>
    <row r="14" spans="1:19" x14ac:dyDescent="0.55000000000000004">
      <c r="A14" s="1" t="s">
        <v>19</v>
      </c>
      <c r="C14" s="4" t="s">
        <v>221</v>
      </c>
      <c r="D14" s="4"/>
      <c r="E14" s="6">
        <v>61983512</v>
      </c>
      <c r="F14" s="4"/>
      <c r="G14" s="6">
        <v>29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1797521848</v>
      </c>
      <c r="P14" s="4"/>
      <c r="Q14" s="6">
        <v>0</v>
      </c>
      <c r="R14" s="4"/>
      <c r="S14" s="6">
        <v>1797521848</v>
      </c>
    </row>
    <row r="15" spans="1:19" x14ac:dyDescent="0.55000000000000004">
      <c r="A15" s="1" t="s">
        <v>21</v>
      </c>
      <c r="C15" s="4" t="s">
        <v>222</v>
      </c>
      <c r="D15" s="4"/>
      <c r="E15" s="6">
        <v>16471867</v>
      </c>
      <c r="F15" s="4"/>
      <c r="G15" s="6">
        <v>63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1037727621</v>
      </c>
      <c r="P15" s="4"/>
      <c r="Q15" s="6">
        <v>0</v>
      </c>
      <c r="R15" s="4"/>
      <c r="S15" s="6">
        <v>1037727621</v>
      </c>
    </row>
    <row r="16" spans="1:19" x14ac:dyDescent="0.55000000000000004">
      <c r="A16" s="1" t="s">
        <v>63</v>
      </c>
      <c r="C16" s="4" t="s">
        <v>223</v>
      </c>
      <c r="D16" s="4"/>
      <c r="E16" s="6">
        <v>97100998</v>
      </c>
      <c r="F16" s="4"/>
      <c r="G16" s="6">
        <v>150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14565149700</v>
      </c>
      <c r="P16" s="4"/>
      <c r="Q16" s="6">
        <v>0</v>
      </c>
      <c r="R16" s="4"/>
      <c r="S16" s="6">
        <v>14565149700</v>
      </c>
    </row>
    <row r="17" spans="1:19" x14ac:dyDescent="0.55000000000000004">
      <c r="A17" s="1" t="s">
        <v>66</v>
      </c>
      <c r="C17" s="4" t="s">
        <v>222</v>
      </c>
      <c r="D17" s="4"/>
      <c r="E17" s="6">
        <v>60596200</v>
      </c>
      <c r="F17" s="4"/>
      <c r="G17" s="6">
        <v>2400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145430880000</v>
      </c>
      <c r="P17" s="4"/>
      <c r="Q17" s="6">
        <v>0</v>
      </c>
      <c r="R17" s="4"/>
      <c r="S17" s="6">
        <v>145430880000</v>
      </c>
    </row>
    <row r="18" spans="1:19" x14ac:dyDescent="0.55000000000000004">
      <c r="A18" s="1" t="s">
        <v>224</v>
      </c>
      <c r="C18" s="4" t="s">
        <v>218</v>
      </c>
      <c r="D18" s="4"/>
      <c r="E18" s="6">
        <v>2390004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1673002800</v>
      </c>
      <c r="P18" s="4"/>
      <c r="Q18" s="6">
        <v>0</v>
      </c>
      <c r="R18" s="4"/>
      <c r="S18" s="6">
        <v>1673002800</v>
      </c>
    </row>
    <row r="19" spans="1:19" x14ac:dyDescent="0.55000000000000004">
      <c r="A19" s="1" t="s">
        <v>100</v>
      </c>
      <c r="C19" s="4" t="s">
        <v>222</v>
      </c>
      <c r="D19" s="4"/>
      <c r="E19" s="6">
        <v>80101063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56070744100</v>
      </c>
      <c r="P19" s="4"/>
      <c r="Q19" s="6">
        <v>0</v>
      </c>
      <c r="R19" s="4"/>
      <c r="S19" s="6">
        <v>56070744100</v>
      </c>
    </row>
    <row r="20" spans="1:19" x14ac:dyDescent="0.55000000000000004">
      <c r="A20" s="1" t="s">
        <v>41</v>
      </c>
      <c r="C20" s="4" t="s">
        <v>225</v>
      </c>
      <c r="D20" s="4"/>
      <c r="E20" s="6">
        <v>8700000</v>
      </c>
      <c r="F20" s="4"/>
      <c r="G20" s="6">
        <v>700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6090000000</v>
      </c>
      <c r="P20" s="4"/>
      <c r="Q20" s="6">
        <v>0</v>
      </c>
      <c r="R20" s="4"/>
      <c r="S20" s="6">
        <v>6090000000</v>
      </c>
    </row>
    <row r="21" spans="1:19" x14ac:dyDescent="0.55000000000000004">
      <c r="A21" s="1" t="s">
        <v>106</v>
      </c>
      <c r="C21" s="4" t="s">
        <v>226</v>
      </c>
      <c r="D21" s="4"/>
      <c r="E21" s="6">
        <v>67095601</v>
      </c>
      <c r="F21" s="4"/>
      <c r="G21" s="6">
        <v>91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6105699691</v>
      </c>
      <c r="P21" s="4"/>
      <c r="Q21" s="6">
        <v>0</v>
      </c>
      <c r="R21" s="4"/>
      <c r="S21" s="6">
        <v>6105699691</v>
      </c>
    </row>
    <row r="22" spans="1:19" x14ac:dyDescent="0.55000000000000004">
      <c r="A22" s="1" t="s">
        <v>227</v>
      </c>
      <c r="C22" s="4" t="s">
        <v>228</v>
      </c>
      <c r="D22" s="4"/>
      <c r="E22" s="6">
        <v>46021621</v>
      </c>
      <c r="F22" s="4"/>
      <c r="G22" s="6">
        <v>1030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47402269630</v>
      </c>
      <c r="P22" s="4"/>
      <c r="Q22" s="6">
        <v>0</v>
      </c>
      <c r="R22" s="4"/>
      <c r="S22" s="6">
        <v>47402269630</v>
      </c>
    </row>
    <row r="23" spans="1:19" x14ac:dyDescent="0.55000000000000004">
      <c r="A23" s="1" t="s">
        <v>47</v>
      </c>
      <c r="C23" s="4" t="s">
        <v>225</v>
      </c>
      <c r="D23" s="4"/>
      <c r="E23" s="6">
        <v>56847848</v>
      </c>
      <c r="F23" s="4"/>
      <c r="G23" s="6">
        <v>400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22739139200</v>
      </c>
      <c r="P23" s="4"/>
      <c r="Q23" s="6">
        <v>0</v>
      </c>
      <c r="R23" s="4"/>
      <c r="S23" s="6">
        <v>22739139200</v>
      </c>
    </row>
    <row r="24" spans="1:19" x14ac:dyDescent="0.55000000000000004">
      <c r="A24" s="1" t="s">
        <v>36</v>
      </c>
      <c r="C24" s="4" t="s">
        <v>229</v>
      </c>
      <c r="D24" s="4"/>
      <c r="E24" s="6">
        <v>10544769</v>
      </c>
      <c r="F24" s="4"/>
      <c r="G24" s="6">
        <v>3750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39542883750</v>
      </c>
      <c r="P24" s="4"/>
      <c r="Q24" s="6">
        <v>0</v>
      </c>
      <c r="R24" s="4"/>
      <c r="S24" s="6">
        <v>39542883750</v>
      </c>
    </row>
    <row r="25" spans="1:19" x14ac:dyDescent="0.55000000000000004">
      <c r="A25" s="1" t="s">
        <v>108</v>
      </c>
      <c r="C25" s="4" t="s">
        <v>230</v>
      </c>
      <c r="D25" s="4"/>
      <c r="E25" s="6">
        <v>1506553</v>
      </c>
      <c r="F25" s="4"/>
      <c r="G25" s="6">
        <v>3840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5785163520</v>
      </c>
      <c r="P25" s="4"/>
      <c r="Q25" s="6">
        <v>0</v>
      </c>
      <c r="R25" s="4"/>
      <c r="S25" s="6">
        <v>5785163520</v>
      </c>
    </row>
    <row r="26" spans="1:19" x14ac:dyDescent="0.55000000000000004">
      <c r="A26" s="1" t="s">
        <v>74</v>
      </c>
      <c r="C26" s="4" t="s">
        <v>231</v>
      </c>
      <c r="D26" s="4"/>
      <c r="E26" s="6">
        <v>5820926</v>
      </c>
      <c r="F26" s="4"/>
      <c r="G26" s="6">
        <v>3850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22410565100</v>
      </c>
      <c r="P26" s="4"/>
      <c r="Q26" s="6">
        <v>0</v>
      </c>
      <c r="R26" s="4"/>
      <c r="S26" s="6">
        <v>22410565100</v>
      </c>
    </row>
    <row r="27" spans="1:19" x14ac:dyDescent="0.55000000000000004">
      <c r="A27" s="1" t="s">
        <v>86</v>
      </c>
      <c r="C27" s="4" t="s">
        <v>232</v>
      </c>
      <c r="D27" s="4"/>
      <c r="E27" s="6">
        <v>108185</v>
      </c>
      <c r="F27" s="4"/>
      <c r="G27" s="6">
        <v>200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21637000</v>
      </c>
      <c r="P27" s="4"/>
      <c r="Q27" s="6">
        <v>0</v>
      </c>
      <c r="R27" s="4"/>
      <c r="S27" s="6">
        <v>21637000</v>
      </c>
    </row>
    <row r="28" spans="1:19" x14ac:dyDescent="0.55000000000000004">
      <c r="A28" s="1" t="s">
        <v>73</v>
      </c>
      <c r="C28" s="4" t="s">
        <v>233</v>
      </c>
      <c r="D28" s="4"/>
      <c r="E28" s="6">
        <v>11741531</v>
      </c>
      <c r="F28" s="4"/>
      <c r="G28" s="6">
        <v>2840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33345948040</v>
      </c>
      <c r="P28" s="4"/>
      <c r="Q28" s="6">
        <v>3514401387</v>
      </c>
      <c r="R28" s="4"/>
      <c r="S28" s="6">
        <v>29831546653</v>
      </c>
    </row>
    <row r="29" spans="1:19" x14ac:dyDescent="0.55000000000000004">
      <c r="A29" s="1" t="s">
        <v>72</v>
      </c>
      <c r="C29" s="4" t="s">
        <v>234</v>
      </c>
      <c r="D29" s="4"/>
      <c r="E29" s="6">
        <v>2426064</v>
      </c>
      <c r="F29" s="4"/>
      <c r="G29" s="6">
        <v>6130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14871772320</v>
      </c>
      <c r="P29" s="4"/>
      <c r="Q29" s="6">
        <v>0</v>
      </c>
      <c r="R29" s="4"/>
      <c r="S29" s="6">
        <v>14871772320</v>
      </c>
    </row>
    <row r="30" spans="1:19" x14ac:dyDescent="0.55000000000000004">
      <c r="A30" s="1" t="s">
        <v>235</v>
      </c>
      <c r="C30" s="4" t="s">
        <v>225</v>
      </c>
      <c r="D30" s="4"/>
      <c r="E30" s="6">
        <v>538214</v>
      </c>
      <c r="F30" s="4"/>
      <c r="G30" s="6">
        <v>61000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32831054000</v>
      </c>
      <c r="P30" s="4"/>
      <c r="Q30" s="6">
        <v>0</v>
      </c>
      <c r="R30" s="4"/>
      <c r="S30" s="6">
        <v>32831054000</v>
      </c>
    </row>
    <row r="31" spans="1:19" x14ac:dyDescent="0.55000000000000004">
      <c r="A31" s="1" t="s">
        <v>71</v>
      </c>
      <c r="C31" s="4" t="s">
        <v>236</v>
      </c>
      <c r="D31" s="4"/>
      <c r="E31" s="6">
        <v>6470000</v>
      </c>
      <c r="F31" s="4"/>
      <c r="G31" s="6">
        <v>2440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15786800000</v>
      </c>
      <c r="P31" s="4"/>
      <c r="Q31" s="6">
        <v>338590885</v>
      </c>
      <c r="R31" s="4"/>
      <c r="S31" s="6">
        <v>15448209115</v>
      </c>
    </row>
    <row r="32" spans="1:19" x14ac:dyDescent="0.55000000000000004">
      <c r="A32" s="1" t="s">
        <v>25</v>
      </c>
      <c r="C32" s="4" t="s">
        <v>222</v>
      </c>
      <c r="D32" s="4"/>
      <c r="E32" s="6">
        <v>7685668</v>
      </c>
      <c r="F32" s="4"/>
      <c r="G32" s="6">
        <v>5850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44961157800</v>
      </c>
      <c r="P32" s="4"/>
      <c r="Q32" s="6">
        <v>0</v>
      </c>
      <c r="R32" s="4"/>
      <c r="S32" s="6">
        <v>44961157800</v>
      </c>
    </row>
    <row r="33" spans="1:19" x14ac:dyDescent="0.55000000000000004">
      <c r="A33" s="1" t="s">
        <v>23</v>
      </c>
      <c r="C33" s="4" t="s">
        <v>222</v>
      </c>
      <c r="D33" s="4"/>
      <c r="E33" s="6">
        <v>19810000</v>
      </c>
      <c r="F33" s="4"/>
      <c r="G33" s="6">
        <v>650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12876500000</v>
      </c>
      <c r="P33" s="4"/>
      <c r="Q33" s="6">
        <v>0</v>
      </c>
      <c r="R33" s="4"/>
      <c r="S33" s="6">
        <v>12876500000</v>
      </c>
    </row>
    <row r="34" spans="1:19" x14ac:dyDescent="0.55000000000000004">
      <c r="A34" s="1" t="s">
        <v>98</v>
      </c>
      <c r="C34" s="4" t="s">
        <v>237</v>
      </c>
      <c r="D34" s="4"/>
      <c r="E34" s="6">
        <v>52991490</v>
      </c>
      <c r="F34" s="4"/>
      <c r="G34" s="6">
        <v>1590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84256469100</v>
      </c>
      <c r="P34" s="4"/>
      <c r="Q34" s="6">
        <v>0</v>
      </c>
      <c r="R34" s="4"/>
      <c r="S34" s="6">
        <v>84256469100</v>
      </c>
    </row>
    <row r="35" spans="1:19" x14ac:dyDescent="0.55000000000000004">
      <c r="A35" s="1" t="s">
        <v>89</v>
      </c>
      <c r="C35" s="4" t="s">
        <v>238</v>
      </c>
      <c r="D35" s="4"/>
      <c r="E35" s="6">
        <v>160749622</v>
      </c>
      <c r="F35" s="4"/>
      <c r="G35" s="6">
        <v>1700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273274357400</v>
      </c>
      <c r="P35" s="4"/>
      <c r="Q35" s="6">
        <v>0</v>
      </c>
      <c r="R35" s="4"/>
      <c r="S35" s="6">
        <v>273274357400</v>
      </c>
    </row>
    <row r="36" spans="1:19" x14ac:dyDescent="0.55000000000000004">
      <c r="A36" s="1" t="s">
        <v>87</v>
      </c>
      <c r="C36" s="4" t="s">
        <v>225</v>
      </c>
      <c r="D36" s="4"/>
      <c r="E36" s="6">
        <v>221500000</v>
      </c>
      <c r="F36" s="4"/>
      <c r="G36" s="6">
        <v>330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73095000000</v>
      </c>
      <c r="P36" s="4"/>
      <c r="Q36" s="6">
        <v>0</v>
      </c>
      <c r="R36" s="4"/>
      <c r="S36" s="6">
        <v>73095000000</v>
      </c>
    </row>
    <row r="37" spans="1:19" x14ac:dyDescent="0.55000000000000004">
      <c r="A37" s="1" t="s">
        <v>239</v>
      </c>
      <c r="C37" s="4" t="s">
        <v>223</v>
      </c>
      <c r="D37" s="4"/>
      <c r="E37" s="6">
        <v>2000000</v>
      </c>
      <c r="F37" s="4"/>
      <c r="G37" s="6">
        <v>2000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4000000000</v>
      </c>
      <c r="P37" s="4"/>
      <c r="Q37" s="6">
        <v>0</v>
      </c>
      <c r="R37" s="4"/>
      <c r="S37" s="6">
        <v>4000000000</v>
      </c>
    </row>
    <row r="38" spans="1:19" x14ac:dyDescent="0.55000000000000004">
      <c r="A38" s="1" t="s">
        <v>35</v>
      </c>
      <c r="C38" s="4" t="s">
        <v>240</v>
      </c>
      <c r="D38" s="4"/>
      <c r="E38" s="6">
        <v>1500876</v>
      </c>
      <c r="F38" s="4"/>
      <c r="G38" s="6">
        <v>5000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7504380000</v>
      </c>
      <c r="P38" s="4"/>
      <c r="Q38" s="6">
        <v>0</v>
      </c>
      <c r="R38" s="4"/>
      <c r="S38" s="6">
        <v>7504380000</v>
      </c>
    </row>
    <row r="39" spans="1:19" x14ac:dyDescent="0.55000000000000004">
      <c r="A39" s="1" t="s">
        <v>18</v>
      </c>
      <c r="C39" s="4" t="s">
        <v>241</v>
      </c>
      <c r="D39" s="4"/>
      <c r="E39" s="6">
        <v>246420000</v>
      </c>
      <c r="F39" s="4"/>
      <c r="G39" s="6">
        <v>20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4928400000</v>
      </c>
      <c r="P39" s="4"/>
      <c r="Q39" s="6">
        <v>0</v>
      </c>
      <c r="R39" s="4"/>
      <c r="S39" s="6">
        <v>4928400000</v>
      </c>
    </row>
    <row r="40" spans="1:19" x14ac:dyDescent="0.55000000000000004">
      <c r="A40" s="1" t="s">
        <v>20</v>
      </c>
      <c r="C40" s="4" t="s">
        <v>223</v>
      </c>
      <c r="D40" s="4"/>
      <c r="E40" s="6">
        <v>10311244</v>
      </c>
      <c r="F40" s="4"/>
      <c r="G40" s="6">
        <v>2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20622488</v>
      </c>
      <c r="P40" s="4"/>
      <c r="Q40" s="6">
        <v>0</v>
      </c>
      <c r="R40" s="4"/>
      <c r="S40" s="6">
        <v>20622488</v>
      </c>
    </row>
    <row r="41" spans="1:19" x14ac:dyDescent="0.55000000000000004">
      <c r="A41" s="1" t="s">
        <v>50</v>
      </c>
      <c r="C41" s="4" t="s">
        <v>242</v>
      </c>
      <c r="D41" s="4"/>
      <c r="E41" s="6">
        <v>71431606</v>
      </c>
      <c r="F41" s="4"/>
      <c r="G41" s="6">
        <v>190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13572005140</v>
      </c>
      <c r="P41" s="4"/>
      <c r="Q41" s="6">
        <v>0</v>
      </c>
      <c r="R41" s="4"/>
      <c r="S41" s="6">
        <v>13572005140</v>
      </c>
    </row>
    <row r="42" spans="1:19" x14ac:dyDescent="0.55000000000000004">
      <c r="A42" s="1" t="s">
        <v>28</v>
      </c>
      <c r="C42" s="4" t="s">
        <v>243</v>
      </c>
      <c r="D42" s="4"/>
      <c r="E42" s="6">
        <v>1100000</v>
      </c>
      <c r="F42" s="4"/>
      <c r="G42" s="6">
        <v>11000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12100000000</v>
      </c>
      <c r="P42" s="4"/>
      <c r="Q42" s="6">
        <v>0</v>
      </c>
      <c r="R42" s="4"/>
      <c r="S42" s="6">
        <v>12100000000</v>
      </c>
    </row>
    <row r="43" spans="1:19" x14ac:dyDescent="0.55000000000000004">
      <c r="A43" s="1" t="s">
        <v>33</v>
      </c>
      <c r="C43" s="4" t="s">
        <v>237</v>
      </c>
      <c r="D43" s="4"/>
      <c r="E43" s="6">
        <v>1600000</v>
      </c>
      <c r="F43" s="4"/>
      <c r="G43" s="6">
        <v>9000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14400000000</v>
      </c>
      <c r="P43" s="4"/>
      <c r="Q43" s="6">
        <v>0</v>
      </c>
      <c r="R43" s="4"/>
      <c r="S43" s="6">
        <v>14400000000</v>
      </c>
    </row>
    <row r="44" spans="1:19" x14ac:dyDescent="0.55000000000000004">
      <c r="A44" s="1" t="s">
        <v>80</v>
      </c>
      <c r="C44" s="4" t="s">
        <v>244</v>
      </c>
      <c r="D44" s="4"/>
      <c r="E44" s="6">
        <v>1359359</v>
      </c>
      <c r="F44" s="4"/>
      <c r="G44" s="6">
        <v>5700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7748346300</v>
      </c>
      <c r="P44" s="4"/>
      <c r="Q44" s="6">
        <v>0</v>
      </c>
      <c r="R44" s="4"/>
      <c r="S44" s="6">
        <v>7748346300</v>
      </c>
    </row>
    <row r="45" spans="1:19" x14ac:dyDescent="0.55000000000000004">
      <c r="A45" s="1" t="s">
        <v>31</v>
      </c>
      <c r="C45" s="4" t="s">
        <v>245</v>
      </c>
      <c r="D45" s="4"/>
      <c r="E45" s="6">
        <v>10273281</v>
      </c>
      <c r="F45" s="4"/>
      <c r="G45" s="6">
        <v>23500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241422103500</v>
      </c>
      <c r="P45" s="4"/>
      <c r="Q45" s="6">
        <v>0</v>
      </c>
      <c r="R45" s="4"/>
      <c r="S45" s="6">
        <v>241422103500</v>
      </c>
    </row>
    <row r="46" spans="1:19" x14ac:dyDescent="0.55000000000000004">
      <c r="A46" s="1" t="s">
        <v>93</v>
      </c>
      <c r="C46" s="4" t="s">
        <v>246</v>
      </c>
      <c r="D46" s="4"/>
      <c r="E46" s="6">
        <v>33301032</v>
      </c>
      <c r="F46" s="4"/>
      <c r="G46" s="6">
        <v>5100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169835263200</v>
      </c>
      <c r="P46" s="4"/>
      <c r="Q46" s="6">
        <v>0</v>
      </c>
      <c r="R46" s="4"/>
      <c r="S46" s="6">
        <v>169835263200</v>
      </c>
    </row>
    <row r="47" spans="1:19" x14ac:dyDescent="0.55000000000000004">
      <c r="A47" s="1" t="s">
        <v>24</v>
      </c>
      <c r="C47" s="4" t="s">
        <v>222</v>
      </c>
      <c r="D47" s="4"/>
      <c r="E47" s="6">
        <v>21077906</v>
      </c>
      <c r="F47" s="4"/>
      <c r="G47" s="6">
        <v>1350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28455173100</v>
      </c>
      <c r="P47" s="4"/>
      <c r="Q47" s="6">
        <v>0</v>
      </c>
      <c r="R47" s="4"/>
      <c r="S47" s="6">
        <v>28455173100</v>
      </c>
    </row>
    <row r="48" spans="1:19" x14ac:dyDescent="0.55000000000000004">
      <c r="A48" s="1" t="s">
        <v>27</v>
      </c>
      <c r="C48" s="4" t="s">
        <v>221</v>
      </c>
      <c r="D48" s="4"/>
      <c r="E48" s="6">
        <v>58410789</v>
      </c>
      <c r="F48" s="4"/>
      <c r="G48" s="6">
        <v>1850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108059959650</v>
      </c>
      <c r="P48" s="4"/>
      <c r="Q48" s="6">
        <v>0</v>
      </c>
      <c r="R48" s="4"/>
      <c r="S48" s="6">
        <v>108059959650</v>
      </c>
    </row>
    <row r="49" spans="1:19" x14ac:dyDescent="0.55000000000000004">
      <c r="A49" s="1" t="s">
        <v>79</v>
      </c>
      <c r="C49" s="4" t="s">
        <v>247</v>
      </c>
      <c r="D49" s="4"/>
      <c r="E49" s="6">
        <v>24870228</v>
      </c>
      <c r="F49" s="4"/>
      <c r="G49" s="6">
        <v>500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12435114000</v>
      </c>
      <c r="P49" s="4"/>
      <c r="Q49" s="6">
        <v>0</v>
      </c>
      <c r="R49" s="4"/>
      <c r="S49" s="6">
        <v>12435114000</v>
      </c>
    </row>
    <row r="50" spans="1:19" x14ac:dyDescent="0.55000000000000004">
      <c r="A50" s="1" t="s">
        <v>102</v>
      </c>
      <c r="C50" s="4" t="s">
        <v>243</v>
      </c>
      <c r="D50" s="4"/>
      <c r="E50" s="6">
        <v>2350000</v>
      </c>
      <c r="F50" s="4"/>
      <c r="G50" s="6">
        <v>2200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5170000000</v>
      </c>
      <c r="P50" s="4"/>
      <c r="Q50" s="6">
        <v>0</v>
      </c>
      <c r="R50" s="4"/>
      <c r="S50" s="6">
        <v>5170000000</v>
      </c>
    </row>
    <row r="51" spans="1:19" x14ac:dyDescent="0.55000000000000004">
      <c r="A51" s="1" t="s">
        <v>101</v>
      </c>
      <c r="C51" s="4" t="s">
        <v>248</v>
      </c>
      <c r="D51" s="4"/>
      <c r="E51" s="6">
        <v>17700705</v>
      </c>
      <c r="F51" s="4"/>
      <c r="G51" s="6">
        <v>7650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135410393250</v>
      </c>
      <c r="P51" s="4"/>
      <c r="Q51" s="6">
        <v>0</v>
      </c>
      <c r="R51" s="4"/>
      <c r="S51" s="6">
        <v>135410393250</v>
      </c>
    </row>
    <row r="52" spans="1:19" x14ac:dyDescent="0.55000000000000004">
      <c r="A52" s="1" t="s">
        <v>76</v>
      </c>
      <c r="C52" s="4" t="s">
        <v>249</v>
      </c>
      <c r="D52" s="4"/>
      <c r="E52" s="6">
        <v>10148705</v>
      </c>
      <c r="F52" s="4"/>
      <c r="G52" s="6">
        <v>590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5987735950</v>
      </c>
      <c r="P52" s="4"/>
      <c r="Q52" s="6">
        <v>0</v>
      </c>
      <c r="R52" s="4"/>
      <c r="S52" s="6">
        <v>5987735950</v>
      </c>
    </row>
    <row r="53" spans="1:19" x14ac:dyDescent="0.55000000000000004">
      <c r="A53" s="1" t="s">
        <v>56</v>
      </c>
      <c r="C53" s="4" t="s">
        <v>250</v>
      </c>
      <c r="D53" s="4"/>
      <c r="E53" s="6">
        <v>49105000</v>
      </c>
      <c r="F53" s="4"/>
      <c r="G53" s="6">
        <v>400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19642000000</v>
      </c>
      <c r="P53" s="4"/>
      <c r="Q53" s="6">
        <v>0</v>
      </c>
      <c r="R53" s="4"/>
      <c r="S53" s="6">
        <v>19642000000</v>
      </c>
    </row>
    <row r="54" spans="1:19" x14ac:dyDescent="0.55000000000000004">
      <c r="A54" s="1" t="s">
        <v>77</v>
      </c>
      <c r="C54" s="4" t="s">
        <v>251</v>
      </c>
      <c r="D54" s="4"/>
      <c r="E54" s="6">
        <v>1556647</v>
      </c>
      <c r="F54" s="4"/>
      <c r="G54" s="6">
        <v>1220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1899109340</v>
      </c>
      <c r="P54" s="4"/>
      <c r="Q54" s="6">
        <v>0</v>
      </c>
      <c r="R54" s="4"/>
      <c r="S54" s="6">
        <v>1899109340</v>
      </c>
    </row>
    <row r="55" spans="1:19" x14ac:dyDescent="0.55000000000000004">
      <c r="A55" s="1" t="s">
        <v>75</v>
      </c>
      <c r="C55" s="4" t="s">
        <v>231</v>
      </c>
      <c r="D55" s="4"/>
      <c r="E55" s="6">
        <v>45861974</v>
      </c>
      <c r="F55" s="4"/>
      <c r="G55" s="6">
        <v>1200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55034368800</v>
      </c>
      <c r="P55" s="4"/>
      <c r="Q55" s="6">
        <v>0</v>
      </c>
      <c r="R55" s="4"/>
      <c r="S55" s="6">
        <v>55034368800</v>
      </c>
    </row>
    <row r="56" spans="1:19" x14ac:dyDescent="0.55000000000000004">
      <c r="A56" s="1" t="s">
        <v>252</v>
      </c>
      <c r="C56" s="4" t="s">
        <v>253</v>
      </c>
      <c r="D56" s="4"/>
      <c r="E56" s="6">
        <v>629846</v>
      </c>
      <c r="F56" s="4"/>
      <c r="G56" s="6">
        <v>3456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2176747776</v>
      </c>
      <c r="P56" s="4"/>
      <c r="Q56" s="6">
        <v>0</v>
      </c>
      <c r="R56" s="4"/>
      <c r="S56" s="6">
        <v>2176747776</v>
      </c>
    </row>
    <row r="57" spans="1:19" x14ac:dyDescent="0.55000000000000004">
      <c r="A57" s="1" t="s">
        <v>54</v>
      </c>
      <c r="C57" s="4" t="s">
        <v>254</v>
      </c>
      <c r="D57" s="4"/>
      <c r="E57" s="6">
        <v>10944108</v>
      </c>
      <c r="F57" s="4"/>
      <c r="G57" s="6">
        <v>3000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32832324000</v>
      </c>
      <c r="P57" s="4"/>
      <c r="Q57" s="6">
        <v>0</v>
      </c>
      <c r="R57" s="4"/>
      <c r="S57" s="6">
        <v>32832324000</v>
      </c>
    </row>
    <row r="58" spans="1:19" x14ac:dyDescent="0.55000000000000004">
      <c r="A58" s="1" t="s">
        <v>94</v>
      </c>
      <c r="C58" s="4" t="s">
        <v>255</v>
      </c>
      <c r="D58" s="4"/>
      <c r="E58" s="6">
        <v>7000000</v>
      </c>
      <c r="F58" s="4"/>
      <c r="G58" s="6">
        <v>1100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7700000000</v>
      </c>
      <c r="P58" s="4"/>
      <c r="Q58" s="6">
        <v>0</v>
      </c>
      <c r="R58" s="4"/>
      <c r="S58" s="6">
        <v>7700000000</v>
      </c>
    </row>
    <row r="59" spans="1:19" x14ac:dyDescent="0.55000000000000004">
      <c r="A59" s="1" t="s">
        <v>90</v>
      </c>
      <c r="C59" s="4" t="s">
        <v>222</v>
      </c>
      <c r="D59" s="4"/>
      <c r="E59" s="6">
        <v>26133395</v>
      </c>
      <c r="F59" s="4"/>
      <c r="G59" s="6">
        <v>640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16725372800</v>
      </c>
      <c r="P59" s="4"/>
      <c r="Q59" s="6">
        <v>0</v>
      </c>
      <c r="R59" s="4"/>
      <c r="S59" s="6">
        <v>16725372800</v>
      </c>
    </row>
    <row r="60" spans="1:19" x14ac:dyDescent="0.55000000000000004">
      <c r="A60" s="1" t="s">
        <v>95</v>
      </c>
      <c r="C60" s="4" t="s">
        <v>240</v>
      </c>
      <c r="D60" s="4"/>
      <c r="E60" s="6">
        <v>51203715</v>
      </c>
      <c r="F60" s="4"/>
      <c r="G60" s="6">
        <v>6500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332824147500</v>
      </c>
      <c r="P60" s="4"/>
      <c r="Q60" s="6">
        <v>0</v>
      </c>
      <c r="R60" s="4"/>
      <c r="S60" s="6">
        <v>332824147500</v>
      </c>
    </row>
    <row r="61" spans="1:19" x14ac:dyDescent="0.55000000000000004">
      <c r="A61" s="1" t="s">
        <v>109</v>
      </c>
      <c r="C61" s="4" t="s">
        <v>256</v>
      </c>
      <c r="D61" s="4"/>
      <c r="E61" s="6">
        <v>11714065</v>
      </c>
      <c r="F61" s="4"/>
      <c r="G61" s="6">
        <v>540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6325595100</v>
      </c>
      <c r="P61" s="4"/>
      <c r="Q61" s="6">
        <v>0</v>
      </c>
      <c r="R61" s="4"/>
      <c r="S61" s="6">
        <v>6325595100</v>
      </c>
    </row>
    <row r="62" spans="1:19" x14ac:dyDescent="0.55000000000000004">
      <c r="A62" s="1" t="s">
        <v>48</v>
      </c>
      <c r="C62" s="4" t="s">
        <v>257</v>
      </c>
      <c r="D62" s="4"/>
      <c r="E62" s="6">
        <v>7178060</v>
      </c>
      <c r="F62" s="4"/>
      <c r="G62" s="6">
        <v>450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3230127000</v>
      </c>
      <c r="P62" s="4"/>
      <c r="Q62" s="6">
        <v>0</v>
      </c>
      <c r="R62" s="4"/>
      <c r="S62" s="6">
        <v>3230127000</v>
      </c>
    </row>
    <row r="63" spans="1:19" x14ac:dyDescent="0.55000000000000004">
      <c r="A63" s="1" t="s">
        <v>85</v>
      </c>
      <c r="C63" s="4" t="s">
        <v>222</v>
      </c>
      <c r="D63" s="4"/>
      <c r="E63" s="6">
        <v>22399700</v>
      </c>
      <c r="F63" s="4"/>
      <c r="G63" s="6">
        <v>4350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97438695000</v>
      </c>
      <c r="P63" s="4"/>
      <c r="Q63" s="6">
        <v>0</v>
      </c>
      <c r="R63" s="4"/>
      <c r="S63" s="6">
        <v>97438695000</v>
      </c>
    </row>
    <row r="64" spans="1:19" x14ac:dyDescent="0.55000000000000004">
      <c r="A64" s="1" t="s">
        <v>91</v>
      </c>
      <c r="C64" s="4" t="s">
        <v>258</v>
      </c>
      <c r="D64" s="4"/>
      <c r="E64" s="6">
        <v>91735821</v>
      </c>
      <c r="F64" s="4"/>
      <c r="G64" s="6">
        <v>20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1834716420</v>
      </c>
      <c r="P64" s="4"/>
      <c r="Q64" s="6">
        <v>0</v>
      </c>
      <c r="R64" s="4"/>
      <c r="S64" s="6">
        <v>1834716420</v>
      </c>
    </row>
    <row r="65" spans="1:19" x14ac:dyDescent="0.55000000000000004">
      <c r="A65" s="1" t="s">
        <v>26</v>
      </c>
      <c r="C65" s="4" t="s">
        <v>222</v>
      </c>
      <c r="D65" s="4"/>
      <c r="E65" s="6">
        <v>19557736</v>
      </c>
      <c r="F65" s="4"/>
      <c r="G65" s="6">
        <v>230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4498279280</v>
      </c>
      <c r="P65" s="4"/>
      <c r="Q65" s="6">
        <v>0</v>
      </c>
      <c r="R65" s="4"/>
      <c r="S65" s="6">
        <v>4498279280</v>
      </c>
    </row>
    <row r="66" spans="1:19" x14ac:dyDescent="0.55000000000000004">
      <c r="A66" s="1" t="s">
        <v>30</v>
      </c>
      <c r="C66" s="4" t="s">
        <v>241</v>
      </c>
      <c r="D66" s="4"/>
      <c r="E66" s="6">
        <v>185897164</v>
      </c>
      <c r="F66" s="4"/>
      <c r="G66" s="6">
        <v>270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50192234280</v>
      </c>
      <c r="P66" s="4"/>
      <c r="Q66" s="6">
        <v>0</v>
      </c>
      <c r="R66" s="4"/>
      <c r="S66" s="6">
        <v>50192234280</v>
      </c>
    </row>
    <row r="67" spans="1:19" x14ac:dyDescent="0.55000000000000004">
      <c r="A67" s="1" t="s">
        <v>259</v>
      </c>
      <c r="C67" s="4" t="s">
        <v>260</v>
      </c>
      <c r="D67" s="4"/>
      <c r="E67" s="6">
        <v>16103312</v>
      </c>
      <c r="F67" s="4"/>
      <c r="G67" s="6">
        <v>800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12882649600</v>
      </c>
      <c r="P67" s="4"/>
      <c r="Q67" s="6">
        <v>0</v>
      </c>
      <c r="R67" s="4"/>
      <c r="S67" s="6">
        <v>12882649600</v>
      </c>
    </row>
    <row r="68" spans="1:19" x14ac:dyDescent="0.55000000000000004">
      <c r="A68" s="1" t="s">
        <v>39</v>
      </c>
      <c r="C68" s="4" t="s">
        <v>234</v>
      </c>
      <c r="D68" s="4"/>
      <c r="E68" s="6">
        <v>12226369</v>
      </c>
      <c r="F68" s="4"/>
      <c r="G68" s="6">
        <v>650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7947139850</v>
      </c>
      <c r="P68" s="4"/>
      <c r="Q68" s="6">
        <v>0</v>
      </c>
      <c r="R68" s="4"/>
      <c r="S68" s="6">
        <v>7947139850</v>
      </c>
    </row>
    <row r="69" spans="1:19" x14ac:dyDescent="0.55000000000000004">
      <c r="A69" s="1" t="s">
        <v>34</v>
      </c>
      <c r="C69" s="4" t="s">
        <v>225</v>
      </c>
      <c r="D69" s="4"/>
      <c r="E69" s="6">
        <v>3255172</v>
      </c>
      <c r="F69" s="4"/>
      <c r="G69" s="6">
        <v>14000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45572408000</v>
      </c>
      <c r="P69" s="4"/>
      <c r="Q69" s="6">
        <v>0</v>
      </c>
      <c r="R69" s="4"/>
      <c r="S69" s="6">
        <v>45572408000</v>
      </c>
    </row>
    <row r="70" spans="1:19" x14ac:dyDescent="0.55000000000000004">
      <c r="A70" s="1" t="s">
        <v>38</v>
      </c>
      <c r="C70" s="4" t="s">
        <v>232</v>
      </c>
      <c r="D70" s="4"/>
      <c r="E70" s="6">
        <v>3872716</v>
      </c>
      <c r="F70" s="4"/>
      <c r="G70" s="6">
        <v>24750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95849721000</v>
      </c>
      <c r="P70" s="4"/>
      <c r="Q70" s="6">
        <v>0</v>
      </c>
      <c r="R70" s="4"/>
      <c r="S70" s="6">
        <v>95849721000</v>
      </c>
    </row>
    <row r="71" spans="1:19" x14ac:dyDescent="0.55000000000000004">
      <c r="A71" s="1" t="s">
        <v>37</v>
      </c>
      <c r="C71" s="4" t="s">
        <v>261</v>
      </c>
      <c r="D71" s="4"/>
      <c r="E71" s="6">
        <v>8769709</v>
      </c>
      <c r="F71" s="4"/>
      <c r="G71" s="6">
        <v>3910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34289562190</v>
      </c>
      <c r="P71" s="4"/>
      <c r="Q71" s="6">
        <v>0</v>
      </c>
      <c r="R71" s="4"/>
      <c r="S71" s="6">
        <v>34289562190</v>
      </c>
    </row>
    <row r="72" spans="1:19" x14ac:dyDescent="0.55000000000000004">
      <c r="A72" s="1" t="s">
        <v>262</v>
      </c>
      <c r="C72" s="4" t="s">
        <v>263</v>
      </c>
      <c r="D72" s="4"/>
      <c r="E72" s="6">
        <v>561012</v>
      </c>
      <c r="F72" s="4"/>
      <c r="G72" s="6">
        <v>2150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1206175800</v>
      </c>
      <c r="P72" s="4"/>
      <c r="Q72" s="6">
        <v>0</v>
      </c>
      <c r="R72" s="4"/>
      <c r="S72" s="6">
        <v>1206175800</v>
      </c>
    </row>
    <row r="73" spans="1:19" x14ac:dyDescent="0.55000000000000004">
      <c r="A73" s="1" t="s">
        <v>69</v>
      </c>
      <c r="C73" s="4" t="s">
        <v>264</v>
      </c>
      <c r="D73" s="4"/>
      <c r="E73" s="6">
        <v>1750945</v>
      </c>
      <c r="F73" s="4"/>
      <c r="G73" s="6">
        <v>7554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13226638530</v>
      </c>
      <c r="P73" s="4"/>
      <c r="Q73" s="6">
        <v>0</v>
      </c>
      <c r="R73" s="4"/>
      <c r="S73" s="6">
        <v>13226638530</v>
      </c>
    </row>
    <row r="74" spans="1:19" x14ac:dyDescent="0.55000000000000004">
      <c r="A74" s="1" t="s">
        <v>265</v>
      </c>
      <c r="C74" s="4" t="s">
        <v>266</v>
      </c>
      <c r="D74" s="4"/>
      <c r="E74" s="6">
        <v>178047</v>
      </c>
      <c r="F74" s="4"/>
      <c r="G74" s="6">
        <v>350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62316450</v>
      </c>
      <c r="P74" s="4"/>
      <c r="Q74" s="6">
        <v>0</v>
      </c>
      <c r="R74" s="4"/>
      <c r="S74" s="6">
        <v>62316450</v>
      </c>
    </row>
    <row r="75" spans="1:19" x14ac:dyDescent="0.55000000000000004">
      <c r="A75" s="1" t="s">
        <v>32</v>
      </c>
      <c r="C75" s="4" t="s">
        <v>267</v>
      </c>
      <c r="D75" s="4"/>
      <c r="E75" s="6">
        <v>23864695</v>
      </c>
      <c r="F75" s="4"/>
      <c r="G75" s="6">
        <v>1250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29830868750</v>
      </c>
      <c r="P75" s="4"/>
      <c r="Q75" s="6">
        <v>0</v>
      </c>
      <c r="R75" s="4"/>
      <c r="S75" s="6">
        <v>29830868750</v>
      </c>
    </row>
    <row r="76" spans="1:19" x14ac:dyDescent="0.55000000000000004">
      <c r="A76" s="1" t="s">
        <v>61</v>
      </c>
      <c r="C76" s="4" t="s">
        <v>258</v>
      </c>
      <c r="D76" s="4"/>
      <c r="E76" s="6">
        <v>71100000</v>
      </c>
      <c r="F76" s="4"/>
      <c r="G76" s="6">
        <v>955</v>
      </c>
      <c r="H76" s="4"/>
      <c r="I76" s="6">
        <v>0</v>
      </c>
      <c r="J76" s="4"/>
      <c r="K76" s="6">
        <v>0</v>
      </c>
      <c r="L76" s="4"/>
      <c r="M76" s="6">
        <v>0</v>
      </c>
      <c r="N76" s="4"/>
      <c r="O76" s="6">
        <v>67900500000</v>
      </c>
      <c r="P76" s="4"/>
      <c r="Q76" s="6">
        <v>0</v>
      </c>
      <c r="R76" s="4"/>
      <c r="S76" s="6">
        <v>67900500000</v>
      </c>
    </row>
    <row r="77" spans="1:19" x14ac:dyDescent="0.55000000000000004">
      <c r="A77" s="1" t="s">
        <v>58</v>
      </c>
      <c r="C77" s="4" t="s">
        <v>247</v>
      </c>
      <c r="D77" s="4"/>
      <c r="E77" s="6">
        <v>403977035</v>
      </c>
      <c r="F77" s="4"/>
      <c r="G77" s="6">
        <v>135</v>
      </c>
      <c r="H77" s="4"/>
      <c r="I77" s="6">
        <v>0</v>
      </c>
      <c r="J77" s="4"/>
      <c r="K77" s="6">
        <v>0</v>
      </c>
      <c r="L77" s="4"/>
      <c r="M77" s="6">
        <v>0</v>
      </c>
      <c r="N77" s="4"/>
      <c r="O77" s="6">
        <v>54536899725</v>
      </c>
      <c r="P77" s="4"/>
      <c r="Q77" s="6">
        <v>0</v>
      </c>
      <c r="R77" s="4"/>
      <c r="S77" s="6">
        <v>54536899725</v>
      </c>
    </row>
    <row r="78" spans="1:19" x14ac:dyDescent="0.55000000000000004">
      <c r="A78" s="1" t="s">
        <v>29</v>
      </c>
      <c r="C78" s="4" t="s">
        <v>268</v>
      </c>
      <c r="D78" s="4"/>
      <c r="E78" s="6">
        <v>1030000</v>
      </c>
      <c r="F78" s="4"/>
      <c r="G78" s="6">
        <v>10000</v>
      </c>
      <c r="H78" s="4"/>
      <c r="I78" s="6">
        <v>0</v>
      </c>
      <c r="J78" s="4"/>
      <c r="K78" s="6">
        <v>0</v>
      </c>
      <c r="L78" s="4"/>
      <c r="M78" s="6">
        <v>0</v>
      </c>
      <c r="N78" s="4"/>
      <c r="O78" s="6">
        <v>10300000000</v>
      </c>
      <c r="P78" s="4"/>
      <c r="Q78" s="6">
        <v>0</v>
      </c>
      <c r="R78" s="4"/>
      <c r="S78" s="6">
        <v>10300000000</v>
      </c>
    </row>
    <row r="79" spans="1:19" x14ac:dyDescent="0.55000000000000004">
      <c r="A79" s="1" t="s">
        <v>269</v>
      </c>
      <c r="C79" s="4" t="s">
        <v>270</v>
      </c>
      <c r="D79" s="4"/>
      <c r="E79" s="6">
        <v>4900000</v>
      </c>
      <c r="F79" s="4"/>
      <c r="G79" s="6">
        <v>13600</v>
      </c>
      <c r="H79" s="4"/>
      <c r="I79" s="6">
        <v>0</v>
      </c>
      <c r="J79" s="4"/>
      <c r="K79" s="6">
        <v>0</v>
      </c>
      <c r="L79" s="4"/>
      <c r="M79" s="6">
        <v>0</v>
      </c>
      <c r="N79" s="4"/>
      <c r="O79" s="6">
        <v>66640000000</v>
      </c>
      <c r="P79" s="4"/>
      <c r="Q79" s="6">
        <v>0</v>
      </c>
      <c r="R79" s="4"/>
      <c r="S79" s="6">
        <v>66640000000</v>
      </c>
    </row>
    <row r="80" spans="1:19" x14ac:dyDescent="0.55000000000000004">
      <c r="A80" s="1" t="s">
        <v>51</v>
      </c>
      <c r="C80" s="4" t="s">
        <v>134</v>
      </c>
      <c r="D80" s="4"/>
      <c r="E80" s="6">
        <v>23640000</v>
      </c>
      <c r="F80" s="4"/>
      <c r="G80" s="6">
        <v>80</v>
      </c>
      <c r="H80" s="4"/>
      <c r="I80" s="6">
        <v>0</v>
      </c>
      <c r="J80" s="4"/>
      <c r="K80" s="6">
        <v>0</v>
      </c>
      <c r="L80" s="4"/>
      <c r="M80" s="6">
        <v>0</v>
      </c>
      <c r="N80" s="4"/>
      <c r="O80" s="6">
        <v>1891200000</v>
      </c>
      <c r="P80" s="4"/>
      <c r="Q80" s="6">
        <v>0</v>
      </c>
      <c r="R80" s="4"/>
      <c r="S80" s="6">
        <v>1891200000</v>
      </c>
    </row>
    <row r="81" spans="1:19" x14ac:dyDescent="0.55000000000000004">
      <c r="A81" s="1" t="s">
        <v>92</v>
      </c>
      <c r="C81" s="4" t="s">
        <v>236</v>
      </c>
      <c r="D81" s="4"/>
      <c r="E81" s="6">
        <v>2500000</v>
      </c>
      <c r="F81" s="4"/>
      <c r="G81" s="6">
        <v>2900</v>
      </c>
      <c r="H81" s="4"/>
      <c r="I81" s="6">
        <v>0</v>
      </c>
      <c r="J81" s="4"/>
      <c r="K81" s="6">
        <v>0</v>
      </c>
      <c r="L81" s="4"/>
      <c r="M81" s="6">
        <v>0</v>
      </c>
      <c r="N81" s="4"/>
      <c r="O81" s="6">
        <v>7250000000</v>
      </c>
      <c r="P81" s="4"/>
      <c r="Q81" s="6">
        <v>0</v>
      </c>
      <c r="R81" s="4"/>
      <c r="S81" s="6">
        <v>7250000000</v>
      </c>
    </row>
    <row r="82" spans="1:19" x14ac:dyDescent="0.55000000000000004">
      <c r="A82" s="1" t="s">
        <v>22</v>
      </c>
      <c r="C82" s="4" t="s">
        <v>271</v>
      </c>
      <c r="D82" s="4"/>
      <c r="E82" s="6">
        <v>55442021</v>
      </c>
      <c r="F82" s="4"/>
      <c r="G82" s="6">
        <v>400</v>
      </c>
      <c r="H82" s="4"/>
      <c r="I82" s="6">
        <v>0</v>
      </c>
      <c r="J82" s="4"/>
      <c r="K82" s="6">
        <v>0</v>
      </c>
      <c r="L82" s="4"/>
      <c r="M82" s="6">
        <v>0</v>
      </c>
      <c r="N82" s="4"/>
      <c r="O82" s="6">
        <v>22176831619</v>
      </c>
      <c r="P82" s="4"/>
      <c r="Q82" s="6">
        <v>0</v>
      </c>
      <c r="R82" s="4"/>
      <c r="S82" s="6">
        <v>22176808400</v>
      </c>
    </row>
    <row r="83" spans="1:19" ht="24.75" thickBot="1" x14ac:dyDescent="0.6">
      <c r="C83" s="4"/>
      <c r="D83" s="4"/>
      <c r="E83" s="4"/>
      <c r="F83" s="4"/>
      <c r="G83" s="4"/>
      <c r="H83" s="4"/>
      <c r="I83" s="11">
        <f>SUM(I8:I82)</f>
        <v>0</v>
      </c>
      <c r="J83" s="4"/>
      <c r="K83" s="11">
        <f>SUM(K8:K82)</f>
        <v>0</v>
      </c>
      <c r="L83" s="4"/>
      <c r="M83" s="11">
        <f>SUM(M8:M82)</f>
        <v>0</v>
      </c>
      <c r="N83" s="4"/>
      <c r="O83" s="11">
        <f>SUM(O8:O82)</f>
        <v>3012452503981</v>
      </c>
      <c r="P83" s="4"/>
      <c r="Q83" s="11">
        <f>SUM(Q8:Q82)</f>
        <v>3852992272</v>
      </c>
      <c r="R83" s="4"/>
      <c r="S83" s="11">
        <f>SUM(S8:S82)</f>
        <v>3008599488490</v>
      </c>
    </row>
    <row r="84" spans="1:19" ht="24.75" thickTop="1" x14ac:dyDescent="0.55000000000000004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/>
      <c r="P84" s="4"/>
      <c r="Q84" s="4"/>
      <c r="R84" s="4"/>
      <c r="S84" s="4"/>
    </row>
    <row r="85" spans="1:19" x14ac:dyDescent="0.55000000000000004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4"/>
      <c r="Q85" s="4"/>
      <c r="R85" s="4"/>
      <c r="S85" s="4"/>
    </row>
    <row r="86" spans="1:19" x14ac:dyDescent="0.55000000000000004">
      <c r="O86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I22" sqref="I22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6" t="s">
        <v>0</v>
      </c>
      <c r="B2" s="16"/>
      <c r="C2" s="16"/>
      <c r="D2" s="16"/>
      <c r="E2" s="16"/>
      <c r="F2" s="16"/>
      <c r="G2" s="16"/>
    </row>
    <row r="3" spans="1:7" ht="24.75" x14ac:dyDescent="0.55000000000000004">
      <c r="A3" s="16" t="s">
        <v>181</v>
      </c>
      <c r="B3" s="16"/>
      <c r="C3" s="16"/>
      <c r="D3" s="16"/>
      <c r="E3" s="16"/>
      <c r="F3" s="16"/>
      <c r="G3" s="16"/>
    </row>
    <row r="4" spans="1:7" ht="24.75" x14ac:dyDescent="0.55000000000000004">
      <c r="A4" s="16" t="s">
        <v>2</v>
      </c>
      <c r="B4" s="16"/>
      <c r="C4" s="16"/>
      <c r="D4" s="16"/>
      <c r="E4" s="16"/>
      <c r="F4" s="16"/>
      <c r="G4" s="16"/>
    </row>
    <row r="6" spans="1:7" ht="24.75" x14ac:dyDescent="0.55000000000000004">
      <c r="A6" s="17" t="s">
        <v>185</v>
      </c>
      <c r="C6" s="17" t="s">
        <v>168</v>
      </c>
      <c r="E6" s="17" t="s">
        <v>327</v>
      </c>
      <c r="G6" s="17" t="s">
        <v>13</v>
      </c>
    </row>
    <row r="7" spans="1:7" x14ac:dyDescent="0.55000000000000004">
      <c r="A7" s="1" t="s">
        <v>336</v>
      </c>
      <c r="C7" s="6">
        <v>6482957447669</v>
      </c>
      <c r="D7" s="4"/>
      <c r="E7" s="9">
        <f>C7/$C$11</f>
        <v>0.99615825040205164</v>
      </c>
      <c r="F7" s="4"/>
      <c r="G7" s="9">
        <v>0.13131197271518005</v>
      </c>
    </row>
    <row r="8" spans="1:7" x14ac:dyDescent="0.55000000000000004">
      <c r="A8" s="1" t="s">
        <v>337</v>
      </c>
      <c r="C8" s="6">
        <v>24908127858</v>
      </c>
      <c r="D8" s="4"/>
      <c r="E8" s="9">
        <f t="shared" ref="E8:E9" si="0">C8/$C$11</f>
        <v>3.8273330139992501E-3</v>
      </c>
      <c r="F8" s="4"/>
      <c r="G8" s="9">
        <v>5.0451286038472021E-4</v>
      </c>
    </row>
    <row r="9" spans="1:7" x14ac:dyDescent="0.55000000000000004">
      <c r="A9" s="1" t="s">
        <v>338</v>
      </c>
      <c r="C9" s="6">
        <v>30961238</v>
      </c>
      <c r="D9" s="4"/>
      <c r="E9" s="9">
        <f t="shared" si="0"/>
        <v>4.7574417887705111E-6</v>
      </c>
      <c r="F9" s="4"/>
      <c r="G9" s="9">
        <v>6.2711829782964387E-7</v>
      </c>
    </row>
    <row r="10" spans="1:7" x14ac:dyDescent="0.55000000000000004">
      <c r="A10" s="1" t="s">
        <v>334</v>
      </c>
      <c r="C10" s="6">
        <v>62861305</v>
      </c>
      <c r="D10" s="4"/>
      <c r="E10" s="9">
        <f>C10/$C$11</f>
        <v>9.6591421603893447E-6</v>
      </c>
      <c r="F10" s="4"/>
      <c r="G10" s="9">
        <v>1.2732525292092673E-6</v>
      </c>
    </row>
    <row r="11" spans="1:7" ht="24.75" thickBot="1" x14ac:dyDescent="0.6">
      <c r="C11" s="11">
        <f>SUM(C7:C10)</f>
        <v>6507959398070</v>
      </c>
      <c r="D11" s="4"/>
      <c r="E11" s="10">
        <f>SUM(E7:E10)</f>
        <v>1</v>
      </c>
      <c r="F11" s="4"/>
      <c r="G11" s="10">
        <f>SUM(G7:G10)</f>
        <v>0.13181838594639181</v>
      </c>
    </row>
    <row r="12" spans="1:7" ht="24.75" thickTop="1" x14ac:dyDescent="0.55000000000000004">
      <c r="C12" s="4"/>
      <c r="D12" s="4"/>
      <c r="E12" s="4"/>
      <c r="F12" s="4"/>
      <c r="G12" s="4"/>
    </row>
    <row r="13" spans="1:7" x14ac:dyDescent="0.55000000000000004">
      <c r="C13" s="4"/>
      <c r="D13" s="4"/>
      <c r="E13" s="4"/>
      <c r="F13" s="4"/>
      <c r="G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1"/>
  <sheetViews>
    <sheetView rightToLeft="1" workbookViewId="0">
      <selection activeCell="E120" sqref="E12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 x14ac:dyDescent="0.55000000000000004">
      <c r="A6" s="16" t="s">
        <v>3</v>
      </c>
      <c r="C6" s="17" t="s">
        <v>183</v>
      </c>
      <c r="D6" s="17" t="s">
        <v>183</v>
      </c>
      <c r="E6" s="17" t="s">
        <v>183</v>
      </c>
      <c r="F6" s="17" t="s">
        <v>183</v>
      </c>
      <c r="G6" s="17" t="s">
        <v>183</v>
      </c>
      <c r="H6" s="17" t="s">
        <v>183</v>
      </c>
      <c r="I6" s="17" t="s">
        <v>183</v>
      </c>
      <c r="K6" s="17" t="s">
        <v>184</v>
      </c>
      <c r="L6" s="17" t="s">
        <v>184</v>
      </c>
      <c r="M6" s="17" t="s">
        <v>184</v>
      </c>
      <c r="N6" s="17" t="s">
        <v>184</v>
      </c>
      <c r="O6" s="17" t="s">
        <v>184</v>
      </c>
      <c r="P6" s="17" t="s">
        <v>184</v>
      </c>
      <c r="Q6" s="17" t="s">
        <v>184</v>
      </c>
    </row>
    <row r="7" spans="1:17" ht="24.75" x14ac:dyDescent="0.55000000000000004">
      <c r="A7" s="17" t="s">
        <v>3</v>
      </c>
      <c r="C7" s="17" t="s">
        <v>7</v>
      </c>
      <c r="E7" s="17" t="s">
        <v>272</v>
      </c>
      <c r="G7" s="17" t="s">
        <v>273</v>
      </c>
      <c r="I7" s="17" t="s">
        <v>274</v>
      </c>
      <c r="K7" s="17" t="s">
        <v>7</v>
      </c>
      <c r="M7" s="17" t="s">
        <v>272</v>
      </c>
      <c r="O7" s="17" t="s">
        <v>273</v>
      </c>
      <c r="Q7" s="17" t="s">
        <v>274</v>
      </c>
    </row>
    <row r="8" spans="1:17" x14ac:dyDescent="0.55000000000000004">
      <c r="A8" s="1" t="s">
        <v>75</v>
      </c>
      <c r="C8" s="7">
        <v>45861974</v>
      </c>
      <c r="D8" s="7"/>
      <c r="E8" s="7">
        <v>1144286290892</v>
      </c>
      <c r="F8" s="7"/>
      <c r="G8" s="7">
        <v>1130609562316</v>
      </c>
      <c r="H8" s="7"/>
      <c r="I8" s="7">
        <f>E8-G8</f>
        <v>13676728576</v>
      </c>
      <c r="J8" s="7"/>
      <c r="K8" s="7">
        <v>45861974</v>
      </c>
      <c r="L8" s="7"/>
      <c r="M8" s="7">
        <v>1144286290892</v>
      </c>
      <c r="N8" s="7"/>
      <c r="O8" s="7">
        <v>719851814071</v>
      </c>
      <c r="P8" s="7"/>
      <c r="Q8" s="7">
        <f>M8-O8</f>
        <v>424434476821</v>
      </c>
    </row>
    <row r="9" spans="1:17" x14ac:dyDescent="0.55000000000000004">
      <c r="A9" s="1" t="s">
        <v>64</v>
      </c>
      <c r="C9" s="7">
        <v>109126430</v>
      </c>
      <c r="D9" s="7"/>
      <c r="E9" s="7">
        <v>735474926087</v>
      </c>
      <c r="F9" s="7"/>
      <c r="G9" s="7">
        <v>640015053674</v>
      </c>
      <c r="H9" s="7"/>
      <c r="I9" s="7">
        <f t="shared" ref="I9:I72" si="0">E9-G9</f>
        <v>95459872413</v>
      </c>
      <c r="J9" s="7"/>
      <c r="K9" s="7">
        <v>109126430</v>
      </c>
      <c r="L9" s="7"/>
      <c r="M9" s="7">
        <v>735474926087</v>
      </c>
      <c r="N9" s="7"/>
      <c r="O9" s="7">
        <v>508299589778</v>
      </c>
      <c r="P9" s="7"/>
      <c r="Q9" s="7">
        <f t="shared" ref="Q9:Q72" si="1">M9-O9</f>
        <v>227175336309</v>
      </c>
    </row>
    <row r="10" spans="1:17" x14ac:dyDescent="0.55000000000000004">
      <c r="A10" s="1" t="s">
        <v>51</v>
      </c>
      <c r="C10" s="7">
        <v>19534256</v>
      </c>
      <c r="D10" s="7"/>
      <c r="E10" s="7">
        <v>313989499448</v>
      </c>
      <c r="F10" s="7"/>
      <c r="G10" s="7">
        <v>239230094818</v>
      </c>
      <c r="H10" s="7"/>
      <c r="I10" s="7">
        <f t="shared" si="0"/>
        <v>74759404630</v>
      </c>
      <c r="J10" s="7"/>
      <c r="K10" s="7">
        <v>19534256</v>
      </c>
      <c r="L10" s="7"/>
      <c r="M10" s="7">
        <v>313989499448</v>
      </c>
      <c r="N10" s="7"/>
      <c r="O10" s="7">
        <v>113592685247</v>
      </c>
      <c r="P10" s="7"/>
      <c r="Q10" s="7">
        <f t="shared" si="1"/>
        <v>200396814201</v>
      </c>
    </row>
    <row r="11" spans="1:17" x14ac:dyDescent="0.55000000000000004">
      <c r="A11" s="1" t="s">
        <v>52</v>
      </c>
      <c r="C11" s="7">
        <v>5719543</v>
      </c>
      <c r="D11" s="7"/>
      <c r="E11" s="7">
        <v>304857138380</v>
      </c>
      <c r="F11" s="7"/>
      <c r="G11" s="7">
        <v>227591034117</v>
      </c>
      <c r="H11" s="7"/>
      <c r="I11" s="7">
        <f t="shared" si="0"/>
        <v>77266104263</v>
      </c>
      <c r="J11" s="7"/>
      <c r="K11" s="7">
        <v>5719543</v>
      </c>
      <c r="L11" s="7"/>
      <c r="M11" s="7">
        <v>304857138380</v>
      </c>
      <c r="N11" s="7"/>
      <c r="O11" s="7">
        <v>197507350375</v>
      </c>
      <c r="P11" s="7"/>
      <c r="Q11" s="7">
        <f t="shared" si="1"/>
        <v>107349788005</v>
      </c>
    </row>
    <row r="12" spans="1:17" x14ac:dyDescent="0.55000000000000004">
      <c r="A12" s="1" t="s">
        <v>96</v>
      </c>
      <c r="C12" s="7">
        <v>40500000</v>
      </c>
      <c r="D12" s="7"/>
      <c r="E12" s="7">
        <v>540678705750</v>
      </c>
      <c r="F12" s="7"/>
      <c r="G12" s="7">
        <v>341574992339</v>
      </c>
      <c r="H12" s="7"/>
      <c r="I12" s="7">
        <f t="shared" si="0"/>
        <v>199103713411</v>
      </c>
      <c r="J12" s="7"/>
      <c r="K12" s="7">
        <v>40500000</v>
      </c>
      <c r="L12" s="7"/>
      <c r="M12" s="7">
        <v>540678705750</v>
      </c>
      <c r="N12" s="7"/>
      <c r="O12" s="7">
        <v>322068090316</v>
      </c>
      <c r="P12" s="7"/>
      <c r="Q12" s="7">
        <f t="shared" si="1"/>
        <v>218610615434</v>
      </c>
    </row>
    <row r="13" spans="1:17" x14ac:dyDescent="0.55000000000000004">
      <c r="A13" s="1" t="s">
        <v>66</v>
      </c>
      <c r="C13" s="7">
        <v>60596200</v>
      </c>
      <c r="D13" s="7"/>
      <c r="E13" s="7">
        <v>1284826470171</v>
      </c>
      <c r="F13" s="7"/>
      <c r="G13" s="7">
        <v>1112552503706</v>
      </c>
      <c r="H13" s="7"/>
      <c r="I13" s="7">
        <f t="shared" si="0"/>
        <v>172273966465</v>
      </c>
      <c r="J13" s="7"/>
      <c r="K13" s="7">
        <v>60596200</v>
      </c>
      <c r="L13" s="7"/>
      <c r="M13" s="7">
        <v>1284826470171</v>
      </c>
      <c r="N13" s="7"/>
      <c r="O13" s="7">
        <v>864983971502</v>
      </c>
      <c r="P13" s="7"/>
      <c r="Q13" s="7">
        <f t="shared" si="1"/>
        <v>419842498669</v>
      </c>
    </row>
    <row r="14" spans="1:17" x14ac:dyDescent="0.55000000000000004">
      <c r="A14" s="1" t="s">
        <v>95</v>
      </c>
      <c r="C14" s="7">
        <v>50604197</v>
      </c>
      <c r="D14" s="7"/>
      <c r="E14" s="7">
        <v>2200760713718</v>
      </c>
      <c r="F14" s="7"/>
      <c r="G14" s="7">
        <v>1652959932635</v>
      </c>
      <c r="H14" s="7"/>
      <c r="I14" s="7">
        <f t="shared" si="0"/>
        <v>547800781083</v>
      </c>
      <c r="J14" s="7"/>
      <c r="K14" s="7">
        <v>50604197</v>
      </c>
      <c r="L14" s="7"/>
      <c r="M14" s="7">
        <v>2200760713718</v>
      </c>
      <c r="N14" s="7"/>
      <c r="O14" s="7">
        <v>1253553302546</v>
      </c>
      <c r="P14" s="7"/>
      <c r="Q14" s="7">
        <f t="shared" si="1"/>
        <v>947207411172</v>
      </c>
    </row>
    <row r="15" spans="1:17" x14ac:dyDescent="0.55000000000000004">
      <c r="A15" s="1" t="s">
        <v>88</v>
      </c>
      <c r="C15" s="7">
        <v>132997404</v>
      </c>
      <c r="D15" s="7"/>
      <c r="E15" s="7">
        <v>921476304040</v>
      </c>
      <c r="F15" s="7"/>
      <c r="G15" s="7">
        <v>746964291750</v>
      </c>
      <c r="H15" s="7"/>
      <c r="I15" s="7">
        <f t="shared" si="0"/>
        <v>174512012290</v>
      </c>
      <c r="J15" s="7"/>
      <c r="K15" s="7">
        <v>132997404</v>
      </c>
      <c r="L15" s="7"/>
      <c r="M15" s="7">
        <v>921476304040</v>
      </c>
      <c r="N15" s="7"/>
      <c r="O15" s="7">
        <v>829615581601</v>
      </c>
      <c r="P15" s="7"/>
      <c r="Q15" s="7">
        <f t="shared" si="1"/>
        <v>91860722439</v>
      </c>
    </row>
    <row r="16" spans="1:17" x14ac:dyDescent="0.55000000000000004">
      <c r="A16" s="1" t="s">
        <v>107</v>
      </c>
      <c r="C16" s="7">
        <v>663903</v>
      </c>
      <c r="D16" s="7"/>
      <c r="E16" s="7">
        <v>5114634022</v>
      </c>
      <c r="F16" s="7"/>
      <c r="G16" s="7">
        <v>3006084899</v>
      </c>
      <c r="H16" s="7"/>
      <c r="I16" s="7">
        <f t="shared" si="0"/>
        <v>2108549123</v>
      </c>
      <c r="J16" s="7"/>
      <c r="K16" s="7">
        <v>663903</v>
      </c>
      <c r="L16" s="7"/>
      <c r="M16" s="7">
        <v>5114634022</v>
      </c>
      <c r="N16" s="7"/>
      <c r="O16" s="7">
        <v>1857107114</v>
      </c>
      <c r="P16" s="7"/>
      <c r="Q16" s="7">
        <f t="shared" si="1"/>
        <v>3257526908</v>
      </c>
    </row>
    <row r="17" spans="1:17" x14ac:dyDescent="0.55000000000000004">
      <c r="A17" s="1" t="s">
        <v>45</v>
      </c>
      <c r="C17" s="7">
        <v>361300</v>
      </c>
      <c r="D17" s="7"/>
      <c r="E17" s="7">
        <v>1134316402209</v>
      </c>
      <c r="F17" s="7"/>
      <c r="G17" s="7">
        <v>1096809822112</v>
      </c>
      <c r="H17" s="7"/>
      <c r="I17" s="7">
        <f t="shared" si="0"/>
        <v>37506580097</v>
      </c>
      <c r="J17" s="7"/>
      <c r="K17" s="7">
        <v>361300</v>
      </c>
      <c r="L17" s="7"/>
      <c r="M17" s="7">
        <v>1134316402209</v>
      </c>
      <c r="N17" s="7"/>
      <c r="O17" s="7">
        <v>493374466531</v>
      </c>
      <c r="P17" s="7"/>
      <c r="Q17" s="7">
        <f t="shared" si="1"/>
        <v>640941935678</v>
      </c>
    </row>
    <row r="18" spans="1:17" x14ac:dyDescent="0.55000000000000004">
      <c r="A18" s="1" t="s">
        <v>35</v>
      </c>
      <c r="C18" s="7">
        <v>1350876</v>
      </c>
      <c r="D18" s="7"/>
      <c r="E18" s="7">
        <v>79670595615</v>
      </c>
      <c r="F18" s="7"/>
      <c r="G18" s="7">
        <v>81080575817</v>
      </c>
      <c r="H18" s="7"/>
      <c r="I18" s="7">
        <f t="shared" si="0"/>
        <v>-1409980202</v>
      </c>
      <c r="J18" s="7"/>
      <c r="K18" s="7">
        <v>1350876</v>
      </c>
      <c r="L18" s="7"/>
      <c r="M18" s="7">
        <v>79670595615</v>
      </c>
      <c r="N18" s="7"/>
      <c r="O18" s="7">
        <v>67919921122</v>
      </c>
      <c r="P18" s="7"/>
      <c r="Q18" s="7">
        <f t="shared" si="1"/>
        <v>11750674493</v>
      </c>
    </row>
    <row r="19" spans="1:17" x14ac:dyDescent="0.55000000000000004">
      <c r="A19" s="1" t="s">
        <v>99</v>
      </c>
      <c r="C19" s="7">
        <v>10500000</v>
      </c>
      <c r="D19" s="7"/>
      <c r="E19" s="7">
        <v>92580846750</v>
      </c>
      <c r="F19" s="7"/>
      <c r="G19" s="7">
        <v>41933999250</v>
      </c>
      <c r="H19" s="7"/>
      <c r="I19" s="7">
        <f t="shared" si="0"/>
        <v>50646847500</v>
      </c>
      <c r="J19" s="7"/>
      <c r="K19" s="7">
        <v>10500000</v>
      </c>
      <c r="L19" s="7"/>
      <c r="M19" s="7">
        <v>92580846750</v>
      </c>
      <c r="N19" s="7"/>
      <c r="O19" s="7">
        <v>39100471015</v>
      </c>
      <c r="P19" s="7"/>
      <c r="Q19" s="7">
        <f t="shared" si="1"/>
        <v>53480375735</v>
      </c>
    </row>
    <row r="20" spans="1:17" x14ac:dyDescent="0.55000000000000004">
      <c r="A20" s="1" t="s">
        <v>97</v>
      </c>
      <c r="C20" s="7">
        <v>1756567</v>
      </c>
      <c r="D20" s="7"/>
      <c r="E20" s="7">
        <v>48978537709</v>
      </c>
      <c r="F20" s="7"/>
      <c r="G20" s="7">
        <v>35708060468</v>
      </c>
      <c r="H20" s="7"/>
      <c r="I20" s="7">
        <f t="shared" si="0"/>
        <v>13270477241</v>
      </c>
      <c r="J20" s="7"/>
      <c r="K20" s="7">
        <v>1756567</v>
      </c>
      <c r="L20" s="7"/>
      <c r="M20" s="7">
        <v>48978537709</v>
      </c>
      <c r="N20" s="7"/>
      <c r="O20" s="7">
        <v>27985691254</v>
      </c>
      <c r="P20" s="7"/>
      <c r="Q20" s="7">
        <f t="shared" si="1"/>
        <v>20992846455</v>
      </c>
    </row>
    <row r="21" spans="1:17" x14ac:dyDescent="0.55000000000000004">
      <c r="A21" s="1" t="s">
        <v>16</v>
      </c>
      <c r="C21" s="7">
        <v>8324569</v>
      </c>
      <c r="D21" s="7"/>
      <c r="E21" s="7">
        <v>49401917313</v>
      </c>
      <c r="F21" s="7"/>
      <c r="G21" s="7">
        <v>47346278234</v>
      </c>
      <c r="H21" s="7"/>
      <c r="I21" s="7">
        <f t="shared" si="0"/>
        <v>2055639079</v>
      </c>
      <c r="J21" s="7"/>
      <c r="K21" s="7">
        <v>8324569</v>
      </c>
      <c r="L21" s="7"/>
      <c r="M21" s="7">
        <v>49401917313</v>
      </c>
      <c r="N21" s="7"/>
      <c r="O21" s="7">
        <v>16654245750</v>
      </c>
      <c r="P21" s="7"/>
      <c r="Q21" s="7">
        <f t="shared" si="1"/>
        <v>32747671563</v>
      </c>
    </row>
    <row r="22" spans="1:17" x14ac:dyDescent="0.55000000000000004">
      <c r="A22" s="1" t="s">
        <v>101</v>
      </c>
      <c r="C22" s="7">
        <v>17620000</v>
      </c>
      <c r="D22" s="7"/>
      <c r="E22" s="7">
        <v>1707728197500</v>
      </c>
      <c r="F22" s="7"/>
      <c r="G22" s="7">
        <v>1412597734650</v>
      </c>
      <c r="H22" s="7"/>
      <c r="I22" s="7">
        <f t="shared" si="0"/>
        <v>295130462850</v>
      </c>
      <c r="J22" s="7"/>
      <c r="K22" s="7">
        <v>17620000</v>
      </c>
      <c r="L22" s="7"/>
      <c r="M22" s="7">
        <v>1707728197500</v>
      </c>
      <c r="N22" s="7"/>
      <c r="O22" s="7">
        <v>876633808094</v>
      </c>
      <c r="P22" s="7"/>
      <c r="Q22" s="7">
        <f t="shared" si="1"/>
        <v>831094389406</v>
      </c>
    </row>
    <row r="23" spans="1:17" x14ac:dyDescent="0.55000000000000004">
      <c r="A23" s="1" t="s">
        <v>25</v>
      </c>
      <c r="C23" s="7">
        <v>16993258</v>
      </c>
      <c r="D23" s="7"/>
      <c r="E23" s="7">
        <v>325511694174</v>
      </c>
      <c r="F23" s="7"/>
      <c r="G23" s="7">
        <v>277304797347</v>
      </c>
      <c r="H23" s="7"/>
      <c r="I23" s="7">
        <f t="shared" si="0"/>
        <v>48206896827</v>
      </c>
      <c r="J23" s="7"/>
      <c r="K23" s="7">
        <v>16993258</v>
      </c>
      <c r="L23" s="7"/>
      <c r="M23" s="7">
        <v>325511694174</v>
      </c>
      <c r="N23" s="7"/>
      <c r="O23" s="7">
        <v>268308701009</v>
      </c>
      <c r="P23" s="7"/>
      <c r="Q23" s="7">
        <f t="shared" si="1"/>
        <v>57202993165</v>
      </c>
    </row>
    <row r="24" spans="1:17" x14ac:dyDescent="0.55000000000000004">
      <c r="A24" s="1" t="s">
        <v>82</v>
      </c>
      <c r="C24" s="7">
        <v>20403795</v>
      </c>
      <c r="D24" s="7"/>
      <c r="E24" s="7">
        <v>130212959334</v>
      </c>
      <c r="F24" s="7"/>
      <c r="G24" s="7">
        <v>102912859137</v>
      </c>
      <c r="H24" s="7"/>
      <c r="I24" s="7">
        <f t="shared" si="0"/>
        <v>27300100197</v>
      </c>
      <c r="J24" s="7"/>
      <c r="K24" s="7">
        <v>20403795</v>
      </c>
      <c r="L24" s="7"/>
      <c r="M24" s="7">
        <v>130212959334</v>
      </c>
      <c r="N24" s="7"/>
      <c r="O24" s="7">
        <v>72665920999</v>
      </c>
      <c r="P24" s="7"/>
      <c r="Q24" s="7">
        <f t="shared" si="1"/>
        <v>57547038335</v>
      </c>
    </row>
    <row r="25" spans="1:17" x14ac:dyDescent="0.55000000000000004">
      <c r="A25" s="1" t="s">
        <v>79</v>
      </c>
      <c r="C25" s="7">
        <v>4109830</v>
      </c>
      <c r="D25" s="7"/>
      <c r="E25" s="7">
        <v>52987333354</v>
      </c>
      <c r="F25" s="7"/>
      <c r="G25" s="7">
        <v>45493564495</v>
      </c>
      <c r="H25" s="7"/>
      <c r="I25" s="7">
        <f t="shared" si="0"/>
        <v>7493768859</v>
      </c>
      <c r="J25" s="7"/>
      <c r="K25" s="7">
        <v>4109830</v>
      </c>
      <c r="L25" s="7"/>
      <c r="M25" s="7">
        <v>52987333354</v>
      </c>
      <c r="N25" s="7"/>
      <c r="O25" s="7">
        <v>33546222928</v>
      </c>
      <c r="P25" s="7"/>
      <c r="Q25" s="7">
        <f t="shared" si="1"/>
        <v>19441110426</v>
      </c>
    </row>
    <row r="26" spans="1:17" x14ac:dyDescent="0.55000000000000004">
      <c r="A26" s="1" t="s">
        <v>65</v>
      </c>
      <c r="C26" s="7">
        <v>21247638</v>
      </c>
      <c r="D26" s="7"/>
      <c r="E26" s="7">
        <v>141089713220</v>
      </c>
      <c r="F26" s="7"/>
      <c r="G26" s="7">
        <v>123356672498</v>
      </c>
      <c r="H26" s="7"/>
      <c r="I26" s="7">
        <f t="shared" si="0"/>
        <v>17733040722</v>
      </c>
      <c r="J26" s="7"/>
      <c r="K26" s="7">
        <v>21247638</v>
      </c>
      <c r="L26" s="7"/>
      <c r="M26" s="7">
        <v>141089713220</v>
      </c>
      <c r="N26" s="7"/>
      <c r="O26" s="7">
        <v>99861102416</v>
      </c>
      <c r="P26" s="7"/>
      <c r="Q26" s="7">
        <f t="shared" si="1"/>
        <v>41228610804</v>
      </c>
    </row>
    <row r="27" spans="1:17" x14ac:dyDescent="0.55000000000000004">
      <c r="A27" s="1" t="s">
        <v>78</v>
      </c>
      <c r="C27" s="7">
        <v>3800000</v>
      </c>
      <c r="D27" s="7"/>
      <c r="E27" s="7">
        <v>51183634500</v>
      </c>
      <c r="F27" s="7"/>
      <c r="G27" s="7">
        <v>40495698746</v>
      </c>
      <c r="H27" s="7"/>
      <c r="I27" s="7">
        <f t="shared" si="0"/>
        <v>10687935754</v>
      </c>
      <c r="J27" s="7"/>
      <c r="K27" s="7">
        <v>3800000</v>
      </c>
      <c r="L27" s="7"/>
      <c r="M27" s="7">
        <v>51183634500</v>
      </c>
      <c r="N27" s="7"/>
      <c r="O27" s="7">
        <v>34273091573</v>
      </c>
      <c r="P27" s="7"/>
      <c r="Q27" s="7">
        <f t="shared" si="1"/>
        <v>16910542927</v>
      </c>
    </row>
    <row r="28" spans="1:17" x14ac:dyDescent="0.55000000000000004">
      <c r="A28" s="1" t="s">
        <v>80</v>
      </c>
      <c r="C28" s="7">
        <v>1159359</v>
      </c>
      <c r="D28" s="7"/>
      <c r="E28" s="7">
        <v>96242002572</v>
      </c>
      <c r="F28" s="7"/>
      <c r="G28" s="7">
        <v>83772376566</v>
      </c>
      <c r="H28" s="7"/>
      <c r="I28" s="7">
        <f t="shared" si="0"/>
        <v>12469626006</v>
      </c>
      <c r="J28" s="7"/>
      <c r="K28" s="7">
        <v>1159359</v>
      </c>
      <c r="L28" s="7"/>
      <c r="M28" s="7">
        <v>96242002572</v>
      </c>
      <c r="N28" s="7"/>
      <c r="O28" s="7">
        <v>72939244994</v>
      </c>
      <c r="P28" s="7"/>
      <c r="Q28" s="7">
        <f t="shared" si="1"/>
        <v>23302757578</v>
      </c>
    </row>
    <row r="29" spans="1:17" x14ac:dyDescent="0.55000000000000004">
      <c r="A29" s="1" t="s">
        <v>110</v>
      </c>
      <c r="C29" s="7">
        <v>6468666</v>
      </c>
      <c r="D29" s="7"/>
      <c r="E29" s="7">
        <v>274632878347</v>
      </c>
      <c r="F29" s="7"/>
      <c r="G29" s="7">
        <v>271124326034</v>
      </c>
      <c r="H29" s="7"/>
      <c r="I29" s="7">
        <f t="shared" si="0"/>
        <v>3508552313</v>
      </c>
      <c r="J29" s="7"/>
      <c r="K29" s="7">
        <v>6468666</v>
      </c>
      <c r="L29" s="7"/>
      <c r="M29" s="7">
        <v>274632878347</v>
      </c>
      <c r="N29" s="7"/>
      <c r="O29" s="7">
        <v>271124326034</v>
      </c>
      <c r="P29" s="7"/>
      <c r="Q29" s="7">
        <f t="shared" si="1"/>
        <v>3508552313</v>
      </c>
    </row>
    <row r="30" spans="1:17" x14ac:dyDescent="0.55000000000000004">
      <c r="A30" s="1" t="s">
        <v>33</v>
      </c>
      <c r="C30" s="7">
        <v>1170476</v>
      </c>
      <c r="D30" s="7"/>
      <c r="E30" s="7">
        <v>222463430883</v>
      </c>
      <c r="F30" s="7"/>
      <c r="G30" s="7">
        <v>216994926044</v>
      </c>
      <c r="H30" s="7"/>
      <c r="I30" s="7">
        <f t="shared" si="0"/>
        <v>5468504839</v>
      </c>
      <c r="J30" s="7"/>
      <c r="K30" s="7">
        <v>1170476</v>
      </c>
      <c r="L30" s="7"/>
      <c r="M30" s="7">
        <v>222463430883</v>
      </c>
      <c r="N30" s="7"/>
      <c r="O30" s="7">
        <v>203723097727</v>
      </c>
      <c r="P30" s="7"/>
      <c r="Q30" s="7">
        <f t="shared" si="1"/>
        <v>18740333156</v>
      </c>
    </row>
    <row r="31" spans="1:17" x14ac:dyDescent="0.55000000000000004">
      <c r="A31" s="1" t="s">
        <v>41</v>
      </c>
      <c r="C31" s="7">
        <v>7823696</v>
      </c>
      <c r="D31" s="7"/>
      <c r="E31" s="7">
        <v>344838609690</v>
      </c>
      <c r="F31" s="7"/>
      <c r="G31" s="7">
        <v>296443681035</v>
      </c>
      <c r="H31" s="7"/>
      <c r="I31" s="7">
        <f t="shared" si="0"/>
        <v>48394928655</v>
      </c>
      <c r="J31" s="7"/>
      <c r="K31" s="7">
        <v>7823696</v>
      </c>
      <c r="L31" s="7"/>
      <c r="M31" s="7">
        <v>344838609690</v>
      </c>
      <c r="N31" s="7"/>
      <c r="O31" s="7">
        <v>130733807597</v>
      </c>
      <c r="P31" s="7"/>
      <c r="Q31" s="7">
        <f t="shared" si="1"/>
        <v>214104802093</v>
      </c>
    </row>
    <row r="32" spans="1:17" x14ac:dyDescent="0.55000000000000004">
      <c r="A32" s="1" t="s">
        <v>58</v>
      </c>
      <c r="C32" s="7">
        <v>1400225035</v>
      </c>
      <c r="D32" s="7"/>
      <c r="E32" s="7">
        <v>2004326922300</v>
      </c>
      <c r="F32" s="7"/>
      <c r="G32" s="7">
        <v>1801110442678</v>
      </c>
      <c r="H32" s="7"/>
      <c r="I32" s="7">
        <f t="shared" si="0"/>
        <v>203216479622</v>
      </c>
      <c r="J32" s="7"/>
      <c r="K32" s="7">
        <v>1400225035</v>
      </c>
      <c r="L32" s="7"/>
      <c r="M32" s="7">
        <v>2004326922300</v>
      </c>
      <c r="N32" s="7"/>
      <c r="O32" s="7">
        <v>1477746445828</v>
      </c>
      <c r="P32" s="7"/>
      <c r="Q32" s="7">
        <f t="shared" si="1"/>
        <v>526580476472</v>
      </c>
    </row>
    <row r="33" spans="1:17" x14ac:dyDescent="0.55000000000000004">
      <c r="A33" s="1" t="s">
        <v>70</v>
      </c>
      <c r="C33" s="7">
        <v>6601911</v>
      </c>
      <c r="D33" s="7"/>
      <c r="E33" s="7">
        <v>243932943330</v>
      </c>
      <c r="F33" s="7"/>
      <c r="G33" s="7">
        <v>212694826293</v>
      </c>
      <c r="H33" s="7"/>
      <c r="I33" s="7">
        <f t="shared" si="0"/>
        <v>31238117037</v>
      </c>
      <c r="J33" s="7"/>
      <c r="K33" s="7">
        <v>6601911</v>
      </c>
      <c r="L33" s="7"/>
      <c r="M33" s="7">
        <v>243932943330</v>
      </c>
      <c r="N33" s="7"/>
      <c r="O33" s="7">
        <v>121041784644</v>
      </c>
      <c r="P33" s="7"/>
      <c r="Q33" s="7">
        <f t="shared" si="1"/>
        <v>122891158686</v>
      </c>
    </row>
    <row r="34" spans="1:17" x14ac:dyDescent="0.55000000000000004">
      <c r="A34" s="1" t="s">
        <v>27</v>
      </c>
      <c r="C34" s="7">
        <v>24544028</v>
      </c>
      <c r="D34" s="7"/>
      <c r="E34" s="7">
        <v>482836242550</v>
      </c>
      <c r="F34" s="7"/>
      <c r="G34" s="7">
        <v>384512338686</v>
      </c>
      <c r="H34" s="7"/>
      <c r="I34" s="7">
        <f t="shared" si="0"/>
        <v>98323903864</v>
      </c>
      <c r="J34" s="7"/>
      <c r="K34" s="7">
        <v>24544028</v>
      </c>
      <c r="L34" s="7"/>
      <c r="M34" s="7">
        <v>482836242550</v>
      </c>
      <c r="N34" s="7"/>
      <c r="O34" s="7">
        <v>323980793718</v>
      </c>
      <c r="P34" s="7"/>
      <c r="Q34" s="7">
        <f t="shared" si="1"/>
        <v>158855448832</v>
      </c>
    </row>
    <row r="35" spans="1:17" x14ac:dyDescent="0.55000000000000004">
      <c r="A35" s="1" t="s">
        <v>91</v>
      </c>
      <c r="C35" s="7">
        <v>78683960</v>
      </c>
      <c r="D35" s="7"/>
      <c r="E35" s="7">
        <v>203439270929</v>
      </c>
      <c r="F35" s="7"/>
      <c r="G35" s="7">
        <v>151482082635</v>
      </c>
      <c r="H35" s="7"/>
      <c r="I35" s="7">
        <f t="shared" si="0"/>
        <v>51957188294</v>
      </c>
      <c r="J35" s="7"/>
      <c r="K35" s="7">
        <v>78683960</v>
      </c>
      <c r="L35" s="7"/>
      <c r="M35" s="7">
        <v>203439270929</v>
      </c>
      <c r="N35" s="7"/>
      <c r="O35" s="7">
        <v>135454106078</v>
      </c>
      <c r="P35" s="7"/>
      <c r="Q35" s="7">
        <f t="shared" si="1"/>
        <v>67985164851</v>
      </c>
    </row>
    <row r="36" spans="1:17" x14ac:dyDescent="0.55000000000000004">
      <c r="A36" s="1" t="s">
        <v>30</v>
      </c>
      <c r="C36" s="7">
        <v>129828645</v>
      </c>
      <c r="D36" s="7"/>
      <c r="E36" s="7">
        <v>467183315715</v>
      </c>
      <c r="F36" s="7"/>
      <c r="G36" s="7">
        <v>469488066998</v>
      </c>
      <c r="H36" s="7"/>
      <c r="I36" s="7">
        <f t="shared" si="0"/>
        <v>-2304751283</v>
      </c>
      <c r="J36" s="7"/>
      <c r="K36" s="7">
        <v>129828645</v>
      </c>
      <c r="L36" s="7"/>
      <c r="M36" s="7">
        <v>467183315715</v>
      </c>
      <c r="N36" s="7"/>
      <c r="O36" s="7">
        <v>288264354552</v>
      </c>
      <c r="P36" s="7"/>
      <c r="Q36" s="7">
        <f t="shared" si="1"/>
        <v>178918961163</v>
      </c>
    </row>
    <row r="37" spans="1:17" x14ac:dyDescent="0.55000000000000004">
      <c r="A37" s="1" t="s">
        <v>71</v>
      </c>
      <c r="C37" s="7">
        <v>6470000</v>
      </c>
      <c r="D37" s="7"/>
      <c r="E37" s="7">
        <v>178667167230</v>
      </c>
      <c r="F37" s="7"/>
      <c r="G37" s="7">
        <v>143293897980</v>
      </c>
      <c r="H37" s="7"/>
      <c r="I37" s="7">
        <f t="shared" si="0"/>
        <v>35373269250</v>
      </c>
      <c r="J37" s="7"/>
      <c r="K37" s="7">
        <v>6470000</v>
      </c>
      <c r="L37" s="7"/>
      <c r="M37" s="7">
        <v>178667167230</v>
      </c>
      <c r="N37" s="7"/>
      <c r="O37" s="7">
        <v>82981128462</v>
      </c>
      <c r="P37" s="7"/>
      <c r="Q37" s="7">
        <f t="shared" si="1"/>
        <v>95686038768</v>
      </c>
    </row>
    <row r="38" spans="1:17" x14ac:dyDescent="0.55000000000000004">
      <c r="A38" s="1" t="s">
        <v>83</v>
      </c>
      <c r="C38" s="7">
        <v>127359</v>
      </c>
      <c r="D38" s="7"/>
      <c r="E38" s="7">
        <v>6695938205</v>
      </c>
      <c r="F38" s="7"/>
      <c r="G38" s="7">
        <v>6452916575</v>
      </c>
      <c r="H38" s="7"/>
      <c r="I38" s="7">
        <f t="shared" si="0"/>
        <v>243021630</v>
      </c>
      <c r="J38" s="7"/>
      <c r="K38" s="7">
        <v>127359</v>
      </c>
      <c r="L38" s="7"/>
      <c r="M38" s="7">
        <v>6695938205</v>
      </c>
      <c r="N38" s="7"/>
      <c r="O38" s="7">
        <v>4895573625</v>
      </c>
      <c r="P38" s="7"/>
      <c r="Q38" s="7">
        <f t="shared" si="1"/>
        <v>1800364580</v>
      </c>
    </row>
    <row r="39" spans="1:17" x14ac:dyDescent="0.55000000000000004">
      <c r="A39" s="1" t="s">
        <v>23</v>
      </c>
      <c r="C39" s="7">
        <v>121527115</v>
      </c>
      <c r="D39" s="7"/>
      <c r="E39" s="7">
        <v>1119853345731</v>
      </c>
      <c r="F39" s="7"/>
      <c r="G39" s="7">
        <v>993009115632</v>
      </c>
      <c r="H39" s="7"/>
      <c r="I39" s="7">
        <f t="shared" si="0"/>
        <v>126844230099</v>
      </c>
      <c r="J39" s="7"/>
      <c r="K39" s="7">
        <v>121527115</v>
      </c>
      <c r="L39" s="7"/>
      <c r="M39" s="7">
        <v>1119853345731</v>
      </c>
      <c r="N39" s="7"/>
      <c r="O39" s="7">
        <v>699899268923</v>
      </c>
      <c r="P39" s="7"/>
      <c r="Q39" s="7">
        <f t="shared" si="1"/>
        <v>419954076808</v>
      </c>
    </row>
    <row r="40" spans="1:17" x14ac:dyDescent="0.55000000000000004">
      <c r="A40" s="1" t="s">
        <v>29</v>
      </c>
      <c r="C40" s="7">
        <v>10464570</v>
      </c>
      <c r="D40" s="7"/>
      <c r="E40" s="7">
        <v>542064155680</v>
      </c>
      <c r="F40" s="7"/>
      <c r="G40" s="7">
        <v>478818136365</v>
      </c>
      <c r="H40" s="7"/>
      <c r="I40" s="7">
        <f t="shared" si="0"/>
        <v>63246019315</v>
      </c>
      <c r="J40" s="7"/>
      <c r="K40" s="7">
        <v>10464570</v>
      </c>
      <c r="L40" s="7"/>
      <c r="M40" s="7">
        <v>542064155680</v>
      </c>
      <c r="N40" s="7"/>
      <c r="O40" s="7">
        <v>237065271375</v>
      </c>
      <c r="P40" s="7"/>
      <c r="Q40" s="7">
        <f t="shared" si="1"/>
        <v>304998884305</v>
      </c>
    </row>
    <row r="41" spans="1:17" x14ac:dyDescent="0.55000000000000004">
      <c r="A41" s="1" t="s">
        <v>100</v>
      </c>
      <c r="C41" s="7">
        <v>162001594</v>
      </c>
      <c r="D41" s="7"/>
      <c r="E41" s="7">
        <v>1283470345590</v>
      </c>
      <c r="F41" s="7"/>
      <c r="G41" s="7">
        <v>1206172259572</v>
      </c>
      <c r="H41" s="7"/>
      <c r="I41" s="7">
        <f t="shared" si="0"/>
        <v>77298086018</v>
      </c>
      <c r="J41" s="7"/>
      <c r="K41" s="7">
        <v>162001594</v>
      </c>
      <c r="L41" s="7"/>
      <c r="M41" s="7">
        <v>1283470345590</v>
      </c>
      <c r="N41" s="7"/>
      <c r="O41" s="7">
        <v>793225117450</v>
      </c>
      <c r="P41" s="7"/>
      <c r="Q41" s="7">
        <f t="shared" si="1"/>
        <v>490245228140</v>
      </c>
    </row>
    <row r="42" spans="1:17" x14ac:dyDescent="0.55000000000000004">
      <c r="A42" s="1" t="s">
        <v>26</v>
      </c>
      <c r="C42" s="7">
        <v>25205961</v>
      </c>
      <c r="D42" s="7"/>
      <c r="E42" s="7">
        <v>146577515362</v>
      </c>
      <c r="F42" s="7"/>
      <c r="G42" s="7">
        <v>115132253519</v>
      </c>
      <c r="H42" s="7"/>
      <c r="I42" s="7">
        <f t="shared" si="0"/>
        <v>31445261843</v>
      </c>
      <c r="J42" s="7"/>
      <c r="K42" s="7">
        <v>25205961</v>
      </c>
      <c r="L42" s="7"/>
      <c r="M42" s="7">
        <v>146577515362</v>
      </c>
      <c r="N42" s="7"/>
      <c r="O42" s="7">
        <v>90903863512</v>
      </c>
      <c r="P42" s="7"/>
      <c r="Q42" s="7">
        <f t="shared" si="1"/>
        <v>55673651850</v>
      </c>
    </row>
    <row r="43" spans="1:17" x14ac:dyDescent="0.55000000000000004">
      <c r="A43" s="1" t="s">
        <v>44</v>
      </c>
      <c r="C43" s="7">
        <v>4500</v>
      </c>
      <c r="D43" s="7"/>
      <c r="E43" s="7">
        <v>14138953188</v>
      </c>
      <c r="F43" s="7"/>
      <c r="G43" s="7">
        <v>13703902183</v>
      </c>
      <c r="H43" s="7"/>
      <c r="I43" s="7">
        <f t="shared" si="0"/>
        <v>435051005</v>
      </c>
      <c r="J43" s="7"/>
      <c r="K43" s="7">
        <v>4500</v>
      </c>
      <c r="L43" s="7"/>
      <c r="M43" s="7">
        <v>14138953188</v>
      </c>
      <c r="N43" s="7"/>
      <c r="O43" s="7">
        <v>6967684403</v>
      </c>
      <c r="P43" s="7"/>
      <c r="Q43" s="7">
        <f t="shared" si="1"/>
        <v>7171268785</v>
      </c>
    </row>
    <row r="44" spans="1:17" x14ac:dyDescent="0.55000000000000004">
      <c r="A44" s="1" t="s">
        <v>67</v>
      </c>
      <c r="C44" s="7">
        <v>97551238</v>
      </c>
      <c r="D44" s="7"/>
      <c r="E44" s="7">
        <v>2869366212682</v>
      </c>
      <c r="F44" s="7"/>
      <c r="G44" s="7">
        <v>2466811084201</v>
      </c>
      <c r="H44" s="7"/>
      <c r="I44" s="7">
        <f t="shared" si="0"/>
        <v>402555128481</v>
      </c>
      <c r="J44" s="7"/>
      <c r="K44" s="7">
        <v>97551238</v>
      </c>
      <c r="L44" s="7"/>
      <c r="M44" s="7">
        <v>2869366212682</v>
      </c>
      <c r="N44" s="7"/>
      <c r="O44" s="7">
        <v>1435055087941</v>
      </c>
      <c r="P44" s="7"/>
      <c r="Q44" s="7">
        <f t="shared" si="1"/>
        <v>1434311124741</v>
      </c>
    </row>
    <row r="45" spans="1:17" x14ac:dyDescent="0.55000000000000004">
      <c r="A45" s="1" t="s">
        <v>76</v>
      </c>
      <c r="C45" s="7">
        <v>12316106</v>
      </c>
      <c r="D45" s="7"/>
      <c r="E45" s="7">
        <v>91698760518</v>
      </c>
      <c r="F45" s="7"/>
      <c r="G45" s="7">
        <v>59732744001</v>
      </c>
      <c r="H45" s="7"/>
      <c r="I45" s="7">
        <f t="shared" si="0"/>
        <v>31966016517</v>
      </c>
      <c r="J45" s="7"/>
      <c r="K45" s="7">
        <v>12316106</v>
      </c>
      <c r="L45" s="7"/>
      <c r="M45" s="7">
        <v>91698760518</v>
      </c>
      <c r="N45" s="7"/>
      <c r="O45" s="7">
        <v>76612736045</v>
      </c>
      <c r="P45" s="7"/>
      <c r="Q45" s="7">
        <f t="shared" si="1"/>
        <v>15086024473</v>
      </c>
    </row>
    <row r="46" spans="1:17" x14ac:dyDescent="0.55000000000000004">
      <c r="A46" s="1" t="s">
        <v>81</v>
      </c>
      <c r="C46" s="7">
        <v>4165054</v>
      </c>
      <c r="D46" s="7"/>
      <c r="E46" s="7">
        <v>278019260012</v>
      </c>
      <c r="F46" s="7"/>
      <c r="G46" s="7">
        <v>250486451686</v>
      </c>
      <c r="H46" s="7"/>
      <c r="I46" s="7">
        <f t="shared" si="0"/>
        <v>27532808326</v>
      </c>
      <c r="J46" s="7"/>
      <c r="K46" s="7">
        <v>4165054</v>
      </c>
      <c r="L46" s="7"/>
      <c r="M46" s="7">
        <v>278019260012</v>
      </c>
      <c r="N46" s="7"/>
      <c r="O46" s="7">
        <v>189200861918</v>
      </c>
      <c r="P46" s="7"/>
      <c r="Q46" s="7">
        <f t="shared" si="1"/>
        <v>88818398094</v>
      </c>
    </row>
    <row r="47" spans="1:17" x14ac:dyDescent="0.55000000000000004">
      <c r="A47" s="1" t="s">
        <v>60</v>
      </c>
      <c r="C47" s="7">
        <v>6232355</v>
      </c>
      <c r="D47" s="7"/>
      <c r="E47" s="7">
        <v>116904791843</v>
      </c>
      <c r="F47" s="7"/>
      <c r="G47" s="7">
        <v>90757307728</v>
      </c>
      <c r="H47" s="7"/>
      <c r="I47" s="7">
        <f t="shared" si="0"/>
        <v>26147484115</v>
      </c>
      <c r="J47" s="7"/>
      <c r="K47" s="7">
        <v>6232355</v>
      </c>
      <c r="L47" s="7"/>
      <c r="M47" s="7">
        <v>116904791843</v>
      </c>
      <c r="N47" s="7"/>
      <c r="O47" s="7">
        <v>57436529472</v>
      </c>
      <c r="P47" s="7"/>
      <c r="Q47" s="7">
        <f t="shared" si="1"/>
        <v>59468262371</v>
      </c>
    </row>
    <row r="48" spans="1:17" x14ac:dyDescent="0.55000000000000004">
      <c r="A48" s="1" t="s">
        <v>113</v>
      </c>
      <c r="C48" s="7">
        <v>13955204</v>
      </c>
      <c r="D48" s="7"/>
      <c r="E48" s="7">
        <v>402847832371</v>
      </c>
      <c r="F48" s="7"/>
      <c r="G48" s="7">
        <v>320326691276</v>
      </c>
      <c r="H48" s="7"/>
      <c r="I48" s="7">
        <f t="shared" si="0"/>
        <v>82521141095</v>
      </c>
      <c r="J48" s="7"/>
      <c r="K48" s="7">
        <v>13955204</v>
      </c>
      <c r="L48" s="7"/>
      <c r="M48" s="7">
        <v>402847832371</v>
      </c>
      <c r="N48" s="7"/>
      <c r="O48" s="7">
        <v>320326691276</v>
      </c>
      <c r="P48" s="7"/>
      <c r="Q48" s="7">
        <f t="shared" si="1"/>
        <v>82521141095</v>
      </c>
    </row>
    <row r="49" spans="1:17" x14ac:dyDescent="0.55000000000000004">
      <c r="A49" s="1" t="s">
        <v>73</v>
      </c>
      <c r="C49" s="7">
        <v>11741531</v>
      </c>
      <c r="D49" s="7"/>
      <c r="E49" s="7">
        <v>278952886484</v>
      </c>
      <c r="F49" s="7"/>
      <c r="G49" s="7">
        <v>243354296367</v>
      </c>
      <c r="H49" s="7"/>
      <c r="I49" s="7">
        <f t="shared" si="0"/>
        <v>35598590117</v>
      </c>
      <c r="J49" s="7"/>
      <c r="K49" s="7">
        <v>11741531</v>
      </c>
      <c r="L49" s="7"/>
      <c r="M49" s="7">
        <v>278952886484</v>
      </c>
      <c r="N49" s="7"/>
      <c r="O49" s="7">
        <v>136269999835</v>
      </c>
      <c r="P49" s="7"/>
      <c r="Q49" s="7">
        <f t="shared" si="1"/>
        <v>142682886649</v>
      </c>
    </row>
    <row r="50" spans="1:17" x14ac:dyDescent="0.55000000000000004">
      <c r="A50" s="1" t="s">
        <v>59</v>
      </c>
      <c r="C50" s="7">
        <v>5420000</v>
      </c>
      <c r="D50" s="7"/>
      <c r="E50" s="7">
        <v>181944351270</v>
      </c>
      <c r="F50" s="7"/>
      <c r="G50" s="7">
        <v>148270907520</v>
      </c>
      <c r="H50" s="7"/>
      <c r="I50" s="7">
        <f t="shared" si="0"/>
        <v>33673443750</v>
      </c>
      <c r="J50" s="7"/>
      <c r="K50" s="7">
        <v>5420000</v>
      </c>
      <c r="L50" s="7"/>
      <c r="M50" s="7">
        <v>181944351270</v>
      </c>
      <c r="N50" s="7"/>
      <c r="O50" s="7">
        <v>99765545198</v>
      </c>
      <c r="P50" s="7"/>
      <c r="Q50" s="7">
        <f t="shared" si="1"/>
        <v>82178806072</v>
      </c>
    </row>
    <row r="51" spans="1:17" x14ac:dyDescent="0.55000000000000004">
      <c r="A51" s="1" t="s">
        <v>17</v>
      </c>
      <c r="C51" s="7">
        <v>13437847</v>
      </c>
      <c r="D51" s="7"/>
      <c r="E51" s="7">
        <v>107931765827</v>
      </c>
      <c r="F51" s="7"/>
      <c r="G51" s="7">
        <v>84776849592</v>
      </c>
      <c r="H51" s="7"/>
      <c r="I51" s="7">
        <f t="shared" si="0"/>
        <v>23154916235</v>
      </c>
      <c r="J51" s="7"/>
      <c r="K51" s="7">
        <v>13437847</v>
      </c>
      <c r="L51" s="7"/>
      <c r="M51" s="7">
        <v>107931765827</v>
      </c>
      <c r="N51" s="7"/>
      <c r="O51" s="7">
        <v>75451140655</v>
      </c>
      <c r="P51" s="7"/>
      <c r="Q51" s="7">
        <f t="shared" si="1"/>
        <v>32480625172</v>
      </c>
    </row>
    <row r="52" spans="1:17" x14ac:dyDescent="0.55000000000000004">
      <c r="A52" s="1" t="s">
        <v>93</v>
      </c>
      <c r="C52" s="7">
        <v>33801032</v>
      </c>
      <c r="D52" s="7"/>
      <c r="E52" s="7">
        <v>1476044303712</v>
      </c>
      <c r="F52" s="7"/>
      <c r="G52" s="7">
        <v>1255656434204</v>
      </c>
      <c r="H52" s="7"/>
      <c r="I52" s="7">
        <f t="shared" si="0"/>
        <v>220387869508</v>
      </c>
      <c r="J52" s="7"/>
      <c r="K52" s="7">
        <v>33801032</v>
      </c>
      <c r="L52" s="7"/>
      <c r="M52" s="7">
        <v>1476044303712</v>
      </c>
      <c r="N52" s="7"/>
      <c r="O52" s="7">
        <v>1144694251932</v>
      </c>
      <c r="P52" s="7"/>
      <c r="Q52" s="7">
        <f t="shared" si="1"/>
        <v>331350051780</v>
      </c>
    </row>
    <row r="53" spans="1:17" x14ac:dyDescent="0.55000000000000004">
      <c r="A53" s="1" t="s">
        <v>24</v>
      </c>
      <c r="C53" s="7">
        <v>20400000</v>
      </c>
      <c r="D53" s="7"/>
      <c r="E53" s="7">
        <v>278628238800</v>
      </c>
      <c r="F53" s="7"/>
      <c r="G53" s="7">
        <v>224281537200</v>
      </c>
      <c r="H53" s="7"/>
      <c r="I53" s="7">
        <f t="shared" si="0"/>
        <v>54346701600</v>
      </c>
      <c r="J53" s="7"/>
      <c r="K53" s="7">
        <v>20400000</v>
      </c>
      <c r="L53" s="7"/>
      <c r="M53" s="7">
        <v>278628238800</v>
      </c>
      <c r="N53" s="7"/>
      <c r="O53" s="7">
        <v>183321188414</v>
      </c>
      <c r="P53" s="7"/>
      <c r="Q53" s="7">
        <f t="shared" si="1"/>
        <v>95307050386</v>
      </c>
    </row>
    <row r="54" spans="1:17" x14ac:dyDescent="0.55000000000000004">
      <c r="A54" s="1" t="s">
        <v>108</v>
      </c>
      <c r="C54" s="7">
        <v>3110358</v>
      </c>
      <c r="D54" s="7"/>
      <c r="E54" s="7">
        <v>92137170823</v>
      </c>
      <c r="F54" s="7"/>
      <c r="G54" s="7">
        <v>76399647350</v>
      </c>
      <c r="H54" s="7"/>
      <c r="I54" s="7">
        <f t="shared" si="0"/>
        <v>15737523473</v>
      </c>
      <c r="J54" s="7"/>
      <c r="K54" s="7">
        <v>3110358</v>
      </c>
      <c r="L54" s="7"/>
      <c r="M54" s="7">
        <v>92137170823</v>
      </c>
      <c r="N54" s="7"/>
      <c r="O54" s="7">
        <v>32403246960</v>
      </c>
      <c r="P54" s="7"/>
      <c r="Q54" s="7">
        <f t="shared" si="1"/>
        <v>59733923863</v>
      </c>
    </row>
    <row r="55" spans="1:17" x14ac:dyDescent="0.55000000000000004">
      <c r="A55" s="1" t="s">
        <v>90</v>
      </c>
      <c r="C55" s="7">
        <v>26533395</v>
      </c>
      <c r="D55" s="7"/>
      <c r="E55" s="7">
        <v>315978745171</v>
      </c>
      <c r="F55" s="7"/>
      <c r="G55" s="7">
        <v>309384864846</v>
      </c>
      <c r="H55" s="7"/>
      <c r="I55" s="7">
        <f t="shared" si="0"/>
        <v>6593880325</v>
      </c>
      <c r="J55" s="7"/>
      <c r="K55" s="7">
        <v>26533395</v>
      </c>
      <c r="L55" s="7"/>
      <c r="M55" s="7">
        <v>315978745171</v>
      </c>
      <c r="N55" s="7"/>
      <c r="O55" s="7">
        <v>148887443475</v>
      </c>
      <c r="P55" s="7"/>
      <c r="Q55" s="7">
        <f t="shared" si="1"/>
        <v>167091301696</v>
      </c>
    </row>
    <row r="56" spans="1:17" x14ac:dyDescent="0.55000000000000004">
      <c r="A56" s="1" t="s">
        <v>34</v>
      </c>
      <c r="C56" s="7">
        <v>2532184</v>
      </c>
      <c r="D56" s="7"/>
      <c r="E56" s="7">
        <v>346808449866</v>
      </c>
      <c r="F56" s="7"/>
      <c r="G56" s="7">
        <v>329339550517</v>
      </c>
      <c r="H56" s="7"/>
      <c r="I56" s="7">
        <f t="shared" si="0"/>
        <v>17468899349</v>
      </c>
      <c r="J56" s="7"/>
      <c r="K56" s="7">
        <v>2532184</v>
      </c>
      <c r="L56" s="7"/>
      <c r="M56" s="7">
        <v>346808449866</v>
      </c>
      <c r="N56" s="7"/>
      <c r="O56" s="7">
        <v>315848664667</v>
      </c>
      <c r="P56" s="7"/>
      <c r="Q56" s="7">
        <f t="shared" si="1"/>
        <v>30959785199</v>
      </c>
    </row>
    <row r="57" spans="1:17" x14ac:dyDescent="0.55000000000000004">
      <c r="A57" s="1" t="s">
        <v>55</v>
      </c>
      <c r="C57" s="7">
        <v>5821512</v>
      </c>
      <c r="D57" s="7"/>
      <c r="E57" s="7">
        <v>180550468912</v>
      </c>
      <c r="F57" s="7"/>
      <c r="G57" s="7">
        <v>165504596502</v>
      </c>
      <c r="H57" s="7"/>
      <c r="I57" s="7">
        <f t="shared" si="0"/>
        <v>15045872410</v>
      </c>
      <c r="J57" s="7"/>
      <c r="K57" s="7">
        <v>5821512</v>
      </c>
      <c r="L57" s="7"/>
      <c r="M57" s="7">
        <v>180550468912</v>
      </c>
      <c r="N57" s="7"/>
      <c r="O57" s="7">
        <v>124598452216</v>
      </c>
      <c r="P57" s="7"/>
      <c r="Q57" s="7">
        <f t="shared" si="1"/>
        <v>55952016696</v>
      </c>
    </row>
    <row r="58" spans="1:17" x14ac:dyDescent="0.55000000000000004">
      <c r="A58" s="1" t="s">
        <v>48</v>
      </c>
      <c r="C58" s="7">
        <v>1</v>
      </c>
      <c r="D58" s="7"/>
      <c r="E58" s="7">
        <v>10517</v>
      </c>
      <c r="F58" s="7"/>
      <c r="G58" s="7">
        <v>12866838595</v>
      </c>
      <c r="H58" s="7"/>
      <c r="I58" s="7">
        <f t="shared" si="0"/>
        <v>-12866828078</v>
      </c>
      <c r="J58" s="7"/>
      <c r="K58" s="7">
        <v>1</v>
      </c>
      <c r="L58" s="7"/>
      <c r="M58" s="7">
        <v>10517</v>
      </c>
      <c r="N58" s="7"/>
      <c r="O58" s="7">
        <v>4830</v>
      </c>
      <c r="P58" s="7"/>
      <c r="Q58" s="7">
        <f t="shared" si="1"/>
        <v>5687</v>
      </c>
    </row>
    <row r="59" spans="1:17" x14ac:dyDescent="0.55000000000000004">
      <c r="A59" s="1" t="s">
        <v>50</v>
      </c>
      <c r="C59" s="7">
        <v>78120182</v>
      </c>
      <c r="D59" s="7"/>
      <c r="E59" s="7">
        <v>506312992299</v>
      </c>
      <c r="F59" s="7"/>
      <c r="G59" s="7">
        <v>409865026588</v>
      </c>
      <c r="H59" s="7"/>
      <c r="I59" s="7">
        <f t="shared" si="0"/>
        <v>96447965711</v>
      </c>
      <c r="J59" s="7"/>
      <c r="K59" s="7">
        <v>78120182</v>
      </c>
      <c r="L59" s="7"/>
      <c r="M59" s="7">
        <v>506312992299</v>
      </c>
      <c r="N59" s="7"/>
      <c r="O59" s="7">
        <v>341112979509</v>
      </c>
      <c r="P59" s="7"/>
      <c r="Q59" s="7">
        <f t="shared" si="1"/>
        <v>165200012790</v>
      </c>
    </row>
    <row r="60" spans="1:17" x14ac:dyDescent="0.55000000000000004">
      <c r="A60" s="1" t="s">
        <v>92</v>
      </c>
      <c r="C60" s="7">
        <v>2500000</v>
      </c>
      <c r="D60" s="7"/>
      <c r="E60" s="7">
        <v>76914618750</v>
      </c>
      <c r="F60" s="7"/>
      <c r="G60" s="7">
        <v>62997918750</v>
      </c>
      <c r="H60" s="7"/>
      <c r="I60" s="7">
        <f t="shared" si="0"/>
        <v>13916700000</v>
      </c>
      <c r="J60" s="7"/>
      <c r="K60" s="7">
        <v>2500000</v>
      </c>
      <c r="L60" s="7"/>
      <c r="M60" s="7">
        <v>76914618750</v>
      </c>
      <c r="N60" s="7"/>
      <c r="O60" s="7">
        <v>45065882700</v>
      </c>
      <c r="P60" s="7"/>
      <c r="Q60" s="7">
        <f t="shared" si="1"/>
        <v>31848736050</v>
      </c>
    </row>
    <row r="61" spans="1:17" x14ac:dyDescent="0.55000000000000004">
      <c r="A61" s="1" t="s">
        <v>37</v>
      </c>
      <c r="C61" s="7">
        <v>14781376</v>
      </c>
      <c r="D61" s="7"/>
      <c r="E61" s="7">
        <v>541452778051</v>
      </c>
      <c r="F61" s="7"/>
      <c r="G61" s="7">
        <v>461373601921</v>
      </c>
      <c r="H61" s="7"/>
      <c r="I61" s="7">
        <f t="shared" si="0"/>
        <v>80079176130</v>
      </c>
      <c r="J61" s="7"/>
      <c r="K61" s="7">
        <v>14781376</v>
      </c>
      <c r="L61" s="7"/>
      <c r="M61" s="7">
        <v>541452778051</v>
      </c>
      <c r="N61" s="7"/>
      <c r="O61" s="7">
        <v>308894488654</v>
      </c>
      <c r="P61" s="7"/>
      <c r="Q61" s="7">
        <f t="shared" si="1"/>
        <v>232558289397</v>
      </c>
    </row>
    <row r="62" spans="1:17" x14ac:dyDescent="0.55000000000000004">
      <c r="A62" s="1" t="s">
        <v>72</v>
      </c>
      <c r="C62" s="7">
        <v>3231469</v>
      </c>
      <c r="D62" s="7"/>
      <c r="E62" s="7">
        <v>152003280057</v>
      </c>
      <c r="F62" s="7"/>
      <c r="G62" s="7">
        <v>124249511255</v>
      </c>
      <c r="H62" s="7"/>
      <c r="I62" s="7">
        <f t="shared" si="0"/>
        <v>27753768802</v>
      </c>
      <c r="J62" s="7"/>
      <c r="K62" s="7">
        <v>3231469</v>
      </c>
      <c r="L62" s="7"/>
      <c r="M62" s="7">
        <v>152003280057</v>
      </c>
      <c r="N62" s="7"/>
      <c r="O62" s="7">
        <v>101138577752</v>
      </c>
      <c r="P62" s="7"/>
      <c r="Q62" s="7">
        <f t="shared" si="1"/>
        <v>50864702305</v>
      </c>
    </row>
    <row r="63" spans="1:17" x14ac:dyDescent="0.55000000000000004">
      <c r="A63" s="1" t="s">
        <v>87</v>
      </c>
      <c r="C63" s="7">
        <v>352499418</v>
      </c>
      <c r="D63" s="7"/>
      <c r="E63" s="7">
        <v>1511284026394</v>
      </c>
      <c r="F63" s="7"/>
      <c r="G63" s="7">
        <v>1423333112732</v>
      </c>
      <c r="H63" s="7"/>
      <c r="I63" s="7">
        <f t="shared" si="0"/>
        <v>87950913662</v>
      </c>
      <c r="J63" s="7"/>
      <c r="K63" s="7">
        <v>352499418</v>
      </c>
      <c r="L63" s="7"/>
      <c r="M63" s="7">
        <v>1511284026394</v>
      </c>
      <c r="N63" s="7"/>
      <c r="O63" s="7">
        <v>1354194290033</v>
      </c>
      <c r="P63" s="7"/>
      <c r="Q63" s="7">
        <f t="shared" si="1"/>
        <v>157089736361</v>
      </c>
    </row>
    <row r="64" spans="1:17" x14ac:dyDescent="0.55000000000000004">
      <c r="A64" s="1" t="s">
        <v>38</v>
      </c>
      <c r="C64" s="7">
        <v>3420000</v>
      </c>
      <c r="D64" s="7"/>
      <c r="E64" s="7">
        <v>667011526200</v>
      </c>
      <c r="F64" s="7"/>
      <c r="G64" s="7">
        <v>590553375210</v>
      </c>
      <c r="H64" s="7"/>
      <c r="I64" s="7">
        <f t="shared" si="0"/>
        <v>76458150990</v>
      </c>
      <c r="J64" s="7"/>
      <c r="K64" s="7">
        <v>3420000</v>
      </c>
      <c r="L64" s="7"/>
      <c r="M64" s="7">
        <v>667011526200</v>
      </c>
      <c r="N64" s="7"/>
      <c r="O64" s="7">
        <v>555944928185</v>
      </c>
      <c r="P64" s="7"/>
      <c r="Q64" s="7">
        <f t="shared" si="1"/>
        <v>111066598015</v>
      </c>
    </row>
    <row r="65" spans="1:17" x14ac:dyDescent="0.55000000000000004">
      <c r="A65" s="1" t="s">
        <v>109</v>
      </c>
      <c r="C65" s="7">
        <v>19337747</v>
      </c>
      <c r="D65" s="7"/>
      <c r="E65" s="7">
        <v>122832972520</v>
      </c>
      <c r="F65" s="7"/>
      <c r="G65" s="7">
        <v>54976111328</v>
      </c>
      <c r="H65" s="7"/>
      <c r="I65" s="7">
        <f t="shared" si="0"/>
        <v>67856861192</v>
      </c>
      <c r="J65" s="7"/>
      <c r="K65" s="7">
        <v>19337747</v>
      </c>
      <c r="L65" s="7"/>
      <c r="M65" s="7">
        <v>122832972520</v>
      </c>
      <c r="N65" s="7"/>
      <c r="O65" s="7">
        <v>68687957340</v>
      </c>
      <c r="P65" s="7"/>
      <c r="Q65" s="7">
        <f t="shared" si="1"/>
        <v>54145015180</v>
      </c>
    </row>
    <row r="66" spans="1:17" x14ac:dyDescent="0.55000000000000004">
      <c r="A66" s="1" t="s">
        <v>22</v>
      </c>
      <c r="C66" s="7">
        <v>17293030</v>
      </c>
      <c r="D66" s="7"/>
      <c r="E66" s="7">
        <v>126863207159</v>
      </c>
      <c r="F66" s="7"/>
      <c r="G66" s="7">
        <v>109045327700</v>
      </c>
      <c r="H66" s="7"/>
      <c r="I66" s="7">
        <f t="shared" si="0"/>
        <v>17817879459</v>
      </c>
      <c r="J66" s="7"/>
      <c r="K66" s="7">
        <v>17293030</v>
      </c>
      <c r="L66" s="7"/>
      <c r="M66" s="7">
        <v>126863207159</v>
      </c>
      <c r="N66" s="7"/>
      <c r="O66" s="7">
        <v>49112981883</v>
      </c>
      <c r="P66" s="7"/>
      <c r="Q66" s="7">
        <f t="shared" si="1"/>
        <v>77750225276</v>
      </c>
    </row>
    <row r="67" spans="1:17" x14ac:dyDescent="0.55000000000000004">
      <c r="A67" s="1" t="s">
        <v>28</v>
      </c>
      <c r="C67" s="7">
        <v>1298241</v>
      </c>
      <c r="D67" s="7"/>
      <c r="E67" s="7">
        <v>127180397729</v>
      </c>
      <c r="F67" s="7"/>
      <c r="G67" s="7">
        <v>110936462193</v>
      </c>
      <c r="H67" s="7"/>
      <c r="I67" s="7">
        <f t="shared" si="0"/>
        <v>16243935536</v>
      </c>
      <c r="J67" s="7"/>
      <c r="K67" s="7">
        <v>1298241</v>
      </c>
      <c r="L67" s="7"/>
      <c r="M67" s="7">
        <v>127180397729</v>
      </c>
      <c r="N67" s="7"/>
      <c r="O67" s="7">
        <v>128267723952</v>
      </c>
      <c r="P67" s="7"/>
      <c r="Q67" s="7">
        <f t="shared" si="1"/>
        <v>-1087326223</v>
      </c>
    </row>
    <row r="68" spans="1:17" x14ac:dyDescent="0.55000000000000004">
      <c r="A68" s="1" t="s">
        <v>21</v>
      </c>
      <c r="C68" s="7">
        <v>24881867</v>
      </c>
      <c r="D68" s="7"/>
      <c r="E68" s="7">
        <v>119785889733</v>
      </c>
      <c r="F68" s="7"/>
      <c r="G68" s="7">
        <v>97154444533</v>
      </c>
      <c r="H68" s="7"/>
      <c r="I68" s="7">
        <f t="shared" si="0"/>
        <v>22631445200</v>
      </c>
      <c r="J68" s="7"/>
      <c r="K68" s="7">
        <v>24881867</v>
      </c>
      <c r="L68" s="7"/>
      <c r="M68" s="7">
        <v>119785889733</v>
      </c>
      <c r="N68" s="7"/>
      <c r="O68" s="7">
        <v>86298289297</v>
      </c>
      <c r="P68" s="7"/>
      <c r="Q68" s="7">
        <f t="shared" si="1"/>
        <v>33487600436</v>
      </c>
    </row>
    <row r="69" spans="1:17" x14ac:dyDescent="0.55000000000000004">
      <c r="A69" s="1" t="s">
        <v>68</v>
      </c>
      <c r="C69" s="7">
        <v>3591684</v>
      </c>
      <c r="D69" s="7"/>
      <c r="E69" s="7">
        <v>80510568978</v>
      </c>
      <c r="F69" s="7"/>
      <c r="G69" s="7">
        <v>64337048913</v>
      </c>
      <c r="H69" s="7"/>
      <c r="I69" s="7">
        <f t="shared" si="0"/>
        <v>16173520065</v>
      </c>
      <c r="J69" s="7"/>
      <c r="K69" s="7">
        <v>3591684</v>
      </c>
      <c r="L69" s="7"/>
      <c r="M69" s="7">
        <v>80510568978</v>
      </c>
      <c r="N69" s="7"/>
      <c r="O69" s="7">
        <v>39584771866</v>
      </c>
      <c r="P69" s="7"/>
      <c r="Q69" s="7">
        <f t="shared" si="1"/>
        <v>40925797112</v>
      </c>
    </row>
    <row r="70" spans="1:17" x14ac:dyDescent="0.55000000000000004">
      <c r="A70" s="1" t="s">
        <v>86</v>
      </c>
      <c r="C70" s="7">
        <v>12851719</v>
      </c>
      <c r="D70" s="7"/>
      <c r="E70" s="7">
        <v>106673348120</v>
      </c>
      <c r="F70" s="7"/>
      <c r="G70" s="7">
        <v>77162517682</v>
      </c>
      <c r="H70" s="7"/>
      <c r="I70" s="7">
        <f t="shared" si="0"/>
        <v>29510830438</v>
      </c>
      <c r="J70" s="7"/>
      <c r="K70" s="7">
        <v>12851719</v>
      </c>
      <c r="L70" s="7"/>
      <c r="M70" s="7">
        <v>106673348120</v>
      </c>
      <c r="N70" s="7"/>
      <c r="O70" s="7">
        <v>62608586933</v>
      </c>
      <c r="P70" s="7"/>
      <c r="Q70" s="7">
        <f t="shared" si="1"/>
        <v>44064761187</v>
      </c>
    </row>
    <row r="71" spans="1:17" x14ac:dyDescent="0.55000000000000004">
      <c r="A71" s="1" t="s">
        <v>20</v>
      </c>
      <c r="C71" s="7">
        <v>63731244</v>
      </c>
      <c r="D71" s="7"/>
      <c r="E71" s="7">
        <v>163258215064</v>
      </c>
      <c r="F71" s="7"/>
      <c r="G71" s="7">
        <v>128287887273</v>
      </c>
      <c r="H71" s="7"/>
      <c r="I71" s="7">
        <f t="shared" si="0"/>
        <v>34970327791</v>
      </c>
      <c r="J71" s="7"/>
      <c r="K71" s="7">
        <v>63731244</v>
      </c>
      <c r="L71" s="7"/>
      <c r="M71" s="7">
        <v>163258215064</v>
      </c>
      <c r="N71" s="7"/>
      <c r="O71" s="7">
        <v>116573133620</v>
      </c>
      <c r="P71" s="7"/>
      <c r="Q71" s="7">
        <f t="shared" si="1"/>
        <v>46685081444</v>
      </c>
    </row>
    <row r="72" spans="1:17" x14ac:dyDescent="0.55000000000000004">
      <c r="A72" s="1" t="s">
        <v>43</v>
      </c>
      <c r="C72" s="7">
        <v>25100</v>
      </c>
      <c r="D72" s="7"/>
      <c r="E72" s="7">
        <v>75983127718</v>
      </c>
      <c r="F72" s="7"/>
      <c r="G72" s="7">
        <v>75983127718</v>
      </c>
      <c r="H72" s="7"/>
      <c r="I72" s="7">
        <f t="shared" si="0"/>
        <v>0</v>
      </c>
      <c r="J72" s="7"/>
      <c r="K72" s="7">
        <v>25100</v>
      </c>
      <c r="L72" s="7"/>
      <c r="M72" s="7">
        <v>75983127718</v>
      </c>
      <c r="N72" s="7"/>
      <c r="O72" s="7">
        <v>33963206574</v>
      </c>
      <c r="P72" s="7"/>
      <c r="Q72" s="7">
        <f t="shared" si="1"/>
        <v>42019921144</v>
      </c>
    </row>
    <row r="73" spans="1:17" x14ac:dyDescent="0.55000000000000004">
      <c r="A73" s="1" t="s">
        <v>89</v>
      </c>
      <c r="C73" s="7">
        <v>455528837</v>
      </c>
      <c r="D73" s="7"/>
      <c r="E73" s="7">
        <v>2857284359049</v>
      </c>
      <c r="F73" s="7"/>
      <c r="G73" s="7">
        <v>2675168450626</v>
      </c>
      <c r="H73" s="7"/>
      <c r="I73" s="7">
        <f t="shared" ref="I73:I114" si="2">E73-G73</f>
        <v>182115908423</v>
      </c>
      <c r="J73" s="7"/>
      <c r="K73" s="7">
        <v>455528837</v>
      </c>
      <c r="L73" s="7"/>
      <c r="M73" s="7">
        <v>2857284359049</v>
      </c>
      <c r="N73" s="7"/>
      <c r="O73" s="7">
        <v>2037099815230</v>
      </c>
      <c r="P73" s="7"/>
      <c r="Q73" s="7">
        <f t="shared" ref="Q73:Q114" si="3">M73-O73</f>
        <v>820184543819</v>
      </c>
    </row>
    <row r="74" spans="1:17" x14ac:dyDescent="0.55000000000000004">
      <c r="A74" s="1" t="s">
        <v>62</v>
      </c>
      <c r="C74" s="7">
        <v>15600000</v>
      </c>
      <c r="D74" s="7"/>
      <c r="E74" s="7">
        <v>279749527200</v>
      </c>
      <c r="F74" s="7"/>
      <c r="G74" s="7">
        <v>261140911200</v>
      </c>
      <c r="H74" s="7"/>
      <c r="I74" s="7">
        <f t="shared" si="2"/>
        <v>18608616000</v>
      </c>
      <c r="J74" s="7"/>
      <c r="K74" s="7">
        <v>15600000</v>
      </c>
      <c r="L74" s="7"/>
      <c r="M74" s="7">
        <v>279749527200</v>
      </c>
      <c r="N74" s="7"/>
      <c r="O74" s="7">
        <v>204950016825</v>
      </c>
      <c r="P74" s="7"/>
      <c r="Q74" s="7">
        <f t="shared" si="3"/>
        <v>74799510375</v>
      </c>
    </row>
    <row r="75" spans="1:17" x14ac:dyDescent="0.55000000000000004">
      <c r="A75" s="1" t="s">
        <v>19</v>
      </c>
      <c r="C75" s="7">
        <v>67088518</v>
      </c>
      <c r="D75" s="7"/>
      <c r="E75" s="7">
        <v>302369473535</v>
      </c>
      <c r="F75" s="7"/>
      <c r="G75" s="7">
        <v>259288159043</v>
      </c>
      <c r="H75" s="7"/>
      <c r="I75" s="7">
        <f t="shared" si="2"/>
        <v>43081314492</v>
      </c>
      <c r="J75" s="7"/>
      <c r="K75" s="7">
        <v>67088518</v>
      </c>
      <c r="L75" s="7"/>
      <c r="M75" s="7">
        <v>302369473535</v>
      </c>
      <c r="N75" s="7"/>
      <c r="O75" s="7">
        <v>147079310536</v>
      </c>
      <c r="P75" s="7"/>
      <c r="Q75" s="7">
        <f t="shared" si="3"/>
        <v>155290162999</v>
      </c>
    </row>
    <row r="76" spans="1:17" x14ac:dyDescent="0.55000000000000004">
      <c r="A76" s="1" t="s">
        <v>54</v>
      </c>
      <c r="C76" s="7">
        <v>22088216</v>
      </c>
      <c r="D76" s="7"/>
      <c r="E76" s="7">
        <v>515325887464</v>
      </c>
      <c r="F76" s="7"/>
      <c r="G76" s="7">
        <v>336158471967</v>
      </c>
      <c r="H76" s="7"/>
      <c r="I76" s="7">
        <f t="shared" si="2"/>
        <v>179167415497</v>
      </c>
      <c r="J76" s="7"/>
      <c r="K76" s="7">
        <v>22088216</v>
      </c>
      <c r="L76" s="7"/>
      <c r="M76" s="7">
        <v>515325887464</v>
      </c>
      <c r="N76" s="7"/>
      <c r="O76" s="7">
        <v>271275726360</v>
      </c>
      <c r="P76" s="7"/>
      <c r="Q76" s="7">
        <f t="shared" si="3"/>
        <v>244050161104</v>
      </c>
    </row>
    <row r="77" spans="1:17" x14ac:dyDescent="0.55000000000000004">
      <c r="A77" s="1" t="s">
        <v>102</v>
      </c>
      <c r="C77" s="7">
        <v>2503762</v>
      </c>
      <c r="D77" s="7"/>
      <c r="E77" s="7">
        <v>72674846790</v>
      </c>
      <c r="F77" s="7"/>
      <c r="G77" s="7">
        <v>54630578323</v>
      </c>
      <c r="H77" s="7"/>
      <c r="I77" s="7">
        <f t="shared" si="2"/>
        <v>18044268467</v>
      </c>
      <c r="J77" s="7"/>
      <c r="K77" s="7">
        <v>2503762</v>
      </c>
      <c r="L77" s="7"/>
      <c r="M77" s="7">
        <v>72674846790</v>
      </c>
      <c r="N77" s="7"/>
      <c r="O77" s="7">
        <v>45207565127</v>
      </c>
      <c r="P77" s="7"/>
      <c r="Q77" s="7">
        <f t="shared" si="3"/>
        <v>27467281663</v>
      </c>
    </row>
    <row r="78" spans="1:17" x14ac:dyDescent="0.55000000000000004">
      <c r="A78" s="1" t="s">
        <v>53</v>
      </c>
      <c r="C78" s="7">
        <v>682417</v>
      </c>
      <c r="D78" s="7"/>
      <c r="E78" s="7">
        <v>31781007593</v>
      </c>
      <c r="F78" s="7"/>
      <c r="G78" s="7">
        <v>24454756109</v>
      </c>
      <c r="H78" s="7"/>
      <c r="I78" s="7">
        <f t="shared" si="2"/>
        <v>7326251484</v>
      </c>
      <c r="J78" s="7"/>
      <c r="K78" s="7">
        <v>682417</v>
      </c>
      <c r="L78" s="7"/>
      <c r="M78" s="7">
        <v>31781007593</v>
      </c>
      <c r="N78" s="7"/>
      <c r="O78" s="7">
        <v>23551438933</v>
      </c>
      <c r="P78" s="7"/>
      <c r="Q78" s="7">
        <f t="shared" si="3"/>
        <v>8229568660</v>
      </c>
    </row>
    <row r="79" spans="1:17" x14ac:dyDescent="0.55000000000000004">
      <c r="A79" s="1" t="s">
        <v>103</v>
      </c>
      <c r="C79" s="7">
        <v>56256136</v>
      </c>
      <c r="D79" s="7"/>
      <c r="E79" s="7">
        <v>362370749700</v>
      </c>
      <c r="F79" s="7"/>
      <c r="G79" s="7">
        <v>301919703338</v>
      </c>
      <c r="H79" s="7"/>
      <c r="I79" s="7">
        <f t="shared" si="2"/>
        <v>60451046362</v>
      </c>
      <c r="J79" s="7"/>
      <c r="K79" s="7">
        <v>56256136</v>
      </c>
      <c r="L79" s="7"/>
      <c r="M79" s="7">
        <v>362370749700</v>
      </c>
      <c r="N79" s="7"/>
      <c r="O79" s="7">
        <v>195424941224</v>
      </c>
      <c r="P79" s="7"/>
      <c r="Q79" s="7">
        <f t="shared" si="3"/>
        <v>166945808476</v>
      </c>
    </row>
    <row r="80" spans="1:17" x14ac:dyDescent="0.55000000000000004">
      <c r="A80" s="1" t="s">
        <v>98</v>
      </c>
      <c r="C80" s="7">
        <v>65631337</v>
      </c>
      <c r="D80" s="7"/>
      <c r="E80" s="7">
        <v>647189039004</v>
      </c>
      <c r="F80" s="7"/>
      <c r="G80" s="7">
        <v>645231814044</v>
      </c>
      <c r="H80" s="7"/>
      <c r="I80" s="7">
        <f t="shared" si="2"/>
        <v>1957224960</v>
      </c>
      <c r="J80" s="7"/>
      <c r="K80" s="7">
        <v>65631337</v>
      </c>
      <c r="L80" s="7"/>
      <c r="M80" s="7">
        <v>647189039004</v>
      </c>
      <c r="N80" s="7"/>
      <c r="O80" s="7">
        <v>648109530369</v>
      </c>
      <c r="P80" s="7"/>
      <c r="Q80" s="7">
        <f t="shared" si="3"/>
        <v>-920491365</v>
      </c>
    </row>
    <row r="81" spans="1:17" x14ac:dyDescent="0.55000000000000004">
      <c r="A81" s="1" t="s">
        <v>40</v>
      </c>
      <c r="C81" s="7">
        <v>36529309</v>
      </c>
      <c r="D81" s="7"/>
      <c r="E81" s="7">
        <v>293037514064</v>
      </c>
      <c r="F81" s="7"/>
      <c r="G81" s="7">
        <v>234184898232</v>
      </c>
      <c r="H81" s="7"/>
      <c r="I81" s="7">
        <f t="shared" si="2"/>
        <v>58852615832</v>
      </c>
      <c r="J81" s="7"/>
      <c r="K81" s="7">
        <v>36529309</v>
      </c>
      <c r="L81" s="7"/>
      <c r="M81" s="7">
        <v>293037514064</v>
      </c>
      <c r="N81" s="7"/>
      <c r="O81" s="7">
        <v>201989227919</v>
      </c>
      <c r="P81" s="7"/>
      <c r="Q81" s="7">
        <f t="shared" si="3"/>
        <v>91048286145</v>
      </c>
    </row>
    <row r="82" spans="1:17" x14ac:dyDescent="0.55000000000000004">
      <c r="A82" s="1" t="s">
        <v>112</v>
      </c>
      <c r="C82" s="7">
        <v>1391646</v>
      </c>
      <c r="D82" s="7"/>
      <c r="E82" s="7">
        <v>31333233247</v>
      </c>
      <c r="F82" s="7"/>
      <c r="G82" s="7">
        <v>23523154184</v>
      </c>
      <c r="H82" s="7"/>
      <c r="I82" s="7">
        <f t="shared" si="2"/>
        <v>7810079063</v>
      </c>
      <c r="J82" s="7"/>
      <c r="K82" s="7">
        <v>1391646</v>
      </c>
      <c r="L82" s="7"/>
      <c r="M82" s="7">
        <v>31333233247</v>
      </c>
      <c r="N82" s="7"/>
      <c r="O82" s="7">
        <v>23523154184</v>
      </c>
      <c r="P82" s="7"/>
      <c r="Q82" s="7">
        <f t="shared" si="3"/>
        <v>7810079063</v>
      </c>
    </row>
    <row r="83" spans="1:17" x14ac:dyDescent="0.55000000000000004">
      <c r="A83" s="1" t="s">
        <v>47</v>
      </c>
      <c r="C83" s="7">
        <v>41487605</v>
      </c>
      <c r="D83" s="7"/>
      <c r="E83" s="7">
        <v>291572129014</v>
      </c>
      <c r="F83" s="7"/>
      <c r="G83" s="7">
        <v>258512095738</v>
      </c>
      <c r="H83" s="7"/>
      <c r="I83" s="7">
        <f t="shared" si="2"/>
        <v>33060033276</v>
      </c>
      <c r="J83" s="7"/>
      <c r="K83" s="7">
        <v>41487605</v>
      </c>
      <c r="L83" s="7"/>
      <c r="M83" s="7">
        <v>291572129014</v>
      </c>
      <c r="N83" s="7"/>
      <c r="O83" s="7">
        <v>218477109220</v>
      </c>
      <c r="P83" s="7"/>
      <c r="Q83" s="7">
        <f t="shared" si="3"/>
        <v>73095019794</v>
      </c>
    </row>
    <row r="84" spans="1:17" x14ac:dyDescent="0.55000000000000004">
      <c r="A84" s="1" t="s">
        <v>85</v>
      </c>
      <c r="C84" s="7">
        <v>22399700</v>
      </c>
      <c r="D84" s="7"/>
      <c r="E84" s="7">
        <v>640604954754</v>
      </c>
      <c r="F84" s="7"/>
      <c r="G84" s="7">
        <v>505893102955</v>
      </c>
      <c r="H84" s="7"/>
      <c r="I84" s="7">
        <f t="shared" si="2"/>
        <v>134711851799</v>
      </c>
      <c r="J84" s="7"/>
      <c r="K84" s="7">
        <v>22399700</v>
      </c>
      <c r="L84" s="7"/>
      <c r="M84" s="7">
        <v>640604954754</v>
      </c>
      <c r="N84" s="7"/>
      <c r="O84" s="7">
        <v>275658301698</v>
      </c>
      <c r="P84" s="7"/>
      <c r="Q84" s="7">
        <f t="shared" si="3"/>
        <v>364946653056</v>
      </c>
    </row>
    <row r="85" spans="1:17" x14ac:dyDescent="0.55000000000000004">
      <c r="A85" s="1" t="s">
        <v>42</v>
      </c>
      <c r="C85" s="7">
        <v>375100</v>
      </c>
      <c r="D85" s="7"/>
      <c r="E85" s="7">
        <v>1177076758767</v>
      </c>
      <c r="F85" s="7"/>
      <c r="G85" s="7">
        <v>1139714047408</v>
      </c>
      <c r="H85" s="7"/>
      <c r="I85" s="7">
        <f t="shared" si="2"/>
        <v>37362711359</v>
      </c>
      <c r="J85" s="7"/>
      <c r="K85" s="7">
        <v>375100</v>
      </c>
      <c r="L85" s="7"/>
      <c r="M85" s="7">
        <v>1177076758767</v>
      </c>
      <c r="N85" s="7"/>
      <c r="O85" s="7">
        <v>769111791800</v>
      </c>
      <c r="P85" s="7"/>
      <c r="Q85" s="7">
        <f t="shared" si="3"/>
        <v>407964966967</v>
      </c>
    </row>
    <row r="86" spans="1:17" x14ac:dyDescent="0.55000000000000004">
      <c r="A86" s="1" t="s">
        <v>61</v>
      </c>
      <c r="C86" s="7">
        <v>147766665</v>
      </c>
      <c r="D86" s="7"/>
      <c r="E86" s="7">
        <v>660259102777</v>
      </c>
      <c r="F86" s="7"/>
      <c r="G86" s="7">
        <v>574036168252</v>
      </c>
      <c r="H86" s="7"/>
      <c r="I86" s="7">
        <f t="shared" si="2"/>
        <v>86222934525</v>
      </c>
      <c r="J86" s="7"/>
      <c r="K86" s="7">
        <v>147766665</v>
      </c>
      <c r="L86" s="7"/>
      <c r="M86" s="7">
        <v>660259102777</v>
      </c>
      <c r="N86" s="7"/>
      <c r="O86" s="7">
        <v>487320830843</v>
      </c>
      <c r="P86" s="7"/>
      <c r="Q86" s="7">
        <f t="shared" si="3"/>
        <v>172938271934</v>
      </c>
    </row>
    <row r="87" spans="1:17" x14ac:dyDescent="0.55000000000000004">
      <c r="A87" s="1" t="s">
        <v>56</v>
      </c>
      <c r="C87" s="7">
        <v>54503224</v>
      </c>
      <c r="D87" s="7"/>
      <c r="E87" s="7">
        <v>205988291164</v>
      </c>
      <c r="F87" s="7"/>
      <c r="G87" s="7">
        <v>174510332941</v>
      </c>
      <c r="H87" s="7"/>
      <c r="I87" s="7">
        <f t="shared" si="2"/>
        <v>31477958223</v>
      </c>
      <c r="J87" s="7"/>
      <c r="K87" s="7">
        <v>54503224</v>
      </c>
      <c r="L87" s="7"/>
      <c r="M87" s="7">
        <v>205988291164</v>
      </c>
      <c r="N87" s="7"/>
      <c r="O87" s="7">
        <v>170802269349</v>
      </c>
      <c r="P87" s="7"/>
      <c r="Q87" s="7">
        <f t="shared" si="3"/>
        <v>35186021815</v>
      </c>
    </row>
    <row r="88" spans="1:17" x14ac:dyDescent="0.55000000000000004">
      <c r="A88" s="1" t="s">
        <v>31</v>
      </c>
      <c r="C88" s="7">
        <v>11091017</v>
      </c>
      <c r="D88" s="7"/>
      <c r="E88" s="7">
        <v>2072043282856</v>
      </c>
      <c r="F88" s="7"/>
      <c r="G88" s="7">
        <v>1880193785001</v>
      </c>
      <c r="H88" s="7"/>
      <c r="I88" s="7">
        <f t="shared" si="2"/>
        <v>191849497855</v>
      </c>
      <c r="J88" s="7"/>
      <c r="K88" s="7">
        <v>11091017</v>
      </c>
      <c r="L88" s="7"/>
      <c r="M88" s="7">
        <v>2072043282856</v>
      </c>
      <c r="N88" s="7"/>
      <c r="O88" s="7">
        <v>2016575317518</v>
      </c>
      <c r="P88" s="7"/>
      <c r="Q88" s="7">
        <f t="shared" si="3"/>
        <v>55467965338</v>
      </c>
    </row>
    <row r="89" spans="1:17" x14ac:dyDescent="0.55000000000000004">
      <c r="A89" s="1" t="s">
        <v>57</v>
      </c>
      <c r="C89" s="7">
        <v>11359792</v>
      </c>
      <c r="D89" s="7"/>
      <c r="E89" s="7">
        <v>63462170955</v>
      </c>
      <c r="F89" s="7"/>
      <c r="G89" s="7">
        <v>56009318138</v>
      </c>
      <c r="H89" s="7"/>
      <c r="I89" s="7">
        <f t="shared" si="2"/>
        <v>7452852817</v>
      </c>
      <c r="J89" s="7"/>
      <c r="K89" s="7">
        <v>11359792</v>
      </c>
      <c r="L89" s="7"/>
      <c r="M89" s="7">
        <v>63462170955</v>
      </c>
      <c r="N89" s="7"/>
      <c r="O89" s="7">
        <v>39850178167</v>
      </c>
      <c r="P89" s="7"/>
      <c r="Q89" s="7">
        <f t="shared" si="3"/>
        <v>23611992788</v>
      </c>
    </row>
    <row r="90" spans="1:17" x14ac:dyDescent="0.55000000000000004">
      <c r="A90" s="1" t="s">
        <v>63</v>
      </c>
      <c r="C90" s="7">
        <v>121690835</v>
      </c>
      <c r="D90" s="7"/>
      <c r="E90" s="7">
        <v>910879812224</v>
      </c>
      <c r="F90" s="7"/>
      <c r="G90" s="7">
        <v>691929950321</v>
      </c>
      <c r="H90" s="7"/>
      <c r="I90" s="7">
        <f t="shared" si="2"/>
        <v>218949861903</v>
      </c>
      <c r="J90" s="7"/>
      <c r="K90" s="7">
        <v>121690835</v>
      </c>
      <c r="L90" s="7"/>
      <c r="M90" s="7">
        <v>910879812224</v>
      </c>
      <c r="N90" s="7"/>
      <c r="O90" s="7">
        <v>600739751138</v>
      </c>
      <c r="P90" s="7"/>
      <c r="Q90" s="7">
        <f t="shared" si="3"/>
        <v>310140061086</v>
      </c>
    </row>
    <row r="91" spans="1:17" x14ac:dyDescent="0.55000000000000004">
      <c r="A91" s="1" t="s">
        <v>104</v>
      </c>
      <c r="C91" s="7">
        <v>2847631</v>
      </c>
      <c r="D91" s="7"/>
      <c r="E91" s="7">
        <v>89647876151</v>
      </c>
      <c r="F91" s="7"/>
      <c r="G91" s="7">
        <v>70937031144</v>
      </c>
      <c r="H91" s="7"/>
      <c r="I91" s="7">
        <f t="shared" si="2"/>
        <v>18710845007</v>
      </c>
      <c r="J91" s="7"/>
      <c r="K91" s="7">
        <v>2847631</v>
      </c>
      <c r="L91" s="7"/>
      <c r="M91" s="7">
        <v>89647876151</v>
      </c>
      <c r="N91" s="7"/>
      <c r="O91" s="7">
        <v>41940497833</v>
      </c>
      <c r="P91" s="7"/>
      <c r="Q91" s="7">
        <f t="shared" si="3"/>
        <v>47707378318</v>
      </c>
    </row>
    <row r="92" spans="1:17" x14ac:dyDescent="0.55000000000000004">
      <c r="A92" s="1" t="s">
        <v>18</v>
      </c>
      <c r="C92" s="7">
        <v>198260623</v>
      </c>
      <c r="D92" s="7"/>
      <c r="E92" s="7">
        <v>482651301145</v>
      </c>
      <c r="F92" s="7"/>
      <c r="G92" s="7">
        <v>398889843840</v>
      </c>
      <c r="H92" s="7"/>
      <c r="I92" s="7">
        <f t="shared" si="2"/>
        <v>83761457305</v>
      </c>
      <c r="J92" s="7"/>
      <c r="K92" s="7">
        <v>198260623</v>
      </c>
      <c r="L92" s="7"/>
      <c r="M92" s="7">
        <v>482651301145</v>
      </c>
      <c r="N92" s="7"/>
      <c r="O92" s="7">
        <v>405597850528</v>
      </c>
      <c r="P92" s="7"/>
      <c r="Q92" s="7">
        <f t="shared" si="3"/>
        <v>77053450617</v>
      </c>
    </row>
    <row r="93" spans="1:17" x14ac:dyDescent="0.55000000000000004">
      <c r="A93" s="1" t="s">
        <v>106</v>
      </c>
      <c r="C93" s="7">
        <v>4454707</v>
      </c>
      <c r="D93" s="7"/>
      <c r="E93" s="7">
        <v>29536103960</v>
      </c>
      <c r="F93" s="7"/>
      <c r="G93" s="7">
        <v>105556601681</v>
      </c>
      <c r="H93" s="7"/>
      <c r="I93" s="7">
        <f t="shared" si="2"/>
        <v>-76020497721</v>
      </c>
      <c r="J93" s="7"/>
      <c r="K93" s="7">
        <v>4454707</v>
      </c>
      <c r="L93" s="7"/>
      <c r="M93" s="7">
        <v>29536103960</v>
      </c>
      <c r="N93" s="7"/>
      <c r="O93" s="7">
        <v>9099953980</v>
      </c>
      <c r="P93" s="7"/>
      <c r="Q93" s="7">
        <f t="shared" si="3"/>
        <v>20436149980</v>
      </c>
    </row>
    <row r="94" spans="1:17" x14ac:dyDescent="0.55000000000000004">
      <c r="A94" s="1" t="s">
        <v>36</v>
      </c>
      <c r="C94" s="7">
        <v>31619307</v>
      </c>
      <c r="D94" s="7"/>
      <c r="E94" s="7">
        <v>1162010433400</v>
      </c>
      <c r="F94" s="7"/>
      <c r="G94" s="7">
        <v>1013026677535</v>
      </c>
      <c r="H94" s="7"/>
      <c r="I94" s="7">
        <f t="shared" si="2"/>
        <v>148983755865</v>
      </c>
      <c r="J94" s="7"/>
      <c r="K94" s="7">
        <v>31619307</v>
      </c>
      <c r="L94" s="7"/>
      <c r="M94" s="7">
        <v>1162010433400</v>
      </c>
      <c r="N94" s="7"/>
      <c r="O94" s="7">
        <v>786422897600</v>
      </c>
      <c r="P94" s="7"/>
      <c r="Q94" s="7">
        <f t="shared" si="3"/>
        <v>375587535800</v>
      </c>
    </row>
    <row r="95" spans="1:17" x14ac:dyDescent="0.55000000000000004">
      <c r="A95" s="1" t="s">
        <v>74</v>
      </c>
      <c r="C95" s="7">
        <v>11495373</v>
      </c>
      <c r="D95" s="7"/>
      <c r="E95" s="7">
        <v>741382172428</v>
      </c>
      <c r="F95" s="7"/>
      <c r="G95" s="7">
        <v>605743972879</v>
      </c>
      <c r="H95" s="7"/>
      <c r="I95" s="7">
        <f t="shared" si="2"/>
        <v>135638199549</v>
      </c>
      <c r="J95" s="7"/>
      <c r="K95" s="7">
        <v>11495373</v>
      </c>
      <c r="L95" s="7"/>
      <c r="M95" s="7">
        <v>741382172428</v>
      </c>
      <c r="N95" s="7"/>
      <c r="O95" s="7">
        <v>321847823292</v>
      </c>
      <c r="P95" s="7"/>
      <c r="Q95" s="7">
        <f t="shared" si="3"/>
        <v>419534349136</v>
      </c>
    </row>
    <row r="96" spans="1:17" x14ac:dyDescent="0.55000000000000004">
      <c r="A96" s="1" t="s">
        <v>69</v>
      </c>
      <c r="C96" s="7">
        <v>5409630</v>
      </c>
      <c r="D96" s="7"/>
      <c r="E96" s="7">
        <v>711166797273</v>
      </c>
      <c r="F96" s="7"/>
      <c r="G96" s="7">
        <v>617599294267</v>
      </c>
      <c r="H96" s="7"/>
      <c r="I96" s="7">
        <f t="shared" si="2"/>
        <v>93567503006</v>
      </c>
      <c r="J96" s="7"/>
      <c r="K96" s="7">
        <v>5409630</v>
      </c>
      <c r="L96" s="7"/>
      <c r="M96" s="7">
        <v>711166797273</v>
      </c>
      <c r="N96" s="7"/>
      <c r="O96" s="7">
        <v>290859318101</v>
      </c>
      <c r="P96" s="7"/>
      <c r="Q96" s="7">
        <f t="shared" si="3"/>
        <v>420307479172</v>
      </c>
    </row>
    <row r="97" spans="1:17" x14ac:dyDescent="0.55000000000000004">
      <c r="A97" s="1" t="s">
        <v>94</v>
      </c>
      <c r="C97" s="7">
        <v>20150000</v>
      </c>
      <c r="D97" s="7"/>
      <c r="E97" s="7">
        <v>461693977875</v>
      </c>
      <c r="F97" s="7"/>
      <c r="G97" s="7">
        <v>341892547859</v>
      </c>
      <c r="H97" s="7"/>
      <c r="I97" s="7">
        <f t="shared" si="2"/>
        <v>119801430016</v>
      </c>
      <c r="J97" s="7"/>
      <c r="K97" s="7">
        <v>20150000</v>
      </c>
      <c r="L97" s="7"/>
      <c r="M97" s="7">
        <v>461693977875</v>
      </c>
      <c r="N97" s="7"/>
      <c r="O97" s="7">
        <v>312119910399</v>
      </c>
      <c r="P97" s="7"/>
      <c r="Q97" s="7">
        <f t="shared" si="3"/>
        <v>149574067476</v>
      </c>
    </row>
    <row r="98" spans="1:17" x14ac:dyDescent="0.55000000000000004">
      <c r="A98" s="1" t="s">
        <v>111</v>
      </c>
      <c r="C98" s="7">
        <v>20000000</v>
      </c>
      <c r="D98" s="7"/>
      <c r="E98" s="7">
        <v>105468705000</v>
      </c>
      <c r="F98" s="7"/>
      <c r="G98" s="7">
        <v>106398646400</v>
      </c>
      <c r="H98" s="7"/>
      <c r="I98" s="7">
        <f t="shared" si="2"/>
        <v>-929941400</v>
      </c>
      <c r="J98" s="7"/>
      <c r="K98" s="7">
        <v>20000000</v>
      </c>
      <c r="L98" s="7"/>
      <c r="M98" s="7">
        <v>105468705000</v>
      </c>
      <c r="N98" s="7"/>
      <c r="O98" s="7">
        <v>106398646400</v>
      </c>
      <c r="P98" s="7"/>
      <c r="Q98" s="7">
        <f t="shared" si="3"/>
        <v>-929941400</v>
      </c>
    </row>
    <row r="99" spans="1:17" x14ac:dyDescent="0.55000000000000004">
      <c r="A99" s="1" t="s">
        <v>105</v>
      </c>
      <c r="C99" s="7">
        <v>906275</v>
      </c>
      <c r="D99" s="7"/>
      <c r="E99" s="7">
        <v>21152724944</v>
      </c>
      <c r="F99" s="7"/>
      <c r="G99" s="7">
        <v>18287918074</v>
      </c>
      <c r="H99" s="7"/>
      <c r="I99" s="7">
        <f t="shared" si="2"/>
        <v>2864806870</v>
      </c>
      <c r="J99" s="7"/>
      <c r="K99" s="7">
        <v>906275</v>
      </c>
      <c r="L99" s="7"/>
      <c r="M99" s="7">
        <v>21152724944</v>
      </c>
      <c r="N99" s="7"/>
      <c r="O99" s="7">
        <v>15407658515</v>
      </c>
      <c r="P99" s="7"/>
      <c r="Q99" s="7">
        <f t="shared" si="3"/>
        <v>5745066429</v>
      </c>
    </row>
    <row r="100" spans="1:17" x14ac:dyDescent="0.55000000000000004">
      <c r="A100" s="1" t="s">
        <v>46</v>
      </c>
      <c r="C100" s="7">
        <v>4300</v>
      </c>
      <c r="D100" s="7"/>
      <c r="E100" s="7">
        <v>13502292410</v>
      </c>
      <c r="F100" s="7"/>
      <c r="G100" s="7">
        <v>13188119118</v>
      </c>
      <c r="H100" s="7"/>
      <c r="I100" s="7">
        <f t="shared" si="2"/>
        <v>314173292</v>
      </c>
      <c r="J100" s="7"/>
      <c r="K100" s="7">
        <v>4300</v>
      </c>
      <c r="L100" s="7"/>
      <c r="M100" s="7">
        <v>13502292410</v>
      </c>
      <c r="N100" s="7"/>
      <c r="O100" s="7">
        <v>10887084000</v>
      </c>
      <c r="P100" s="7"/>
      <c r="Q100" s="7">
        <f t="shared" si="3"/>
        <v>2615208410</v>
      </c>
    </row>
    <row r="101" spans="1:17" x14ac:dyDescent="0.55000000000000004">
      <c r="A101" s="1" t="s">
        <v>32</v>
      </c>
      <c r="C101" s="7">
        <v>22604504</v>
      </c>
      <c r="D101" s="7"/>
      <c r="E101" s="7">
        <v>400640228397</v>
      </c>
      <c r="F101" s="7"/>
      <c r="G101" s="7">
        <v>331325159272</v>
      </c>
      <c r="H101" s="7"/>
      <c r="I101" s="7">
        <f t="shared" si="2"/>
        <v>69315069125</v>
      </c>
      <c r="J101" s="7"/>
      <c r="K101" s="7">
        <v>22604504</v>
      </c>
      <c r="L101" s="7"/>
      <c r="M101" s="7">
        <v>400640228397</v>
      </c>
      <c r="N101" s="7"/>
      <c r="O101" s="7">
        <v>292334793708</v>
      </c>
      <c r="P101" s="7"/>
      <c r="Q101" s="7">
        <f>M101-O101</f>
        <v>108305434689</v>
      </c>
    </row>
    <row r="102" spans="1:17" x14ac:dyDescent="0.55000000000000004">
      <c r="A102" s="1" t="s">
        <v>154</v>
      </c>
      <c r="C102" s="7">
        <v>200000</v>
      </c>
      <c r="D102" s="7"/>
      <c r="E102" s="7">
        <v>168035538037</v>
      </c>
      <c r="F102" s="7"/>
      <c r="G102" s="7">
        <v>164891881236</v>
      </c>
      <c r="H102" s="7"/>
      <c r="I102" s="7">
        <f t="shared" si="2"/>
        <v>3143656801</v>
      </c>
      <c r="J102" s="7"/>
      <c r="K102" s="7">
        <v>200000</v>
      </c>
      <c r="L102" s="7"/>
      <c r="M102" s="7">
        <v>168035538037</v>
      </c>
      <c r="N102" s="7"/>
      <c r="O102" s="7">
        <v>164891881236</v>
      </c>
      <c r="P102" s="7"/>
      <c r="Q102" s="7">
        <f t="shared" si="3"/>
        <v>3143656801</v>
      </c>
    </row>
    <row r="103" spans="1:17" x14ac:dyDescent="0.55000000000000004">
      <c r="A103" s="1" t="s">
        <v>133</v>
      </c>
      <c r="C103" s="7">
        <v>131455</v>
      </c>
      <c r="D103" s="7"/>
      <c r="E103" s="7">
        <v>115167223181</v>
      </c>
      <c r="F103" s="7"/>
      <c r="G103" s="7">
        <v>111142669209</v>
      </c>
      <c r="H103" s="7"/>
      <c r="I103" s="7">
        <f t="shared" si="2"/>
        <v>4024553972</v>
      </c>
      <c r="J103" s="7"/>
      <c r="K103" s="7">
        <v>131455</v>
      </c>
      <c r="L103" s="7"/>
      <c r="M103" s="7">
        <v>115167223181</v>
      </c>
      <c r="N103" s="7"/>
      <c r="O103" s="7">
        <v>104857645693</v>
      </c>
      <c r="P103" s="7"/>
      <c r="Q103" s="7">
        <f t="shared" si="3"/>
        <v>10309577488</v>
      </c>
    </row>
    <row r="104" spans="1:17" x14ac:dyDescent="0.55000000000000004">
      <c r="A104" s="1" t="s">
        <v>136</v>
      </c>
      <c r="C104" s="7">
        <v>238254</v>
      </c>
      <c r="D104" s="7"/>
      <c r="E104" s="7">
        <v>235033084170</v>
      </c>
      <c r="F104" s="7"/>
      <c r="G104" s="7">
        <v>235033084170</v>
      </c>
      <c r="H104" s="7"/>
      <c r="I104" s="7">
        <f t="shared" si="2"/>
        <v>0</v>
      </c>
      <c r="J104" s="7"/>
      <c r="K104" s="7">
        <v>238254</v>
      </c>
      <c r="L104" s="7"/>
      <c r="M104" s="7">
        <v>235033084170</v>
      </c>
      <c r="N104" s="7"/>
      <c r="O104" s="7">
        <v>234113601918</v>
      </c>
      <c r="P104" s="7"/>
      <c r="Q104" s="7">
        <f t="shared" si="3"/>
        <v>919482252</v>
      </c>
    </row>
    <row r="105" spans="1:17" x14ac:dyDescent="0.55000000000000004">
      <c r="A105" s="1" t="s">
        <v>145</v>
      </c>
      <c r="C105" s="7">
        <v>56400</v>
      </c>
      <c r="D105" s="7"/>
      <c r="E105" s="7">
        <v>50005326891</v>
      </c>
      <c r="F105" s="7"/>
      <c r="G105" s="7">
        <v>50026277615</v>
      </c>
      <c r="H105" s="7"/>
      <c r="I105" s="7">
        <f t="shared" si="2"/>
        <v>-20950724</v>
      </c>
      <c r="J105" s="7"/>
      <c r="K105" s="7">
        <v>56400</v>
      </c>
      <c r="L105" s="7"/>
      <c r="M105" s="7">
        <v>50005326891</v>
      </c>
      <c r="N105" s="7"/>
      <c r="O105" s="7">
        <v>50026277615</v>
      </c>
      <c r="P105" s="7"/>
      <c r="Q105" s="7">
        <f t="shared" si="3"/>
        <v>-20950724</v>
      </c>
    </row>
    <row r="106" spans="1:17" x14ac:dyDescent="0.55000000000000004">
      <c r="A106" s="1" t="s">
        <v>157</v>
      </c>
      <c r="C106" s="7">
        <v>344742</v>
      </c>
      <c r="D106" s="7"/>
      <c r="E106" s="7">
        <v>315393820476</v>
      </c>
      <c r="F106" s="7"/>
      <c r="G106" s="7">
        <v>310287239173</v>
      </c>
      <c r="H106" s="7"/>
      <c r="I106" s="7">
        <f t="shared" si="2"/>
        <v>5106581303</v>
      </c>
      <c r="J106" s="7"/>
      <c r="K106" s="7">
        <v>344742</v>
      </c>
      <c r="L106" s="7"/>
      <c r="M106" s="7">
        <v>315393820476</v>
      </c>
      <c r="N106" s="7"/>
      <c r="O106" s="7">
        <v>310287239173</v>
      </c>
      <c r="P106" s="7"/>
      <c r="Q106" s="7">
        <f t="shared" si="3"/>
        <v>5106581303</v>
      </c>
    </row>
    <row r="107" spans="1:17" x14ac:dyDescent="0.55000000000000004">
      <c r="A107" s="1" t="s">
        <v>130</v>
      </c>
      <c r="C107" s="7">
        <v>48</v>
      </c>
      <c r="D107" s="7"/>
      <c r="E107" s="7">
        <v>35398382</v>
      </c>
      <c r="F107" s="7"/>
      <c r="G107" s="7">
        <v>34969340</v>
      </c>
      <c r="H107" s="7"/>
      <c r="I107" s="7">
        <f t="shared" si="2"/>
        <v>429042</v>
      </c>
      <c r="J107" s="7"/>
      <c r="K107" s="7">
        <v>48</v>
      </c>
      <c r="L107" s="7"/>
      <c r="M107" s="7">
        <v>35398382</v>
      </c>
      <c r="N107" s="7"/>
      <c r="O107" s="7">
        <v>31152570</v>
      </c>
      <c r="P107" s="7"/>
      <c r="Q107" s="7">
        <f t="shared" si="3"/>
        <v>4245812</v>
      </c>
    </row>
    <row r="108" spans="1:17" x14ac:dyDescent="0.55000000000000004">
      <c r="A108" s="1" t="s">
        <v>151</v>
      </c>
      <c r="C108" s="7">
        <v>300000</v>
      </c>
      <c r="D108" s="7"/>
      <c r="E108" s="7">
        <v>281522964712</v>
      </c>
      <c r="F108" s="7"/>
      <c r="G108" s="7">
        <v>281607799187</v>
      </c>
      <c r="H108" s="7"/>
      <c r="I108" s="7">
        <f t="shared" si="2"/>
        <v>-84834475</v>
      </c>
      <c r="J108" s="7"/>
      <c r="K108" s="7">
        <v>300000</v>
      </c>
      <c r="L108" s="7"/>
      <c r="M108" s="7">
        <v>281522964712</v>
      </c>
      <c r="N108" s="7"/>
      <c r="O108" s="7">
        <v>281607799187</v>
      </c>
      <c r="P108" s="7"/>
      <c r="Q108" s="7">
        <f t="shared" si="3"/>
        <v>-84834475</v>
      </c>
    </row>
    <row r="109" spans="1:17" x14ac:dyDescent="0.55000000000000004">
      <c r="A109" s="1" t="s">
        <v>123</v>
      </c>
      <c r="C109" s="7">
        <v>900</v>
      </c>
      <c r="D109" s="7"/>
      <c r="E109" s="7">
        <v>592398608</v>
      </c>
      <c r="F109" s="7"/>
      <c r="G109" s="7">
        <v>579683913</v>
      </c>
      <c r="H109" s="7"/>
      <c r="I109" s="7">
        <f t="shared" si="2"/>
        <v>12714695</v>
      </c>
      <c r="J109" s="7"/>
      <c r="K109" s="7">
        <v>900</v>
      </c>
      <c r="L109" s="7"/>
      <c r="M109" s="7">
        <v>592398608</v>
      </c>
      <c r="N109" s="7"/>
      <c r="O109" s="7">
        <v>529160890</v>
      </c>
      <c r="P109" s="7"/>
      <c r="Q109" s="7">
        <f t="shared" si="3"/>
        <v>63237718</v>
      </c>
    </row>
    <row r="110" spans="1:17" x14ac:dyDescent="0.55000000000000004">
      <c r="A110" s="1" t="s">
        <v>159</v>
      </c>
      <c r="C110" s="7">
        <v>400000</v>
      </c>
      <c r="D110" s="7"/>
      <c r="E110" s="7">
        <v>341914016850</v>
      </c>
      <c r="F110" s="7"/>
      <c r="G110" s="7">
        <v>335443630932</v>
      </c>
      <c r="H110" s="7"/>
      <c r="I110" s="7">
        <f t="shared" si="2"/>
        <v>6470385918</v>
      </c>
      <c r="J110" s="7"/>
      <c r="K110" s="7">
        <v>400000</v>
      </c>
      <c r="L110" s="7"/>
      <c r="M110" s="7">
        <v>341914016850</v>
      </c>
      <c r="N110" s="7"/>
      <c r="O110" s="7">
        <v>335443630932</v>
      </c>
      <c r="P110" s="7"/>
      <c r="Q110" s="7">
        <f t="shared" si="3"/>
        <v>6470385918</v>
      </c>
    </row>
    <row r="111" spans="1:17" x14ac:dyDescent="0.55000000000000004">
      <c r="A111" s="1" t="s">
        <v>148</v>
      </c>
      <c r="C111" s="7">
        <v>100000</v>
      </c>
      <c r="D111" s="7"/>
      <c r="E111" s="7">
        <v>90466599956</v>
      </c>
      <c r="F111" s="7"/>
      <c r="G111" s="7">
        <v>90292321155</v>
      </c>
      <c r="H111" s="7"/>
      <c r="I111" s="7">
        <f t="shared" si="2"/>
        <v>174278801</v>
      </c>
      <c r="J111" s="7"/>
      <c r="K111" s="7">
        <v>100000</v>
      </c>
      <c r="L111" s="7"/>
      <c r="M111" s="7">
        <v>90466599956</v>
      </c>
      <c r="N111" s="7"/>
      <c r="O111" s="7">
        <v>90292321155</v>
      </c>
      <c r="P111" s="7"/>
      <c r="Q111" s="7">
        <f t="shared" si="3"/>
        <v>174278801</v>
      </c>
    </row>
    <row r="112" spans="1:17" x14ac:dyDescent="0.55000000000000004">
      <c r="A112" s="1" t="s">
        <v>139</v>
      </c>
      <c r="C112" s="7">
        <v>102660</v>
      </c>
      <c r="D112" s="7"/>
      <c r="E112" s="7">
        <v>99998377008</v>
      </c>
      <c r="F112" s="7"/>
      <c r="G112" s="7">
        <v>99961426107</v>
      </c>
      <c r="H112" s="7"/>
      <c r="I112" s="7">
        <f t="shared" si="2"/>
        <v>36950901</v>
      </c>
      <c r="J112" s="7"/>
      <c r="K112" s="7">
        <v>102660</v>
      </c>
      <c r="L112" s="7"/>
      <c r="M112" s="7">
        <v>99998377008</v>
      </c>
      <c r="N112" s="7"/>
      <c r="O112" s="7">
        <v>100015996626</v>
      </c>
      <c r="P112" s="7"/>
      <c r="Q112" s="7">
        <f t="shared" si="3"/>
        <v>-17619618</v>
      </c>
    </row>
    <row r="113" spans="1:17" x14ac:dyDescent="0.55000000000000004">
      <c r="A113" s="1" t="s">
        <v>127</v>
      </c>
      <c r="C113" s="7">
        <v>69</v>
      </c>
      <c r="D113" s="7"/>
      <c r="E113" s="7">
        <v>58225444</v>
      </c>
      <c r="F113" s="7"/>
      <c r="G113" s="7">
        <v>57228575</v>
      </c>
      <c r="H113" s="7"/>
      <c r="I113" s="7">
        <f t="shared" si="2"/>
        <v>996869</v>
      </c>
      <c r="J113" s="7"/>
      <c r="K113" s="7">
        <v>69</v>
      </c>
      <c r="L113" s="7"/>
      <c r="M113" s="7">
        <v>58225444</v>
      </c>
      <c r="N113" s="7"/>
      <c r="O113" s="7">
        <v>54034438</v>
      </c>
      <c r="P113" s="7"/>
      <c r="Q113" s="7">
        <f t="shared" si="3"/>
        <v>4191006</v>
      </c>
    </row>
    <row r="114" spans="1:17" x14ac:dyDescent="0.55000000000000004">
      <c r="A114" s="1" t="s">
        <v>142</v>
      </c>
      <c r="C114" s="7">
        <v>45700</v>
      </c>
      <c r="D114" s="7"/>
      <c r="E114" s="7">
        <v>44777882537</v>
      </c>
      <c r="F114" s="7"/>
      <c r="G114" s="7">
        <v>44634410546</v>
      </c>
      <c r="H114" s="7"/>
      <c r="I114" s="7">
        <f t="shared" si="2"/>
        <v>143471991</v>
      </c>
      <c r="J114" s="7"/>
      <c r="K114" s="7">
        <v>45700</v>
      </c>
      <c r="L114" s="7"/>
      <c r="M114" s="7">
        <v>44777882537</v>
      </c>
      <c r="N114" s="7"/>
      <c r="O114" s="7">
        <v>43224821080</v>
      </c>
      <c r="P114" s="7"/>
      <c r="Q114" s="7">
        <f t="shared" si="3"/>
        <v>1553061457</v>
      </c>
    </row>
    <row r="115" spans="1:17" ht="24.75" thickBot="1" x14ac:dyDescent="0.6">
      <c r="C115" s="7"/>
      <c r="D115" s="7"/>
      <c r="E115" s="13">
        <f>SUM(E8:E114)</f>
        <v>47669225358460</v>
      </c>
      <c r="F115" s="7"/>
      <c r="G115" s="13">
        <f>SUM(G8:G114)</f>
        <v>41515292568231</v>
      </c>
      <c r="H115" s="7"/>
      <c r="I115" s="13">
        <f>SUM(I8:I114)</f>
        <v>6153932790229</v>
      </c>
      <c r="J115" s="7"/>
      <c r="K115" s="7"/>
      <c r="L115" s="7"/>
      <c r="M115" s="13">
        <f>SUM(M8:M114)</f>
        <v>47669225358460</v>
      </c>
      <c r="N115" s="7"/>
      <c r="O115" s="13">
        <f>SUM(O8:O114)</f>
        <v>32098956920604</v>
      </c>
      <c r="P115" s="7"/>
      <c r="Q115" s="13">
        <f>SUM(Q8:Q114)</f>
        <v>15570268437856</v>
      </c>
    </row>
    <row r="116" spans="1:17" ht="24.75" thickTop="1" x14ac:dyDescent="0.55000000000000004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55000000000000004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55000000000000004"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55000000000000004"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55000000000000004"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55000000000000004">
      <c r="I121" s="4"/>
      <c r="J121" s="4"/>
      <c r="K121" s="4"/>
      <c r="L121" s="4"/>
      <c r="M121" s="4"/>
      <c r="N121" s="4"/>
      <c r="O121" s="4"/>
      <c r="P121" s="4"/>
      <c r="Q12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44"/>
  <sheetViews>
    <sheetView rightToLeft="1" workbookViewId="0">
      <selection activeCell="G22" sqref="G22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4.28515625" style="1" bestFit="1" customWidth="1"/>
    <col min="20" max="20" width="16.5703125" style="1" bestFit="1" customWidth="1"/>
    <col min="21" max="21" width="9.140625" style="1"/>
    <col min="22" max="22" width="18" style="1" bestFit="1" customWidth="1"/>
    <col min="23" max="23" width="16.5703125" style="1" bestFit="1" customWidth="1"/>
    <col min="24" max="16384" width="9.140625" style="1"/>
  </cols>
  <sheetData>
    <row r="2" spans="1:17" ht="24.7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 x14ac:dyDescent="0.55000000000000004">
      <c r="A3" s="16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 x14ac:dyDescent="0.5500000000000000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 x14ac:dyDescent="0.55000000000000004">
      <c r="A6" s="16" t="s">
        <v>3</v>
      </c>
      <c r="C6" s="17" t="s">
        <v>183</v>
      </c>
      <c r="D6" s="17" t="s">
        <v>183</v>
      </c>
      <c r="E6" s="17" t="s">
        <v>183</v>
      </c>
      <c r="F6" s="17" t="s">
        <v>183</v>
      </c>
      <c r="G6" s="17" t="s">
        <v>183</v>
      </c>
      <c r="H6" s="17" t="s">
        <v>183</v>
      </c>
      <c r="I6" s="17" t="s">
        <v>183</v>
      </c>
      <c r="K6" s="17" t="s">
        <v>184</v>
      </c>
      <c r="L6" s="17" t="s">
        <v>184</v>
      </c>
      <c r="M6" s="17" t="s">
        <v>184</v>
      </c>
      <c r="N6" s="17" t="s">
        <v>184</v>
      </c>
      <c r="O6" s="17" t="s">
        <v>184</v>
      </c>
      <c r="P6" s="17" t="s">
        <v>184</v>
      </c>
      <c r="Q6" s="17" t="s">
        <v>184</v>
      </c>
    </row>
    <row r="7" spans="1:17" ht="24.75" x14ac:dyDescent="0.55000000000000004">
      <c r="A7" s="17" t="s">
        <v>3</v>
      </c>
      <c r="C7" s="17" t="s">
        <v>7</v>
      </c>
      <c r="E7" s="17" t="s">
        <v>272</v>
      </c>
      <c r="G7" s="17" t="s">
        <v>273</v>
      </c>
      <c r="I7" s="17" t="s">
        <v>275</v>
      </c>
      <c r="K7" s="17" t="s">
        <v>7</v>
      </c>
      <c r="M7" s="17" t="s">
        <v>272</v>
      </c>
      <c r="O7" s="17" t="s">
        <v>273</v>
      </c>
      <c r="Q7" s="17" t="s">
        <v>275</v>
      </c>
    </row>
    <row r="8" spans="1:17" x14ac:dyDescent="0.55000000000000004">
      <c r="A8" s="1" t="s">
        <v>94</v>
      </c>
      <c r="C8" s="7">
        <v>400000</v>
      </c>
      <c r="D8" s="7"/>
      <c r="E8" s="7">
        <v>6978231019</v>
      </c>
      <c r="F8" s="7"/>
      <c r="G8" s="7">
        <v>6195928741</v>
      </c>
      <c r="H8" s="7"/>
      <c r="I8" s="7">
        <f>E8-G8</f>
        <v>782302278</v>
      </c>
      <c r="J8" s="7"/>
      <c r="K8" s="7">
        <v>400000</v>
      </c>
      <c r="L8" s="7"/>
      <c r="M8" s="7">
        <v>6978231019</v>
      </c>
      <c r="N8" s="7"/>
      <c r="O8" s="7">
        <v>6195928741</v>
      </c>
      <c r="P8" s="7"/>
      <c r="Q8" s="7">
        <f>M8-O8</f>
        <v>782302278</v>
      </c>
    </row>
    <row r="9" spans="1:17" x14ac:dyDescent="0.55000000000000004">
      <c r="A9" s="1" t="s">
        <v>60</v>
      </c>
      <c r="C9" s="7">
        <v>500000</v>
      </c>
      <c r="D9" s="7"/>
      <c r="E9" s="7">
        <v>9518028818</v>
      </c>
      <c r="F9" s="7"/>
      <c r="G9" s="7">
        <v>4607931472</v>
      </c>
      <c r="H9" s="7"/>
      <c r="I9" s="7">
        <f t="shared" ref="I9:I72" si="0">E9-G9</f>
        <v>4910097346</v>
      </c>
      <c r="J9" s="7"/>
      <c r="K9" s="7">
        <v>500000</v>
      </c>
      <c r="L9" s="7"/>
      <c r="M9" s="7">
        <v>9518028818</v>
      </c>
      <c r="N9" s="7"/>
      <c r="O9" s="7">
        <v>4607931472</v>
      </c>
      <c r="P9" s="7"/>
      <c r="Q9" s="7">
        <f t="shared" ref="Q9:Q72" si="1">M9-O9</f>
        <v>4910097346</v>
      </c>
    </row>
    <row r="10" spans="1:17" x14ac:dyDescent="0.55000000000000004">
      <c r="A10" s="1" t="s">
        <v>96</v>
      </c>
      <c r="C10" s="7">
        <v>4088889</v>
      </c>
      <c r="D10" s="7"/>
      <c r="E10" s="7">
        <v>53945050898</v>
      </c>
      <c r="F10" s="7"/>
      <c r="G10" s="7">
        <v>32516065993</v>
      </c>
      <c r="H10" s="7"/>
      <c r="I10" s="7">
        <f t="shared" si="0"/>
        <v>21428984905</v>
      </c>
      <c r="J10" s="7"/>
      <c r="K10" s="7">
        <v>4395876</v>
      </c>
      <c r="L10" s="7"/>
      <c r="M10" s="7">
        <v>56206289696</v>
      </c>
      <c r="N10" s="7"/>
      <c r="O10" s="7">
        <v>35039698354</v>
      </c>
      <c r="P10" s="7"/>
      <c r="Q10" s="7">
        <f t="shared" si="1"/>
        <v>21166591342</v>
      </c>
    </row>
    <row r="11" spans="1:17" x14ac:dyDescent="0.55000000000000004">
      <c r="A11" s="1" t="s">
        <v>106</v>
      </c>
      <c r="C11" s="7">
        <v>36145293</v>
      </c>
      <c r="D11" s="7"/>
      <c r="E11" s="7">
        <v>254892730096</v>
      </c>
      <c r="F11" s="7"/>
      <c r="G11" s="7">
        <v>73836619669</v>
      </c>
      <c r="H11" s="7"/>
      <c r="I11" s="7">
        <f t="shared" si="0"/>
        <v>181056110427</v>
      </c>
      <c r="J11" s="7"/>
      <c r="K11" s="7">
        <v>62640894</v>
      </c>
      <c r="L11" s="7"/>
      <c r="M11" s="7">
        <v>326700326585</v>
      </c>
      <c r="N11" s="7"/>
      <c r="O11" s="7">
        <v>127961111387</v>
      </c>
      <c r="P11" s="7"/>
      <c r="Q11" s="7">
        <f t="shared" si="1"/>
        <v>198739215198</v>
      </c>
    </row>
    <row r="12" spans="1:17" x14ac:dyDescent="0.55000000000000004">
      <c r="A12" s="1" t="s">
        <v>47</v>
      </c>
      <c r="C12" s="7">
        <v>800000</v>
      </c>
      <c r="D12" s="7"/>
      <c r="E12" s="7">
        <v>5447394035</v>
      </c>
      <c r="F12" s="7"/>
      <c r="G12" s="7">
        <v>4212865201</v>
      </c>
      <c r="H12" s="7"/>
      <c r="I12" s="7">
        <f t="shared" si="0"/>
        <v>1234528834</v>
      </c>
      <c r="J12" s="7"/>
      <c r="K12" s="7">
        <v>81047848</v>
      </c>
      <c r="L12" s="7"/>
      <c r="M12" s="7">
        <v>417286911771</v>
      </c>
      <c r="N12" s="7"/>
      <c r="O12" s="7">
        <v>471088868782</v>
      </c>
      <c r="P12" s="7"/>
      <c r="Q12" s="7">
        <f t="shared" si="1"/>
        <v>-53801957011</v>
      </c>
    </row>
    <row r="13" spans="1:17" x14ac:dyDescent="0.55000000000000004">
      <c r="A13" s="1" t="s">
        <v>83</v>
      </c>
      <c r="C13" s="7">
        <v>336048</v>
      </c>
      <c r="D13" s="7"/>
      <c r="E13" s="7">
        <v>17763072527</v>
      </c>
      <c r="F13" s="7"/>
      <c r="G13" s="7">
        <v>12917404502</v>
      </c>
      <c r="H13" s="7"/>
      <c r="I13" s="7">
        <f t="shared" si="0"/>
        <v>4845668025</v>
      </c>
      <c r="J13" s="7"/>
      <c r="K13" s="7">
        <v>336048</v>
      </c>
      <c r="L13" s="7"/>
      <c r="M13" s="7">
        <v>17763072527</v>
      </c>
      <c r="N13" s="7"/>
      <c r="O13" s="7">
        <v>12917404502</v>
      </c>
      <c r="P13" s="7"/>
      <c r="Q13" s="7">
        <f t="shared" si="1"/>
        <v>4845668025</v>
      </c>
    </row>
    <row r="14" spans="1:17" x14ac:dyDescent="0.55000000000000004">
      <c r="A14" s="1" t="s">
        <v>79</v>
      </c>
      <c r="C14" s="7">
        <v>200000</v>
      </c>
      <c r="D14" s="7"/>
      <c r="E14" s="7">
        <v>2308063835</v>
      </c>
      <c r="F14" s="7"/>
      <c r="G14" s="7">
        <v>1632487131</v>
      </c>
      <c r="H14" s="7"/>
      <c r="I14" s="7">
        <f t="shared" si="0"/>
        <v>675576704</v>
      </c>
      <c r="J14" s="7"/>
      <c r="K14" s="7">
        <v>61450529</v>
      </c>
      <c r="L14" s="7"/>
      <c r="M14" s="7">
        <v>456663916441</v>
      </c>
      <c r="N14" s="7"/>
      <c r="O14" s="7">
        <v>486285742927</v>
      </c>
      <c r="P14" s="7"/>
      <c r="Q14" s="7">
        <f t="shared" si="1"/>
        <v>-29621826486</v>
      </c>
    </row>
    <row r="15" spans="1:17" x14ac:dyDescent="0.55000000000000004">
      <c r="A15" s="1" t="s">
        <v>91</v>
      </c>
      <c r="C15" s="7">
        <v>23521400</v>
      </c>
      <c r="D15" s="7"/>
      <c r="E15" s="7">
        <v>67510464451</v>
      </c>
      <c r="F15" s="7"/>
      <c r="G15" s="7">
        <v>47279603187</v>
      </c>
      <c r="H15" s="7"/>
      <c r="I15" s="7">
        <f t="shared" si="0"/>
        <v>20230861264</v>
      </c>
      <c r="J15" s="7"/>
      <c r="K15" s="7">
        <v>40953470</v>
      </c>
      <c r="L15" s="7"/>
      <c r="M15" s="7">
        <v>100013675799</v>
      </c>
      <c r="N15" s="7"/>
      <c r="O15" s="7">
        <v>90149938729</v>
      </c>
      <c r="P15" s="7"/>
      <c r="Q15" s="7">
        <f t="shared" si="1"/>
        <v>9863737070</v>
      </c>
    </row>
    <row r="16" spans="1:17" x14ac:dyDescent="0.55000000000000004">
      <c r="A16" s="1" t="s">
        <v>41</v>
      </c>
      <c r="C16" s="7">
        <v>237317</v>
      </c>
      <c r="D16" s="7"/>
      <c r="E16" s="7">
        <v>9611602392</v>
      </c>
      <c r="F16" s="7"/>
      <c r="G16" s="7">
        <v>3965562439</v>
      </c>
      <c r="H16" s="7"/>
      <c r="I16" s="7">
        <f t="shared" si="0"/>
        <v>5646039953</v>
      </c>
      <c r="J16" s="7"/>
      <c r="K16" s="7">
        <v>2769421</v>
      </c>
      <c r="L16" s="7"/>
      <c r="M16" s="7">
        <v>66763522402</v>
      </c>
      <c r="N16" s="7"/>
      <c r="O16" s="7">
        <v>46276970907</v>
      </c>
      <c r="P16" s="7"/>
      <c r="Q16" s="7">
        <f t="shared" si="1"/>
        <v>20486551495</v>
      </c>
    </row>
    <row r="17" spans="1:17" x14ac:dyDescent="0.55000000000000004">
      <c r="A17" s="1" t="s">
        <v>98</v>
      </c>
      <c r="C17" s="7">
        <v>1</v>
      </c>
      <c r="D17" s="7"/>
      <c r="E17" s="7">
        <v>1</v>
      </c>
      <c r="F17" s="7"/>
      <c r="G17" s="7">
        <v>9875</v>
      </c>
      <c r="H17" s="7"/>
      <c r="I17" s="7">
        <f t="shared" si="0"/>
        <v>-9874</v>
      </c>
      <c r="J17" s="7"/>
      <c r="K17" s="7">
        <v>12419391</v>
      </c>
      <c r="L17" s="7"/>
      <c r="M17" s="7">
        <v>162447343051</v>
      </c>
      <c r="N17" s="7"/>
      <c r="O17" s="7">
        <v>198390655916</v>
      </c>
      <c r="P17" s="7"/>
      <c r="Q17" s="7">
        <f t="shared" si="1"/>
        <v>-35943312865</v>
      </c>
    </row>
    <row r="18" spans="1:17" x14ac:dyDescent="0.55000000000000004">
      <c r="A18" s="1" t="s">
        <v>34</v>
      </c>
      <c r="C18" s="7">
        <v>510990</v>
      </c>
      <c r="D18" s="7"/>
      <c r="E18" s="7">
        <v>68393017306</v>
      </c>
      <c r="F18" s="7"/>
      <c r="G18" s="7">
        <v>63737670367</v>
      </c>
      <c r="H18" s="7"/>
      <c r="I18" s="7">
        <f t="shared" si="0"/>
        <v>4655346939</v>
      </c>
      <c r="J18" s="7"/>
      <c r="K18" s="7">
        <v>2757070</v>
      </c>
      <c r="L18" s="7"/>
      <c r="M18" s="7">
        <v>319467360012</v>
      </c>
      <c r="N18" s="7"/>
      <c r="O18" s="7">
        <v>346042257509</v>
      </c>
      <c r="P18" s="7"/>
      <c r="Q18" s="7">
        <f t="shared" si="1"/>
        <v>-26574897497</v>
      </c>
    </row>
    <row r="19" spans="1:17" x14ac:dyDescent="0.55000000000000004">
      <c r="A19" s="1" t="s">
        <v>61</v>
      </c>
      <c r="C19" s="7">
        <v>1</v>
      </c>
      <c r="D19" s="7"/>
      <c r="E19" s="7">
        <v>1</v>
      </c>
      <c r="F19" s="7"/>
      <c r="G19" s="7">
        <v>3298</v>
      </c>
      <c r="H19" s="7"/>
      <c r="I19" s="7">
        <f t="shared" si="0"/>
        <v>-3297</v>
      </c>
      <c r="J19" s="7"/>
      <c r="K19" s="7">
        <v>1000001</v>
      </c>
      <c r="L19" s="7"/>
      <c r="M19" s="7">
        <v>4558971353</v>
      </c>
      <c r="N19" s="7"/>
      <c r="O19" s="7">
        <v>4089408919</v>
      </c>
      <c r="P19" s="7"/>
      <c r="Q19" s="7">
        <f t="shared" si="1"/>
        <v>469562434</v>
      </c>
    </row>
    <row r="20" spans="1:17" x14ac:dyDescent="0.55000000000000004">
      <c r="A20" s="1" t="s">
        <v>88</v>
      </c>
      <c r="C20" s="7">
        <v>1</v>
      </c>
      <c r="D20" s="7"/>
      <c r="E20" s="7">
        <v>1</v>
      </c>
      <c r="F20" s="7"/>
      <c r="G20" s="7">
        <v>6237</v>
      </c>
      <c r="H20" s="7"/>
      <c r="I20" s="7">
        <f t="shared" si="0"/>
        <v>-6236</v>
      </c>
      <c r="J20" s="7"/>
      <c r="K20" s="7">
        <v>6100001</v>
      </c>
      <c r="L20" s="7"/>
      <c r="M20" s="7">
        <v>95741737024</v>
      </c>
      <c r="N20" s="7"/>
      <c r="O20" s="7">
        <v>131736105029</v>
      </c>
      <c r="P20" s="7"/>
      <c r="Q20" s="7">
        <f t="shared" si="1"/>
        <v>-35994368005</v>
      </c>
    </row>
    <row r="21" spans="1:17" x14ac:dyDescent="0.55000000000000004">
      <c r="A21" s="1" t="s">
        <v>100</v>
      </c>
      <c r="C21" s="7">
        <v>1</v>
      </c>
      <c r="D21" s="7"/>
      <c r="E21" s="7">
        <v>1</v>
      </c>
      <c r="F21" s="7"/>
      <c r="G21" s="7">
        <v>4896</v>
      </c>
      <c r="H21" s="7"/>
      <c r="I21" s="7">
        <f t="shared" si="0"/>
        <v>-4895</v>
      </c>
      <c r="J21" s="7"/>
      <c r="K21" s="7">
        <v>6000001</v>
      </c>
      <c r="L21" s="7"/>
      <c r="M21" s="7">
        <v>37142952323</v>
      </c>
      <c r="N21" s="7"/>
      <c r="O21" s="7">
        <v>42865797217</v>
      </c>
      <c r="P21" s="7"/>
      <c r="Q21" s="7">
        <f t="shared" si="1"/>
        <v>-5722844894</v>
      </c>
    </row>
    <row r="22" spans="1:17" x14ac:dyDescent="0.55000000000000004">
      <c r="A22" s="1" t="s">
        <v>30</v>
      </c>
      <c r="C22" s="7">
        <v>29481045</v>
      </c>
      <c r="D22" s="7"/>
      <c r="E22" s="7">
        <v>107009008658</v>
      </c>
      <c r="F22" s="7"/>
      <c r="G22" s="7">
        <v>65458084431</v>
      </c>
      <c r="H22" s="7"/>
      <c r="I22" s="7">
        <f t="shared" si="0"/>
        <v>41550924227</v>
      </c>
      <c r="J22" s="7"/>
      <c r="K22" s="7">
        <v>56668522</v>
      </c>
      <c r="L22" s="7"/>
      <c r="M22" s="7">
        <v>170634661157</v>
      </c>
      <c r="N22" s="7"/>
      <c r="O22" s="7">
        <v>125781809892</v>
      </c>
      <c r="P22" s="7"/>
      <c r="Q22" s="7">
        <f t="shared" si="1"/>
        <v>44852851265</v>
      </c>
    </row>
    <row r="23" spans="1:17" x14ac:dyDescent="0.55000000000000004">
      <c r="A23" s="1" t="s">
        <v>65</v>
      </c>
      <c r="C23" s="7">
        <v>6172554</v>
      </c>
      <c r="D23" s="7"/>
      <c r="E23" s="7">
        <v>42500682707</v>
      </c>
      <c r="F23" s="7"/>
      <c r="G23" s="7">
        <v>29010191485</v>
      </c>
      <c r="H23" s="7"/>
      <c r="I23" s="7">
        <f t="shared" si="0"/>
        <v>13490491222</v>
      </c>
      <c r="J23" s="7"/>
      <c r="K23" s="7">
        <v>6726041</v>
      </c>
      <c r="L23" s="7"/>
      <c r="M23" s="7">
        <v>44874843766</v>
      </c>
      <c r="N23" s="7"/>
      <c r="O23" s="7">
        <v>31611507547</v>
      </c>
      <c r="P23" s="7"/>
      <c r="Q23" s="7">
        <f t="shared" si="1"/>
        <v>13263336219</v>
      </c>
    </row>
    <row r="24" spans="1:17" x14ac:dyDescent="0.55000000000000004">
      <c r="A24" s="1" t="s">
        <v>77</v>
      </c>
      <c r="C24" s="7">
        <v>2473549</v>
      </c>
      <c r="D24" s="7"/>
      <c r="E24" s="7">
        <v>45692509653</v>
      </c>
      <c r="F24" s="7"/>
      <c r="G24" s="7">
        <v>26334084118</v>
      </c>
      <c r="H24" s="7"/>
      <c r="I24" s="7">
        <f t="shared" si="0"/>
        <v>19358425535</v>
      </c>
      <c r="J24" s="7"/>
      <c r="K24" s="7">
        <v>2630196</v>
      </c>
      <c r="L24" s="7"/>
      <c r="M24" s="7">
        <v>47204203677</v>
      </c>
      <c r="N24" s="7"/>
      <c r="O24" s="7">
        <v>28001791234</v>
      </c>
      <c r="P24" s="7"/>
      <c r="Q24" s="7">
        <f t="shared" si="1"/>
        <v>19202412443</v>
      </c>
    </row>
    <row r="25" spans="1:17" x14ac:dyDescent="0.55000000000000004">
      <c r="A25" s="1" t="s">
        <v>49</v>
      </c>
      <c r="C25" s="7">
        <v>7623682</v>
      </c>
      <c r="D25" s="7"/>
      <c r="E25" s="7">
        <v>6236171876</v>
      </c>
      <c r="F25" s="7"/>
      <c r="G25" s="7">
        <v>6236171876</v>
      </c>
      <c r="H25" s="7"/>
      <c r="I25" s="7">
        <f t="shared" si="0"/>
        <v>0</v>
      </c>
      <c r="J25" s="7"/>
      <c r="K25" s="7">
        <v>7623682</v>
      </c>
      <c r="L25" s="7"/>
      <c r="M25" s="7">
        <v>6236171876</v>
      </c>
      <c r="N25" s="7"/>
      <c r="O25" s="7">
        <v>6236171876</v>
      </c>
      <c r="P25" s="7"/>
      <c r="Q25" s="7">
        <f t="shared" si="1"/>
        <v>0</v>
      </c>
    </row>
    <row r="26" spans="1:17" x14ac:dyDescent="0.55000000000000004">
      <c r="A26" s="1" t="s">
        <v>39</v>
      </c>
      <c r="C26" s="7">
        <v>1377414</v>
      </c>
      <c r="D26" s="7"/>
      <c r="E26" s="7">
        <v>5550919752</v>
      </c>
      <c r="F26" s="7"/>
      <c r="G26" s="7">
        <v>5640064287</v>
      </c>
      <c r="H26" s="7"/>
      <c r="I26" s="7">
        <f t="shared" si="0"/>
        <v>-89144535</v>
      </c>
      <c r="J26" s="7"/>
      <c r="K26" s="7">
        <v>12479363</v>
      </c>
      <c r="L26" s="7"/>
      <c r="M26" s="7">
        <v>57514537789</v>
      </c>
      <c r="N26" s="7"/>
      <c r="O26" s="7">
        <v>61327177139</v>
      </c>
      <c r="P26" s="7"/>
      <c r="Q26" s="7">
        <f t="shared" si="1"/>
        <v>-3812639350</v>
      </c>
    </row>
    <row r="27" spans="1:17" x14ac:dyDescent="0.55000000000000004">
      <c r="A27" s="1" t="s">
        <v>32</v>
      </c>
      <c r="C27" s="7">
        <v>200000</v>
      </c>
      <c r="D27" s="7"/>
      <c r="E27" s="7">
        <v>3348740523</v>
      </c>
      <c r="F27" s="7"/>
      <c r="G27" s="7">
        <v>2586518101</v>
      </c>
      <c r="H27" s="7"/>
      <c r="I27" s="7">
        <f t="shared" si="0"/>
        <v>762222422</v>
      </c>
      <c r="J27" s="7"/>
      <c r="K27" s="7">
        <v>1260191</v>
      </c>
      <c r="L27" s="7"/>
      <c r="M27" s="7">
        <v>13511367881</v>
      </c>
      <c r="N27" s="7"/>
      <c r="O27" s="7">
        <v>16297534134</v>
      </c>
      <c r="P27" s="7"/>
      <c r="Q27" s="7">
        <f t="shared" si="1"/>
        <v>-2786166253</v>
      </c>
    </row>
    <row r="28" spans="1:17" x14ac:dyDescent="0.55000000000000004">
      <c r="A28" s="1" t="s">
        <v>25</v>
      </c>
      <c r="C28" s="7">
        <v>200000</v>
      </c>
      <c r="D28" s="7"/>
      <c r="E28" s="7">
        <v>3379332514</v>
      </c>
      <c r="F28" s="7"/>
      <c r="G28" s="7">
        <v>3157825318</v>
      </c>
      <c r="H28" s="7"/>
      <c r="I28" s="7">
        <f t="shared" si="0"/>
        <v>221507196</v>
      </c>
      <c r="J28" s="7"/>
      <c r="K28" s="7">
        <v>7453749</v>
      </c>
      <c r="L28" s="7"/>
      <c r="M28" s="7">
        <v>110283002026</v>
      </c>
      <c r="N28" s="7"/>
      <c r="O28" s="7">
        <v>118249652941</v>
      </c>
      <c r="P28" s="7"/>
      <c r="Q28" s="7">
        <f t="shared" si="1"/>
        <v>-7966650915</v>
      </c>
    </row>
    <row r="29" spans="1:17" x14ac:dyDescent="0.55000000000000004">
      <c r="A29" s="1" t="s">
        <v>89</v>
      </c>
      <c r="C29" s="7">
        <v>1</v>
      </c>
      <c r="D29" s="7"/>
      <c r="E29" s="7">
        <v>1</v>
      </c>
      <c r="F29" s="7"/>
      <c r="G29" s="7">
        <v>4471</v>
      </c>
      <c r="H29" s="7"/>
      <c r="I29" s="7">
        <f t="shared" si="0"/>
        <v>-4470</v>
      </c>
      <c r="J29" s="7"/>
      <c r="K29" s="7">
        <v>25987913</v>
      </c>
      <c r="L29" s="7"/>
      <c r="M29" s="7">
        <v>142467244428</v>
      </c>
      <c r="N29" s="7"/>
      <c r="O29" s="7">
        <v>171158004155</v>
      </c>
      <c r="P29" s="7"/>
      <c r="Q29" s="7">
        <f t="shared" si="1"/>
        <v>-28690759727</v>
      </c>
    </row>
    <row r="30" spans="1:17" x14ac:dyDescent="0.55000000000000004">
      <c r="A30" s="1" t="s">
        <v>48</v>
      </c>
      <c r="C30" s="7">
        <v>2857268</v>
      </c>
      <c r="D30" s="7"/>
      <c r="E30" s="7">
        <v>23782155519</v>
      </c>
      <c r="F30" s="7"/>
      <c r="G30" s="7">
        <v>13803280267</v>
      </c>
      <c r="H30" s="7"/>
      <c r="I30" s="7">
        <f t="shared" si="0"/>
        <v>9978875252</v>
      </c>
      <c r="J30" s="7"/>
      <c r="K30" s="7">
        <v>15956497</v>
      </c>
      <c r="L30" s="7"/>
      <c r="M30" s="7">
        <v>143897619334</v>
      </c>
      <c r="N30" s="7"/>
      <c r="O30" s="7">
        <v>103091069907</v>
      </c>
      <c r="P30" s="7"/>
      <c r="Q30" s="7">
        <f t="shared" si="1"/>
        <v>40806549427</v>
      </c>
    </row>
    <row r="31" spans="1:17" x14ac:dyDescent="0.55000000000000004">
      <c r="A31" s="1" t="s">
        <v>84</v>
      </c>
      <c r="C31" s="7">
        <v>545308</v>
      </c>
      <c r="D31" s="7"/>
      <c r="E31" s="7">
        <v>38455417378</v>
      </c>
      <c r="F31" s="7"/>
      <c r="G31" s="7">
        <v>32928615688</v>
      </c>
      <c r="H31" s="7"/>
      <c r="I31" s="7">
        <f t="shared" si="0"/>
        <v>5526801690</v>
      </c>
      <c r="J31" s="7"/>
      <c r="K31" s="7">
        <v>545308</v>
      </c>
      <c r="L31" s="7"/>
      <c r="M31" s="7">
        <v>38455417378</v>
      </c>
      <c r="N31" s="7"/>
      <c r="O31" s="7">
        <v>32928615688</v>
      </c>
      <c r="P31" s="7"/>
      <c r="Q31" s="7">
        <f t="shared" si="1"/>
        <v>5526801690</v>
      </c>
    </row>
    <row r="32" spans="1:17" x14ac:dyDescent="0.55000000000000004">
      <c r="A32" s="1" t="s">
        <v>18</v>
      </c>
      <c r="C32" s="7">
        <v>19236442</v>
      </c>
      <c r="D32" s="7"/>
      <c r="E32" s="7">
        <v>42837928351</v>
      </c>
      <c r="F32" s="7"/>
      <c r="G32" s="7">
        <v>39353550938</v>
      </c>
      <c r="H32" s="7"/>
      <c r="I32" s="7">
        <f t="shared" si="0"/>
        <v>3484377413</v>
      </c>
      <c r="J32" s="7"/>
      <c r="K32" s="7">
        <v>87369377</v>
      </c>
      <c r="L32" s="7"/>
      <c r="M32" s="7">
        <v>150223361320</v>
      </c>
      <c r="N32" s="7"/>
      <c r="O32" s="7">
        <v>186115076066</v>
      </c>
      <c r="P32" s="7"/>
      <c r="Q32" s="7">
        <f t="shared" si="1"/>
        <v>-35891714746</v>
      </c>
    </row>
    <row r="33" spans="1:20" x14ac:dyDescent="0.55000000000000004">
      <c r="A33" s="1" t="s">
        <v>22</v>
      </c>
      <c r="C33" s="7">
        <v>2200000</v>
      </c>
      <c r="D33" s="7"/>
      <c r="E33" s="7">
        <v>14531023010</v>
      </c>
      <c r="F33" s="7"/>
      <c r="G33" s="7">
        <v>6248098805</v>
      </c>
      <c r="H33" s="7"/>
      <c r="I33" s="7">
        <f t="shared" si="0"/>
        <v>8282924205</v>
      </c>
      <c r="J33" s="7"/>
      <c r="K33" s="7">
        <v>38948991</v>
      </c>
      <c r="L33" s="7"/>
      <c r="M33" s="7">
        <v>201685810964</v>
      </c>
      <c r="N33" s="7"/>
      <c r="O33" s="7">
        <v>110595775579</v>
      </c>
      <c r="P33" s="7"/>
      <c r="Q33" s="7">
        <f t="shared" si="1"/>
        <v>91090035385</v>
      </c>
    </row>
    <row r="34" spans="1:20" x14ac:dyDescent="0.55000000000000004">
      <c r="A34" s="1" t="s">
        <v>216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6033787</v>
      </c>
      <c r="L34" s="7"/>
      <c r="M34" s="7">
        <v>61835226333</v>
      </c>
      <c r="N34" s="7"/>
      <c r="O34" s="7">
        <v>50442220985</v>
      </c>
      <c r="P34" s="7"/>
      <c r="Q34" s="7">
        <f t="shared" si="1"/>
        <v>11393005348</v>
      </c>
    </row>
    <row r="35" spans="1:20" x14ac:dyDescent="0.55000000000000004">
      <c r="A35" s="1" t="s">
        <v>224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2390004</v>
      </c>
      <c r="L35" s="7"/>
      <c r="M35" s="7">
        <v>12346464111</v>
      </c>
      <c r="N35" s="7"/>
      <c r="O35" s="7">
        <v>17366977211</v>
      </c>
      <c r="P35" s="7"/>
      <c r="Q35" s="7">
        <f t="shared" si="1"/>
        <v>-5020513100</v>
      </c>
    </row>
    <row r="36" spans="1:20" x14ac:dyDescent="0.55000000000000004">
      <c r="A36" s="1" t="s">
        <v>36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5000</v>
      </c>
      <c r="L36" s="7"/>
      <c r="M36" s="7">
        <v>339433193</v>
      </c>
      <c r="N36" s="7"/>
      <c r="O36" s="7">
        <v>373074064</v>
      </c>
      <c r="P36" s="7"/>
      <c r="Q36" s="7">
        <f t="shared" si="1"/>
        <v>-33640871</v>
      </c>
    </row>
    <row r="37" spans="1:20" x14ac:dyDescent="0.55000000000000004">
      <c r="A37" s="1" t="s">
        <v>50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400000</v>
      </c>
      <c r="L37" s="7"/>
      <c r="M37" s="7">
        <v>1607981469</v>
      </c>
      <c r="N37" s="7"/>
      <c r="O37" s="7">
        <v>1750744382</v>
      </c>
      <c r="P37" s="7"/>
      <c r="Q37" s="7">
        <f t="shared" si="1"/>
        <v>-142762913</v>
      </c>
    </row>
    <row r="38" spans="1:20" x14ac:dyDescent="0.55000000000000004">
      <c r="A38" s="1" t="s">
        <v>80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200000</v>
      </c>
      <c r="L38" s="7"/>
      <c r="M38" s="7">
        <v>10324036033</v>
      </c>
      <c r="N38" s="7"/>
      <c r="O38" s="7">
        <v>12582684820</v>
      </c>
      <c r="P38" s="7"/>
      <c r="Q38" s="7">
        <f t="shared" si="1"/>
        <v>-2258648787</v>
      </c>
    </row>
    <row r="39" spans="1:20" x14ac:dyDescent="0.55000000000000004">
      <c r="A39" s="1" t="s">
        <v>276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200000</v>
      </c>
      <c r="L39" s="7"/>
      <c r="M39" s="7">
        <v>3539708458</v>
      </c>
      <c r="N39" s="7"/>
      <c r="O39" s="7">
        <v>3485161651</v>
      </c>
      <c r="P39" s="7"/>
      <c r="Q39" s="7">
        <f t="shared" si="1"/>
        <v>54546807</v>
      </c>
    </row>
    <row r="40" spans="1:20" x14ac:dyDescent="0.55000000000000004">
      <c r="A40" s="1" t="s">
        <v>38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452716</v>
      </c>
      <c r="L40" s="7"/>
      <c r="M40" s="7">
        <v>59276411698</v>
      </c>
      <c r="N40" s="7"/>
      <c r="O40" s="7">
        <v>73592153072</v>
      </c>
      <c r="P40" s="7"/>
      <c r="Q40" s="7">
        <f t="shared" si="1"/>
        <v>-14315741374</v>
      </c>
    </row>
    <row r="41" spans="1:20" x14ac:dyDescent="0.55000000000000004">
      <c r="A41" s="1" t="s">
        <v>277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8821987</v>
      </c>
      <c r="L41" s="7"/>
      <c r="M41" s="7">
        <v>27628707288</v>
      </c>
      <c r="N41" s="7"/>
      <c r="O41" s="7">
        <v>4066936007</v>
      </c>
      <c r="P41" s="7"/>
      <c r="Q41" s="7">
        <f t="shared" si="1"/>
        <v>23561771281</v>
      </c>
    </row>
    <row r="42" spans="1:20" x14ac:dyDescent="0.55000000000000004">
      <c r="A42" s="1" t="s">
        <v>278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4950000</v>
      </c>
      <c r="L42" s="7"/>
      <c r="M42" s="7">
        <v>335825381562</v>
      </c>
      <c r="N42" s="7"/>
      <c r="O42" s="7">
        <v>441865165500</v>
      </c>
      <c r="P42" s="7"/>
      <c r="Q42" s="7">
        <f t="shared" si="1"/>
        <v>-106039783938</v>
      </c>
    </row>
    <row r="43" spans="1:20" x14ac:dyDescent="0.55000000000000004">
      <c r="A43" s="1" t="s">
        <v>279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241000</v>
      </c>
      <c r="L43" s="7"/>
      <c r="M43" s="7">
        <v>2457761309</v>
      </c>
      <c r="N43" s="7"/>
      <c r="O43" s="7">
        <v>785299203</v>
      </c>
      <c r="P43" s="7"/>
      <c r="Q43" s="7">
        <f>M43-O43</f>
        <v>1672462106</v>
      </c>
      <c r="S43" s="3"/>
      <c r="T43" s="14"/>
    </row>
    <row r="44" spans="1:20" x14ac:dyDescent="0.55000000000000004">
      <c r="A44" s="1" t="s">
        <v>280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4029000</v>
      </c>
      <c r="L44" s="7"/>
      <c r="M44" s="7">
        <v>1068226860</v>
      </c>
      <c r="N44" s="7"/>
      <c r="O44" s="7">
        <v>220154381</v>
      </c>
      <c r="P44" s="7"/>
      <c r="Q44" s="7">
        <f>M44-O44</f>
        <v>848072479</v>
      </c>
      <c r="S44" s="3"/>
      <c r="T44" s="14"/>
    </row>
    <row r="45" spans="1:20" x14ac:dyDescent="0.55000000000000004">
      <c r="A45" s="1" t="s">
        <v>33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1814738</v>
      </c>
      <c r="L45" s="7"/>
      <c r="M45" s="7">
        <v>233458415685</v>
      </c>
      <c r="N45" s="7"/>
      <c r="O45" s="7">
        <v>336795654875</v>
      </c>
      <c r="P45" s="7"/>
      <c r="Q45" s="7">
        <f t="shared" si="1"/>
        <v>-103337239190</v>
      </c>
      <c r="T45" s="14"/>
    </row>
    <row r="46" spans="1:20" x14ac:dyDescent="0.55000000000000004">
      <c r="A46" s="1" t="s">
        <v>281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243478</v>
      </c>
      <c r="L46" s="7"/>
      <c r="M46" s="7">
        <v>8873183364</v>
      </c>
      <c r="N46" s="7"/>
      <c r="O46" s="7">
        <v>11840073644</v>
      </c>
      <c r="P46" s="7"/>
      <c r="Q46" s="7">
        <f t="shared" si="1"/>
        <v>-2966890280</v>
      </c>
      <c r="T46" s="14"/>
    </row>
    <row r="47" spans="1:20" x14ac:dyDescent="0.55000000000000004">
      <c r="A47" s="1" t="s">
        <v>282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13000</v>
      </c>
      <c r="L47" s="7"/>
      <c r="M47" s="7">
        <v>21697756</v>
      </c>
      <c r="N47" s="7"/>
      <c r="O47" s="7">
        <v>5851506</v>
      </c>
      <c r="P47" s="7"/>
      <c r="Q47" s="7"/>
      <c r="S47" s="3"/>
      <c r="T47" s="14"/>
    </row>
    <row r="48" spans="1:20" x14ac:dyDescent="0.55000000000000004">
      <c r="A48" s="1" t="s">
        <v>40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200002</v>
      </c>
      <c r="L48" s="7"/>
      <c r="M48" s="7">
        <v>1180931410</v>
      </c>
      <c r="N48" s="7"/>
      <c r="O48" s="7">
        <v>1103406538</v>
      </c>
      <c r="P48" s="7"/>
      <c r="Q48" s="7">
        <f t="shared" si="1"/>
        <v>77524872</v>
      </c>
    </row>
    <row r="49" spans="1:17" x14ac:dyDescent="0.55000000000000004">
      <c r="A49" s="1" t="s">
        <v>63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10000</v>
      </c>
      <c r="L49" s="7"/>
      <c r="M49" s="7">
        <v>52883461</v>
      </c>
      <c r="N49" s="7"/>
      <c r="O49" s="7">
        <v>61719631</v>
      </c>
      <c r="P49" s="7"/>
      <c r="Q49" s="7">
        <f t="shared" si="1"/>
        <v>-8836170</v>
      </c>
    </row>
    <row r="50" spans="1:17" x14ac:dyDescent="0.55000000000000004">
      <c r="A50" s="1" t="s">
        <v>72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234336</v>
      </c>
      <c r="L50" s="7"/>
      <c r="M50" s="7">
        <v>6753011693</v>
      </c>
      <c r="N50" s="7"/>
      <c r="O50" s="7">
        <v>7334252513</v>
      </c>
      <c r="P50" s="7"/>
      <c r="Q50" s="7">
        <f t="shared" si="1"/>
        <v>-581240820</v>
      </c>
    </row>
    <row r="51" spans="1:17" x14ac:dyDescent="0.55000000000000004">
      <c r="A51" s="1" t="s">
        <v>283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41912419</v>
      </c>
      <c r="L51" s="7"/>
      <c r="M51" s="7">
        <v>89815543459</v>
      </c>
      <c r="N51" s="7"/>
      <c r="O51" s="7">
        <v>89815543459</v>
      </c>
      <c r="P51" s="7"/>
      <c r="Q51" s="7">
        <f t="shared" si="1"/>
        <v>0</v>
      </c>
    </row>
    <row r="52" spans="1:17" x14ac:dyDescent="0.55000000000000004">
      <c r="A52" s="1" t="s">
        <v>101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80705</v>
      </c>
      <c r="L52" s="7"/>
      <c r="M52" s="7">
        <v>3496592436</v>
      </c>
      <c r="N52" s="7"/>
      <c r="O52" s="7">
        <v>4015251458</v>
      </c>
      <c r="P52" s="7"/>
      <c r="Q52" s="7">
        <f t="shared" si="1"/>
        <v>-518659022</v>
      </c>
    </row>
    <row r="53" spans="1:17" x14ac:dyDescent="0.55000000000000004">
      <c r="A53" s="1" t="s">
        <v>284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7000000</v>
      </c>
      <c r="L53" s="7"/>
      <c r="M53" s="7">
        <v>73370044361</v>
      </c>
      <c r="N53" s="7"/>
      <c r="O53" s="7">
        <v>70063560000</v>
      </c>
      <c r="P53" s="7"/>
      <c r="Q53" s="7">
        <f t="shared" si="1"/>
        <v>3306484361</v>
      </c>
    </row>
    <row r="54" spans="1:17" x14ac:dyDescent="0.55000000000000004">
      <c r="A54" s="1" t="s">
        <v>285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13211000</v>
      </c>
      <c r="L54" s="7"/>
      <c r="M54" s="7">
        <v>33635206000</v>
      </c>
      <c r="N54" s="7"/>
      <c r="O54" s="7">
        <v>33635206000</v>
      </c>
      <c r="P54" s="7"/>
      <c r="Q54" s="7">
        <f t="shared" si="1"/>
        <v>0</v>
      </c>
    </row>
    <row r="55" spans="1:17" x14ac:dyDescent="0.55000000000000004">
      <c r="A55" s="1" t="s">
        <v>227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53322561</v>
      </c>
      <c r="L55" s="7"/>
      <c r="M55" s="7">
        <v>660197096446</v>
      </c>
      <c r="N55" s="7"/>
      <c r="O55" s="7">
        <v>797341163530</v>
      </c>
      <c r="P55" s="7"/>
      <c r="Q55" s="7">
        <f t="shared" si="1"/>
        <v>-137144067084</v>
      </c>
    </row>
    <row r="56" spans="1:17" x14ac:dyDescent="0.55000000000000004">
      <c r="A56" s="1" t="s">
        <v>23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800000</v>
      </c>
      <c r="L56" s="7"/>
      <c r="M56" s="7">
        <v>6831111624</v>
      </c>
      <c r="N56" s="7"/>
      <c r="O56" s="7">
        <v>5504585140</v>
      </c>
      <c r="P56" s="7"/>
      <c r="Q56" s="7">
        <f t="shared" si="1"/>
        <v>1326526484</v>
      </c>
    </row>
    <row r="57" spans="1:17" x14ac:dyDescent="0.55000000000000004">
      <c r="A57" s="1" t="s">
        <v>286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1604130</v>
      </c>
      <c r="L57" s="7"/>
      <c r="M57" s="7">
        <v>35026426034</v>
      </c>
      <c r="N57" s="7"/>
      <c r="O57" s="7">
        <v>35096825237</v>
      </c>
      <c r="P57" s="7"/>
      <c r="Q57" s="7">
        <f t="shared" si="1"/>
        <v>-70399203</v>
      </c>
    </row>
    <row r="58" spans="1:17" x14ac:dyDescent="0.55000000000000004">
      <c r="A58" s="1" t="s">
        <v>20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66491844</v>
      </c>
      <c r="L58" s="7"/>
      <c r="M58" s="7">
        <v>107337042759</v>
      </c>
      <c r="N58" s="7"/>
      <c r="O58" s="7">
        <v>141358886860</v>
      </c>
      <c r="P58" s="7"/>
      <c r="Q58" s="7">
        <f t="shared" si="1"/>
        <v>-34021844101</v>
      </c>
    </row>
    <row r="59" spans="1:17" x14ac:dyDescent="0.55000000000000004">
      <c r="A59" s="1" t="s">
        <v>252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629846</v>
      </c>
      <c r="L59" s="7"/>
      <c r="M59" s="7">
        <v>14645654181</v>
      </c>
      <c r="N59" s="7"/>
      <c r="O59" s="7">
        <v>17624670418</v>
      </c>
      <c r="P59" s="7"/>
      <c r="Q59" s="7">
        <f t="shared" si="1"/>
        <v>-2979016237</v>
      </c>
    </row>
    <row r="60" spans="1:17" x14ac:dyDescent="0.55000000000000004">
      <c r="A60" s="1" t="s">
        <v>287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11144108</v>
      </c>
      <c r="L60" s="7"/>
      <c r="M60" s="7">
        <v>106020109538</v>
      </c>
      <c r="N60" s="7"/>
      <c r="O60" s="7">
        <v>106020109538</v>
      </c>
      <c r="P60" s="7"/>
      <c r="Q60" s="7">
        <f t="shared" si="1"/>
        <v>0</v>
      </c>
    </row>
    <row r="61" spans="1:17" x14ac:dyDescent="0.55000000000000004">
      <c r="A61" s="1" t="s">
        <v>29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400000</v>
      </c>
      <c r="L61" s="7"/>
      <c r="M61" s="7">
        <v>35738105311</v>
      </c>
      <c r="N61" s="7"/>
      <c r="O61" s="7">
        <v>33431889601</v>
      </c>
      <c r="P61" s="7"/>
      <c r="Q61" s="7">
        <f t="shared" si="1"/>
        <v>2306215710</v>
      </c>
    </row>
    <row r="62" spans="1:17" x14ac:dyDescent="0.55000000000000004">
      <c r="A62" s="1" t="s">
        <v>288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5824622</v>
      </c>
      <c r="L62" s="7"/>
      <c r="M62" s="7">
        <v>64005411461</v>
      </c>
      <c r="N62" s="7"/>
      <c r="O62" s="7">
        <v>64005411461</v>
      </c>
      <c r="P62" s="7"/>
      <c r="Q62" s="7">
        <f t="shared" si="1"/>
        <v>0</v>
      </c>
    </row>
    <row r="63" spans="1:17" x14ac:dyDescent="0.55000000000000004">
      <c r="A63" s="1" t="s">
        <v>289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45443099</v>
      </c>
      <c r="L63" s="7"/>
      <c r="M63" s="7">
        <v>131128132851</v>
      </c>
      <c r="N63" s="7"/>
      <c r="O63" s="7">
        <v>115516352576</v>
      </c>
      <c r="P63" s="7"/>
      <c r="Q63" s="7">
        <f t="shared" si="1"/>
        <v>15611780275</v>
      </c>
    </row>
    <row r="64" spans="1:17" x14ac:dyDescent="0.55000000000000004">
      <c r="A64" s="1" t="s">
        <v>64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2000001</v>
      </c>
      <c r="L64" s="7"/>
      <c r="M64" s="7">
        <v>6660629923</v>
      </c>
      <c r="N64" s="7"/>
      <c r="O64" s="7">
        <v>9315797097</v>
      </c>
      <c r="P64" s="7"/>
      <c r="Q64" s="7">
        <f t="shared" si="1"/>
        <v>-2655167174</v>
      </c>
    </row>
    <row r="65" spans="1:21" x14ac:dyDescent="0.55000000000000004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21713</v>
      </c>
      <c r="L65" s="7"/>
      <c r="M65" s="7">
        <v>323757134</v>
      </c>
      <c r="N65" s="7"/>
      <c r="O65" s="7">
        <v>278480564</v>
      </c>
      <c r="P65" s="7"/>
      <c r="Q65" s="7">
        <f t="shared" si="1"/>
        <v>45276570</v>
      </c>
    </row>
    <row r="66" spans="1:21" x14ac:dyDescent="0.55000000000000004">
      <c r="A66" s="1" t="s">
        <v>35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1038287</v>
      </c>
      <c r="L66" s="7"/>
      <c r="M66" s="7">
        <v>43269390723</v>
      </c>
      <c r="N66" s="7"/>
      <c r="O66" s="7">
        <v>52587276255</v>
      </c>
      <c r="P66" s="7"/>
      <c r="Q66" s="7">
        <f t="shared" si="1"/>
        <v>-9317885532</v>
      </c>
    </row>
    <row r="67" spans="1:21" x14ac:dyDescent="0.55000000000000004">
      <c r="A67" s="1" t="s">
        <v>290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4072834</v>
      </c>
      <c r="L67" s="7"/>
      <c r="M67" s="7">
        <v>36455937134</v>
      </c>
      <c r="N67" s="7"/>
      <c r="O67" s="7">
        <v>36455937134</v>
      </c>
      <c r="P67" s="7"/>
      <c r="Q67" s="7">
        <f t="shared" si="1"/>
        <v>0</v>
      </c>
    </row>
    <row r="68" spans="1:21" x14ac:dyDescent="0.55000000000000004">
      <c r="A68" s="1" t="s">
        <v>259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16999923</v>
      </c>
      <c r="L68" s="7"/>
      <c r="M68" s="7">
        <v>82030730135</v>
      </c>
      <c r="N68" s="7"/>
      <c r="O68" s="7">
        <v>113548527261</v>
      </c>
      <c r="P68" s="7"/>
      <c r="Q68" s="7">
        <f t="shared" si="1"/>
        <v>-31517797126</v>
      </c>
    </row>
    <row r="69" spans="1:21" x14ac:dyDescent="0.55000000000000004">
      <c r="A69" s="1" t="s">
        <v>269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4900000</v>
      </c>
      <c r="L69" s="7"/>
      <c r="M69" s="7">
        <v>258162597099</v>
      </c>
      <c r="N69" s="7"/>
      <c r="O69" s="7">
        <v>479973066300</v>
      </c>
      <c r="P69" s="7"/>
      <c r="Q69" s="7">
        <f t="shared" si="1"/>
        <v>-221810469201</v>
      </c>
    </row>
    <row r="70" spans="1:21" x14ac:dyDescent="0.55000000000000004">
      <c r="A70" s="1" t="s">
        <v>291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2435209</v>
      </c>
      <c r="L70" s="7"/>
      <c r="M70" s="7">
        <v>8313803526</v>
      </c>
      <c r="N70" s="7"/>
      <c r="O70" s="7">
        <v>4391185184</v>
      </c>
      <c r="P70" s="7"/>
      <c r="Q70" s="7">
        <f t="shared" si="1"/>
        <v>3922618342</v>
      </c>
    </row>
    <row r="71" spans="1:21" x14ac:dyDescent="0.55000000000000004">
      <c r="A71" s="1" t="s">
        <v>235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538214</v>
      </c>
      <c r="L71" s="7"/>
      <c r="M71" s="7">
        <v>268447248106</v>
      </c>
      <c r="N71" s="7"/>
      <c r="O71" s="7">
        <v>378258570193</v>
      </c>
      <c r="P71" s="7"/>
      <c r="Q71" s="7">
        <f t="shared" si="1"/>
        <v>-109811322087</v>
      </c>
    </row>
    <row r="72" spans="1:21" x14ac:dyDescent="0.55000000000000004">
      <c r="A72" s="1" t="s">
        <v>97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7728108</v>
      </c>
      <c r="L72" s="7"/>
      <c r="M72" s="7">
        <v>106561090219</v>
      </c>
      <c r="N72" s="7"/>
      <c r="O72" s="7">
        <v>130288852635</v>
      </c>
      <c r="P72" s="7"/>
      <c r="Q72" s="7">
        <f t="shared" si="1"/>
        <v>-23727762416</v>
      </c>
    </row>
    <row r="73" spans="1:21" x14ac:dyDescent="0.55000000000000004">
      <c r="A73" s="1" t="s">
        <v>265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36" si="2">E73-G73</f>
        <v>0</v>
      </c>
      <c r="J73" s="7"/>
      <c r="K73" s="7">
        <v>178047</v>
      </c>
      <c r="L73" s="7"/>
      <c r="M73" s="7">
        <v>3051266619</v>
      </c>
      <c r="N73" s="7"/>
      <c r="O73" s="7">
        <v>2693751581</v>
      </c>
      <c r="P73" s="7"/>
      <c r="Q73" s="7">
        <f t="shared" ref="Q73:Q136" si="3">M73-O73</f>
        <v>357515038</v>
      </c>
    </row>
    <row r="74" spans="1:21" x14ac:dyDescent="0.55000000000000004">
      <c r="A74" s="1" t="s">
        <v>58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9</v>
      </c>
      <c r="L74" s="7"/>
      <c r="M74" s="7">
        <v>9</v>
      </c>
      <c r="N74" s="7"/>
      <c r="O74" s="7">
        <v>9213</v>
      </c>
      <c r="P74" s="7"/>
      <c r="Q74" s="7">
        <f t="shared" si="3"/>
        <v>-9204</v>
      </c>
    </row>
    <row r="75" spans="1:21" x14ac:dyDescent="0.55000000000000004">
      <c r="A75" s="1" t="s">
        <v>51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6506449</v>
      </c>
      <c r="L75" s="7"/>
      <c r="M75" s="7">
        <v>59702032389</v>
      </c>
      <c r="N75" s="7"/>
      <c r="O75" s="7">
        <v>37761757940</v>
      </c>
      <c r="P75" s="7"/>
      <c r="Q75" s="7">
        <f t="shared" si="3"/>
        <v>21940274449</v>
      </c>
    </row>
    <row r="76" spans="1:21" x14ac:dyDescent="0.55000000000000004">
      <c r="A76" s="1" t="s">
        <v>292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15873559</v>
      </c>
      <c r="L76" s="7"/>
      <c r="M76" s="7">
        <v>29651808212</v>
      </c>
      <c r="N76" s="7"/>
      <c r="O76" s="7">
        <v>29651808212</v>
      </c>
      <c r="P76" s="7"/>
      <c r="Q76" s="7">
        <f t="shared" si="3"/>
        <v>0</v>
      </c>
    </row>
    <row r="77" spans="1:21" x14ac:dyDescent="0.55000000000000004">
      <c r="A77" s="1" t="s">
        <v>293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4777000</v>
      </c>
      <c r="L77" s="7"/>
      <c r="M77" s="7">
        <v>1702959268</v>
      </c>
      <c r="N77" s="7"/>
      <c r="O77" s="7">
        <v>442043682</v>
      </c>
      <c r="P77" s="7"/>
      <c r="Q77" s="7">
        <f t="shared" si="3"/>
        <v>1260915586</v>
      </c>
      <c r="S77" s="3"/>
      <c r="T77" s="3"/>
      <c r="U77" s="3"/>
    </row>
    <row r="78" spans="1:21" x14ac:dyDescent="0.55000000000000004">
      <c r="A78" s="1" t="s">
        <v>294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12000000</v>
      </c>
      <c r="L78" s="7"/>
      <c r="M78" s="7">
        <v>39536120294</v>
      </c>
      <c r="N78" s="7"/>
      <c r="O78" s="7">
        <v>38040305400</v>
      </c>
      <c r="P78" s="7"/>
      <c r="Q78" s="7">
        <f t="shared" si="3"/>
        <v>1495814894</v>
      </c>
      <c r="S78" s="3"/>
    </row>
    <row r="79" spans="1:21" x14ac:dyDescent="0.55000000000000004">
      <c r="A79" s="1" t="s">
        <v>108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1506553</v>
      </c>
      <c r="L79" s="7"/>
      <c r="M79" s="7">
        <v>21066598751</v>
      </c>
      <c r="N79" s="7"/>
      <c r="O79" s="7">
        <v>42900369110</v>
      </c>
      <c r="P79" s="7"/>
      <c r="Q79" s="7">
        <f t="shared" si="3"/>
        <v>-21833770359</v>
      </c>
    </row>
    <row r="80" spans="1:21" x14ac:dyDescent="0.55000000000000004">
      <c r="A80" s="1" t="s">
        <v>86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108185</v>
      </c>
      <c r="L80" s="7"/>
      <c r="M80" s="7">
        <v>1595169198</v>
      </c>
      <c r="N80" s="7"/>
      <c r="O80" s="7">
        <v>1505578189</v>
      </c>
      <c r="P80" s="7"/>
      <c r="Q80" s="7">
        <f t="shared" si="3"/>
        <v>89591009</v>
      </c>
    </row>
    <row r="81" spans="1:19" x14ac:dyDescent="0.55000000000000004">
      <c r="A81" s="1" t="s">
        <v>87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2</v>
      </c>
      <c r="L81" s="7"/>
      <c r="M81" s="7">
        <v>2</v>
      </c>
      <c r="N81" s="7"/>
      <c r="O81" s="7">
        <v>9940</v>
      </c>
      <c r="P81" s="7"/>
      <c r="Q81" s="7">
        <f t="shared" si="3"/>
        <v>-9938</v>
      </c>
    </row>
    <row r="82" spans="1:19" x14ac:dyDescent="0.55000000000000004">
      <c r="A82" s="1" t="s">
        <v>295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2611358</v>
      </c>
      <c r="L82" s="7"/>
      <c r="M82" s="7">
        <v>19472541515</v>
      </c>
      <c r="N82" s="7"/>
      <c r="O82" s="7">
        <v>19472541515</v>
      </c>
      <c r="P82" s="7"/>
      <c r="Q82" s="7">
        <f t="shared" si="3"/>
        <v>0</v>
      </c>
    </row>
    <row r="83" spans="1:19" x14ac:dyDescent="0.55000000000000004">
      <c r="A83" s="1" t="s">
        <v>27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33866784</v>
      </c>
      <c r="L83" s="7"/>
      <c r="M83" s="7">
        <v>460651913309</v>
      </c>
      <c r="N83" s="7"/>
      <c r="O83" s="7">
        <v>447041034076</v>
      </c>
      <c r="P83" s="7"/>
      <c r="Q83" s="7">
        <f t="shared" si="3"/>
        <v>13610879233</v>
      </c>
    </row>
    <row r="84" spans="1:19" x14ac:dyDescent="0.55000000000000004">
      <c r="A84" s="1" t="s">
        <v>102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446238</v>
      </c>
      <c r="L84" s="7"/>
      <c r="M84" s="7">
        <v>6103093593</v>
      </c>
      <c r="N84" s="7"/>
      <c r="O84" s="7">
        <v>8212589075</v>
      </c>
      <c r="P84" s="7"/>
      <c r="Q84" s="7">
        <f t="shared" si="3"/>
        <v>-2109495482</v>
      </c>
    </row>
    <row r="85" spans="1:19" x14ac:dyDescent="0.55000000000000004">
      <c r="A85" s="1" t="s">
        <v>76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2418383</v>
      </c>
      <c r="L85" s="7"/>
      <c r="M85" s="7">
        <v>18051156480</v>
      </c>
      <c r="N85" s="7"/>
      <c r="O85" s="7">
        <v>23967816401</v>
      </c>
      <c r="P85" s="7"/>
      <c r="Q85" s="7">
        <f t="shared" si="3"/>
        <v>-5916659921</v>
      </c>
    </row>
    <row r="86" spans="1:19" x14ac:dyDescent="0.55000000000000004">
      <c r="A86" s="1" t="s">
        <v>296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4300</v>
      </c>
      <c r="L86" s="7"/>
      <c r="M86" s="7">
        <v>10887084000</v>
      </c>
      <c r="N86" s="7"/>
      <c r="O86" s="7">
        <v>6660414889</v>
      </c>
      <c r="P86" s="7"/>
      <c r="Q86" s="7">
        <f t="shared" si="3"/>
        <v>4226669111</v>
      </c>
    </row>
    <row r="87" spans="1:19" x14ac:dyDescent="0.55000000000000004">
      <c r="A87" s="1" t="s">
        <v>297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48066666</v>
      </c>
      <c r="L87" s="7"/>
      <c r="M87" s="7">
        <v>158379657882</v>
      </c>
      <c r="N87" s="7"/>
      <c r="O87" s="7">
        <v>142195266033</v>
      </c>
      <c r="P87" s="7"/>
      <c r="Q87" s="7">
        <f t="shared" si="3"/>
        <v>16184391849</v>
      </c>
    </row>
    <row r="88" spans="1:19" x14ac:dyDescent="0.55000000000000004">
      <c r="A88" s="1" t="s">
        <v>298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5400000</v>
      </c>
      <c r="L88" s="7"/>
      <c r="M88" s="7">
        <v>108682777496</v>
      </c>
      <c r="N88" s="7"/>
      <c r="O88" s="7">
        <v>102693160800</v>
      </c>
      <c r="P88" s="7"/>
      <c r="Q88" s="7">
        <f t="shared" si="3"/>
        <v>5989616696</v>
      </c>
    </row>
    <row r="89" spans="1:19" x14ac:dyDescent="0.55000000000000004">
      <c r="A89" s="1" t="s">
        <v>299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375100</v>
      </c>
      <c r="L89" s="7"/>
      <c r="M89" s="7">
        <v>769111791800</v>
      </c>
      <c r="N89" s="7"/>
      <c r="O89" s="7">
        <v>501315531882</v>
      </c>
      <c r="P89" s="7"/>
      <c r="Q89" s="7">
        <f t="shared" si="3"/>
        <v>267796259918</v>
      </c>
    </row>
    <row r="90" spans="1:19" x14ac:dyDescent="0.55000000000000004">
      <c r="A90" s="1" t="s">
        <v>300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42000</v>
      </c>
      <c r="L90" s="7"/>
      <c r="M90" s="3">
        <v>39721096</v>
      </c>
      <c r="N90" s="7"/>
      <c r="O90" s="7">
        <v>23115718</v>
      </c>
      <c r="P90" s="7"/>
      <c r="Q90" s="7">
        <f t="shared" si="3"/>
        <v>16605378</v>
      </c>
      <c r="S90" s="3"/>
    </row>
    <row r="91" spans="1:19" x14ac:dyDescent="0.55000000000000004">
      <c r="A91" s="1" t="s">
        <v>301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172000</v>
      </c>
      <c r="L91" s="7"/>
      <c r="M91" s="14">
        <v>83351131</v>
      </c>
      <c r="N91" s="7"/>
      <c r="O91" s="7">
        <v>50283375</v>
      </c>
      <c r="P91" s="7"/>
      <c r="Q91" s="7">
        <f t="shared" si="3"/>
        <v>33067756</v>
      </c>
      <c r="S91" s="3"/>
    </row>
    <row r="92" spans="1:19" x14ac:dyDescent="0.55000000000000004">
      <c r="A92" s="1" t="s">
        <v>66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1046726</v>
      </c>
      <c r="L92" s="7"/>
      <c r="M92" s="7">
        <v>14181497356</v>
      </c>
      <c r="N92" s="7"/>
      <c r="O92" s="7">
        <v>14941550974</v>
      </c>
      <c r="P92" s="7"/>
      <c r="Q92" s="7">
        <f t="shared" si="3"/>
        <v>-760053618</v>
      </c>
    </row>
    <row r="93" spans="1:19" x14ac:dyDescent="0.55000000000000004">
      <c r="A93" s="1" t="s">
        <v>302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4300000</v>
      </c>
      <c r="L93" s="7"/>
      <c r="M93" s="7">
        <v>88206724691</v>
      </c>
      <c r="N93" s="7"/>
      <c r="O93" s="7">
        <v>71895660300</v>
      </c>
      <c r="P93" s="7"/>
      <c r="Q93" s="7">
        <f t="shared" si="3"/>
        <v>16311064391</v>
      </c>
    </row>
    <row r="94" spans="1:19" x14ac:dyDescent="0.55000000000000004">
      <c r="A94" s="1" t="s">
        <v>303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1039741</v>
      </c>
      <c r="L94" s="7"/>
      <c r="M94" s="7">
        <v>27127882431</v>
      </c>
      <c r="N94" s="7"/>
      <c r="O94" s="7">
        <v>27127882431</v>
      </c>
      <c r="P94" s="7"/>
      <c r="Q94" s="7">
        <f t="shared" si="3"/>
        <v>0</v>
      </c>
    </row>
    <row r="95" spans="1:19" x14ac:dyDescent="0.55000000000000004">
      <c r="A95" s="1" t="s">
        <v>239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2329925</v>
      </c>
      <c r="L95" s="7"/>
      <c r="M95" s="7">
        <v>46448714584</v>
      </c>
      <c r="N95" s="7"/>
      <c r="O95" s="7">
        <v>50934945613</v>
      </c>
      <c r="P95" s="7"/>
      <c r="Q95" s="7">
        <f t="shared" si="3"/>
        <v>-4486231029</v>
      </c>
    </row>
    <row r="96" spans="1:19" x14ac:dyDescent="0.55000000000000004">
      <c r="A96" s="1" t="s">
        <v>28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100000</v>
      </c>
      <c r="L96" s="7"/>
      <c r="M96" s="7">
        <v>8290328806</v>
      </c>
      <c r="N96" s="7"/>
      <c r="O96" s="7">
        <v>10069726491</v>
      </c>
      <c r="P96" s="7"/>
      <c r="Q96" s="7">
        <f t="shared" si="3"/>
        <v>-1779397685</v>
      </c>
    </row>
    <row r="97" spans="1:17" x14ac:dyDescent="0.55000000000000004">
      <c r="A97" s="1" t="s">
        <v>24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677906</v>
      </c>
      <c r="L97" s="7"/>
      <c r="M97" s="7">
        <v>6267013922</v>
      </c>
      <c r="N97" s="7"/>
      <c r="O97" s="7">
        <v>6091888902</v>
      </c>
      <c r="P97" s="7"/>
      <c r="Q97" s="7">
        <f t="shared" si="3"/>
        <v>175125020</v>
      </c>
    </row>
    <row r="98" spans="1:17" x14ac:dyDescent="0.55000000000000004">
      <c r="A98" s="1" t="s">
        <v>95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1389518</v>
      </c>
      <c r="L98" s="7"/>
      <c r="M98" s="7">
        <v>40284012415</v>
      </c>
      <c r="N98" s="7"/>
      <c r="O98" s="7">
        <v>34420759156</v>
      </c>
      <c r="P98" s="7"/>
      <c r="Q98" s="7">
        <f t="shared" si="3"/>
        <v>5863253259</v>
      </c>
    </row>
    <row r="99" spans="1:17" x14ac:dyDescent="0.55000000000000004">
      <c r="A99" s="1" t="s">
        <v>109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9005933</v>
      </c>
      <c r="L99" s="7"/>
      <c r="M99" s="7">
        <v>41336396825</v>
      </c>
      <c r="N99" s="7"/>
      <c r="O99" s="7">
        <v>44390900400</v>
      </c>
      <c r="P99" s="7"/>
      <c r="Q99" s="7">
        <f t="shared" si="3"/>
        <v>-3054503575</v>
      </c>
    </row>
    <row r="100" spans="1:17" x14ac:dyDescent="0.55000000000000004">
      <c r="A100" s="1" t="s">
        <v>85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148462</v>
      </c>
      <c r="L100" s="7"/>
      <c r="M100" s="7">
        <v>3007659363</v>
      </c>
      <c r="N100" s="7"/>
      <c r="O100" s="7">
        <v>1827023700</v>
      </c>
      <c r="P100" s="7"/>
      <c r="Q100" s="7">
        <f t="shared" si="3"/>
        <v>1180635663</v>
      </c>
    </row>
    <row r="101" spans="1:17" x14ac:dyDescent="0.55000000000000004">
      <c r="A101" s="1" t="s">
        <v>26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6431553</v>
      </c>
      <c r="L101" s="7"/>
      <c r="M101" s="7">
        <v>23187143825</v>
      </c>
      <c r="N101" s="7"/>
      <c r="O101" s="7">
        <v>23195029756</v>
      </c>
      <c r="P101" s="7"/>
      <c r="Q101" s="7">
        <f t="shared" si="3"/>
        <v>-7885931</v>
      </c>
    </row>
    <row r="102" spans="1:17" x14ac:dyDescent="0.55000000000000004">
      <c r="A102" s="1" t="s">
        <v>304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2"/>
        <v>0</v>
      </c>
      <c r="J102" s="7"/>
      <c r="K102" s="7">
        <v>5699162</v>
      </c>
      <c r="L102" s="7"/>
      <c r="M102" s="7">
        <v>194004079404</v>
      </c>
      <c r="N102" s="7"/>
      <c r="O102" s="7">
        <v>189565222930</v>
      </c>
      <c r="P102" s="7"/>
      <c r="Q102" s="7">
        <f t="shared" si="3"/>
        <v>4438856474</v>
      </c>
    </row>
    <row r="103" spans="1:17" x14ac:dyDescent="0.55000000000000004">
      <c r="A103" s="1" t="s">
        <v>262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2"/>
        <v>0</v>
      </c>
      <c r="J103" s="7"/>
      <c r="K103" s="7">
        <v>561012</v>
      </c>
      <c r="L103" s="7"/>
      <c r="M103" s="7">
        <v>16581099894</v>
      </c>
      <c r="N103" s="7"/>
      <c r="O103" s="7">
        <v>19936844734</v>
      </c>
      <c r="P103" s="7"/>
      <c r="Q103" s="7">
        <f t="shared" si="3"/>
        <v>-3355744840</v>
      </c>
    </row>
    <row r="104" spans="1:17" x14ac:dyDescent="0.55000000000000004">
      <c r="A104" s="1" t="s">
        <v>305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2"/>
        <v>0</v>
      </c>
      <c r="J104" s="7"/>
      <c r="K104" s="7">
        <v>3126</v>
      </c>
      <c r="L104" s="7"/>
      <c r="M104" s="7">
        <v>3126000000</v>
      </c>
      <c r="N104" s="7"/>
      <c r="O104" s="7">
        <v>3090522321</v>
      </c>
      <c r="P104" s="7"/>
      <c r="Q104" s="7">
        <f t="shared" si="3"/>
        <v>35477679</v>
      </c>
    </row>
    <row r="105" spans="1:17" x14ac:dyDescent="0.55000000000000004">
      <c r="A105" s="1" t="s">
        <v>306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2"/>
        <v>0</v>
      </c>
      <c r="J105" s="7"/>
      <c r="K105" s="7">
        <v>23700</v>
      </c>
      <c r="L105" s="7"/>
      <c r="M105" s="7">
        <v>19252759807</v>
      </c>
      <c r="N105" s="7"/>
      <c r="O105" s="7">
        <v>18892323612</v>
      </c>
      <c r="P105" s="7"/>
      <c r="Q105" s="7">
        <f t="shared" si="3"/>
        <v>360436195</v>
      </c>
    </row>
    <row r="106" spans="1:17" x14ac:dyDescent="0.55000000000000004">
      <c r="A106" s="1" t="s">
        <v>197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2"/>
        <v>0</v>
      </c>
      <c r="J106" s="7"/>
      <c r="K106" s="7">
        <v>135000</v>
      </c>
      <c r="L106" s="7"/>
      <c r="M106" s="7">
        <v>135000000000</v>
      </c>
      <c r="N106" s="7"/>
      <c r="O106" s="7">
        <v>133802924996</v>
      </c>
      <c r="P106" s="7"/>
      <c r="Q106" s="7">
        <f t="shared" si="3"/>
        <v>1197075004</v>
      </c>
    </row>
    <row r="107" spans="1:17" x14ac:dyDescent="0.55000000000000004">
      <c r="A107" s="1" t="s">
        <v>307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2"/>
        <v>0</v>
      </c>
      <c r="J107" s="7"/>
      <c r="K107" s="7">
        <v>280548</v>
      </c>
      <c r="L107" s="7"/>
      <c r="M107" s="7">
        <v>227816194057</v>
      </c>
      <c r="N107" s="7"/>
      <c r="O107" s="7">
        <v>220093803774</v>
      </c>
      <c r="P107" s="7"/>
      <c r="Q107" s="7">
        <f t="shared" si="3"/>
        <v>7722390283</v>
      </c>
    </row>
    <row r="108" spans="1:17" x14ac:dyDescent="0.55000000000000004">
      <c r="A108" s="1" t="s">
        <v>308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2"/>
        <v>0</v>
      </c>
      <c r="J108" s="7"/>
      <c r="K108" s="7">
        <v>300000</v>
      </c>
      <c r="L108" s="7"/>
      <c r="M108" s="7">
        <v>300000000000</v>
      </c>
      <c r="N108" s="7"/>
      <c r="O108" s="7">
        <v>290593320412</v>
      </c>
      <c r="P108" s="7"/>
      <c r="Q108" s="7">
        <f t="shared" si="3"/>
        <v>9406679588</v>
      </c>
    </row>
    <row r="109" spans="1:17" x14ac:dyDescent="0.55000000000000004">
      <c r="A109" s="1" t="s">
        <v>309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2"/>
        <v>0</v>
      </c>
      <c r="J109" s="7"/>
      <c r="K109" s="7">
        <v>51330</v>
      </c>
      <c r="L109" s="7"/>
      <c r="M109" s="7">
        <v>51330000000</v>
      </c>
      <c r="N109" s="7"/>
      <c r="O109" s="7">
        <v>49388472216</v>
      </c>
      <c r="P109" s="7"/>
      <c r="Q109" s="7">
        <f t="shared" si="3"/>
        <v>1941527784</v>
      </c>
    </row>
    <row r="110" spans="1:17" x14ac:dyDescent="0.55000000000000004">
      <c r="A110" s="1" t="s">
        <v>310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2"/>
        <v>0</v>
      </c>
      <c r="J110" s="7"/>
      <c r="K110" s="7">
        <v>162910</v>
      </c>
      <c r="L110" s="7"/>
      <c r="M110" s="7">
        <v>158728673149</v>
      </c>
      <c r="N110" s="7"/>
      <c r="O110" s="7">
        <v>147650119257</v>
      </c>
      <c r="P110" s="7"/>
      <c r="Q110" s="7">
        <f t="shared" si="3"/>
        <v>11078553892</v>
      </c>
    </row>
    <row r="111" spans="1:17" x14ac:dyDescent="0.55000000000000004">
      <c r="A111" s="1" t="s">
        <v>193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2"/>
        <v>0</v>
      </c>
      <c r="J111" s="7"/>
      <c r="K111" s="7">
        <v>100000</v>
      </c>
      <c r="L111" s="7"/>
      <c r="M111" s="7">
        <v>98873409720</v>
      </c>
      <c r="N111" s="7"/>
      <c r="O111" s="7">
        <v>94357894531</v>
      </c>
      <c r="P111" s="7"/>
      <c r="Q111" s="7">
        <f t="shared" si="3"/>
        <v>4515515189</v>
      </c>
    </row>
    <row r="112" spans="1:17" x14ac:dyDescent="0.55000000000000004">
      <c r="A112" s="1" t="s">
        <v>130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2"/>
        <v>0</v>
      </c>
      <c r="J112" s="7"/>
      <c r="K112" s="7">
        <v>37600</v>
      </c>
      <c r="L112" s="7"/>
      <c r="M112" s="7">
        <v>25174276336</v>
      </c>
      <c r="N112" s="7"/>
      <c r="O112" s="7">
        <v>24402846669</v>
      </c>
      <c r="P112" s="7"/>
      <c r="Q112" s="7">
        <f t="shared" si="3"/>
        <v>771429667</v>
      </c>
    </row>
    <row r="113" spans="1:17" x14ac:dyDescent="0.55000000000000004">
      <c r="A113" s="1" t="s">
        <v>204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2"/>
        <v>0</v>
      </c>
      <c r="J113" s="7"/>
      <c r="K113" s="7">
        <v>50000</v>
      </c>
      <c r="L113" s="7"/>
      <c r="M113" s="7">
        <v>50000000000</v>
      </c>
      <c r="N113" s="7"/>
      <c r="O113" s="7">
        <v>49990887509</v>
      </c>
      <c r="P113" s="7"/>
      <c r="Q113" s="7">
        <f t="shared" si="3"/>
        <v>9112491</v>
      </c>
    </row>
    <row r="114" spans="1:17" x14ac:dyDescent="0.55000000000000004">
      <c r="A114" s="1" t="s">
        <v>311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2"/>
        <v>0</v>
      </c>
      <c r="J114" s="7"/>
      <c r="K114" s="7">
        <v>89380</v>
      </c>
      <c r="L114" s="7"/>
      <c r="M114" s="7">
        <v>89380000000</v>
      </c>
      <c r="N114" s="7"/>
      <c r="O114" s="7">
        <v>84304021526</v>
      </c>
      <c r="P114" s="7"/>
      <c r="Q114" s="7">
        <f t="shared" si="3"/>
        <v>5075978474</v>
      </c>
    </row>
    <row r="115" spans="1:17" x14ac:dyDescent="0.55000000000000004">
      <c r="A115" s="1" t="s">
        <v>312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2"/>
        <v>0</v>
      </c>
      <c r="J115" s="7"/>
      <c r="K115" s="7">
        <v>336830</v>
      </c>
      <c r="L115" s="7"/>
      <c r="M115" s="7">
        <v>297869721894</v>
      </c>
      <c r="N115" s="7"/>
      <c r="O115" s="7">
        <v>279991989722</v>
      </c>
      <c r="P115" s="7"/>
      <c r="Q115" s="7">
        <f t="shared" si="3"/>
        <v>17877732172</v>
      </c>
    </row>
    <row r="116" spans="1:17" x14ac:dyDescent="0.55000000000000004">
      <c r="A116" s="1" t="s">
        <v>313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2"/>
        <v>0</v>
      </c>
      <c r="J116" s="7"/>
      <c r="K116" s="7">
        <v>85000</v>
      </c>
      <c r="L116" s="7"/>
      <c r="M116" s="7">
        <v>53513948843</v>
      </c>
      <c r="N116" s="7"/>
      <c r="O116" s="7">
        <v>52387928558</v>
      </c>
      <c r="P116" s="7"/>
      <c r="Q116" s="7">
        <f t="shared" si="3"/>
        <v>1126020285</v>
      </c>
    </row>
    <row r="117" spans="1:17" x14ac:dyDescent="0.55000000000000004">
      <c r="A117" s="1" t="s">
        <v>314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2"/>
        <v>0</v>
      </c>
      <c r="J117" s="7"/>
      <c r="K117" s="7">
        <v>900</v>
      </c>
      <c r="L117" s="7"/>
      <c r="M117" s="7">
        <v>626286465</v>
      </c>
      <c r="N117" s="7"/>
      <c r="O117" s="7">
        <v>595491909</v>
      </c>
      <c r="P117" s="7"/>
      <c r="Q117" s="7">
        <f t="shared" si="3"/>
        <v>30794556</v>
      </c>
    </row>
    <row r="118" spans="1:17" x14ac:dyDescent="0.55000000000000004">
      <c r="A118" s="1" t="s">
        <v>151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2"/>
        <v>0</v>
      </c>
      <c r="J118" s="7"/>
      <c r="K118" s="7">
        <v>200000</v>
      </c>
      <c r="L118" s="7"/>
      <c r="M118" s="7">
        <v>183317770750</v>
      </c>
      <c r="N118" s="7"/>
      <c r="O118" s="7">
        <v>187778367500</v>
      </c>
      <c r="P118" s="7"/>
      <c r="Q118" s="7">
        <f t="shared" si="3"/>
        <v>-4460596750</v>
      </c>
    </row>
    <row r="119" spans="1:17" x14ac:dyDescent="0.55000000000000004">
      <c r="A119" s="1" t="s">
        <v>315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2"/>
        <v>0</v>
      </c>
      <c r="J119" s="7"/>
      <c r="K119" s="7">
        <v>12320</v>
      </c>
      <c r="L119" s="7"/>
      <c r="M119" s="7">
        <v>12320000000</v>
      </c>
      <c r="N119" s="7"/>
      <c r="O119" s="7">
        <v>11342692564</v>
      </c>
      <c r="P119" s="7"/>
      <c r="Q119" s="7">
        <f t="shared" si="3"/>
        <v>977307436</v>
      </c>
    </row>
    <row r="120" spans="1:17" x14ac:dyDescent="0.55000000000000004">
      <c r="A120" s="1" t="s">
        <v>316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f t="shared" si="2"/>
        <v>0</v>
      </c>
      <c r="J120" s="7"/>
      <c r="K120" s="7">
        <v>92400</v>
      </c>
      <c r="L120" s="7"/>
      <c r="M120" s="7">
        <v>55678770397</v>
      </c>
      <c r="N120" s="7"/>
      <c r="O120" s="7">
        <v>54770529334</v>
      </c>
      <c r="P120" s="7"/>
      <c r="Q120" s="7">
        <f t="shared" si="3"/>
        <v>908241063</v>
      </c>
    </row>
    <row r="121" spans="1:17" x14ac:dyDescent="0.55000000000000004">
      <c r="A121" s="1" t="s">
        <v>205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2"/>
        <v>0</v>
      </c>
      <c r="J121" s="7"/>
      <c r="K121" s="7">
        <v>100000</v>
      </c>
      <c r="L121" s="7"/>
      <c r="M121" s="7">
        <v>100000000000</v>
      </c>
      <c r="N121" s="7"/>
      <c r="O121" s="7">
        <v>99652613655</v>
      </c>
      <c r="P121" s="7"/>
      <c r="Q121" s="7">
        <f t="shared" si="3"/>
        <v>347386345</v>
      </c>
    </row>
    <row r="122" spans="1:17" x14ac:dyDescent="0.55000000000000004">
      <c r="A122" s="1" t="s">
        <v>201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2"/>
        <v>0</v>
      </c>
      <c r="J122" s="7"/>
      <c r="K122" s="7">
        <v>500000</v>
      </c>
      <c r="L122" s="7"/>
      <c r="M122" s="7">
        <v>500000000000</v>
      </c>
      <c r="N122" s="7"/>
      <c r="O122" s="7">
        <v>497454819968</v>
      </c>
      <c r="P122" s="7"/>
      <c r="Q122" s="7">
        <f t="shared" si="3"/>
        <v>2545180032</v>
      </c>
    </row>
    <row r="123" spans="1:17" x14ac:dyDescent="0.55000000000000004">
      <c r="A123" s="1" t="s">
        <v>317</v>
      </c>
      <c r="C123" s="7">
        <v>0</v>
      </c>
      <c r="D123" s="7"/>
      <c r="E123" s="7">
        <v>0</v>
      </c>
      <c r="F123" s="7"/>
      <c r="G123" s="7">
        <v>0</v>
      </c>
      <c r="H123" s="7"/>
      <c r="I123" s="7">
        <f t="shared" si="2"/>
        <v>0</v>
      </c>
      <c r="J123" s="7"/>
      <c r="K123" s="7">
        <v>53900</v>
      </c>
      <c r="L123" s="7"/>
      <c r="M123" s="7">
        <v>35293250942</v>
      </c>
      <c r="N123" s="7"/>
      <c r="O123" s="7">
        <v>34285186023</v>
      </c>
      <c r="P123" s="7"/>
      <c r="Q123" s="7">
        <f t="shared" si="3"/>
        <v>1008064919</v>
      </c>
    </row>
    <row r="124" spans="1:17" x14ac:dyDescent="0.55000000000000004">
      <c r="A124" s="1" t="s">
        <v>318</v>
      </c>
      <c r="C124" s="7">
        <v>0</v>
      </c>
      <c r="D124" s="7"/>
      <c r="E124" s="7">
        <v>0</v>
      </c>
      <c r="F124" s="7"/>
      <c r="G124" s="7">
        <v>0</v>
      </c>
      <c r="H124" s="7"/>
      <c r="I124" s="7">
        <f t="shared" si="2"/>
        <v>0</v>
      </c>
      <c r="J124" s="7"/>
      <c r="K124" s="7">
        <v>51600</v>
      </c>
      <c r="L124" s="7"/>
      <c r="M124" s="7">
        <v>32019735374</v>
      </c>
      <c r="N124" s="7"/>
      <c r="O124" s="7">
        <v>31437863057</v>
      </c>
      <c r="P124" s="7"/>
      <c r="Q124" s="7">
        <f t="shared" si="3"/>
        <v>581872317</v>
      </c>
    </row>
    <row r="125" spans="1:17" x14ac:dyDescent="0.55000000000000004">
      <c r="A125" s="1" t="s">
        <v>136</v>
      </c>
      <c r="C125" s="7">
        <v>0</v>
      </c>
      <c r="D125" s="7"/>
      <c r="E125" s="7">
        <v>0</v>
      </c>
      <c r="F125" s="7"/>
      <c r="G125" s="7">
        <v>0</v>
      </c>
      <c r="H125" s="7"/>
      <c r="I125" s="7">
        <f t="shared" si="2"/>
        <v>0</v>
      </c>
      <c r="J125" s="7"/>
      <c r="K125" s="7">
        <v>261746</v>
      </c>
      <c r="L125" s="7"/>
      <c r="M125" s="7">
        <v>257789401362</v>
      </c>
      <c r="N125" s="7"/>
      <c r="O125" s="7">
        <v>256196984800</v>
      </c>
      <c r="P125" s="7"/>
      <c r="Q125" s="7">
        <f t="shared" si="3"/>
        <v>1592416562</v>
      </c>
    </row>
    <row r="126" spans="1:17" x14ac:dyDescent="0.55000000000000004">
      <c r="A126" s="1" t="s">
        <v>190</v>
      </c>
      <c r="C126" s="7">
        <v>0</v>
      </c>
      <c r="D126" s="7"/>
      <c r="E126" s="7">
        <v>0</v>
      </c>
      <c r="F126" s="7"/>
      <c r="G126" s="7">
        <v>0</v>
      </c>
      <c r="H126" s="7"/>
      <c r="I126" s="7">
        <f t="shared" si="2"/>
        <v>0</v>
      </c>
      <c r="J126" s="7"/>
      <c r="K126" s="7">
        <v>300000</v>
      </c>
      <c r="L126" s="7"/>
      <c r="M126" s="7">
        <v>275008879876</v>
      </c>
      <c r="N126" s="7"/>
      <c r="O126" s="7">
        <v>285493000000</v>
      </c>
      <c r="P126" s="7"/>
      <c r="Q126" s="7">
        <f t="shared" si="3"/>
        <v>-10484120124</v>
      </c>
    </row>
    <row r="127" spans="1:17" x14ac:dyDescent="0.55000000000000004">
      <c r="A127" s="1" t="s">
        <v>199</v>
      </c>
      <c r="C127" s="7">
        <v>0</v>
      </c>
      <c r="D127" s="7"/>
      <c r="E127" s="7">
        <v>0</v>
      </c>
      <c r="F127" s="7"/>
      <c r="G127" s="7">
        <v>0</v>
      </c>
      <c r="H127" s="7"/>
      <c r="I127" s="7">
        <f t="shared" si="2"/>
        <v>0</v>
      </c>
      <c r="J127" s="7"/>
      <c r="K127" s="7">
        <v>800000</v>
      </c>
      <c r="L127" s="7"/>
      <c r="M127" s="7">
        <v>800000000000</v>
      </c>
      <c r="N127" s="7"/>
      <c r="O127" s="7">
        <v>788856993750</v>
      </c>
      <c r="P127" s="7"/>
      <c r="Q127" s="7">
        <f t="shared" si="3"/>
        <v>11143006250</v>
      </c>
    </row>
    <row r="128" spans="1:17" x14ac:dyDescent="0.55000000000000004">
      <c r="A128" s="1" t="s">
        <v>195</v>
      </c>
      <c r="C128" s="7">
        <v>0</v>
      </c>
      <c r="D128" s="7"/>
      <c r="E128" s="7">
        <v>0</v>
      </c>
      <c r="F128" s="7"/>
      <c r="G128" s="7">
        <v>0</v>
      </c>
      <c r="H128" s="7"/>
      <c r="I128" s="7">
        <f t="shared" si="2"/>
        <v>0</v>
      </c>
      <c r="J128" s="7"/>
      <c r="K128" s="7">
        <v>240000</v>
      </c>
      <c r="L128" s="7"/>
      <c r="M128" s="7">
        <v>239381223658</v>
      </c>
      <c r="N128" s="7"/>
      <c r="O128" s="7">
        <v>233920128762</v>
      </c>
      <c r="P128" s="7"/>
      <c r="Q128" s="7">
        <f t="shared" si="3"/>
        <v>5461094896</v>
      </c>
    </row>
    <row r="129" spans="1:23" x14ac:dyDescent="0.55000000000000004">
      <c r="A129" s="1" t="s">
        <v>319</v>
      </c>
      <c r="C129" s="7">
        <v>0</v>
      </c>
      <c r="D129" s="7"/>
      <c r="E129" s="7">
        <v>0</v>
      </c>
      <c r="F129" s="7"/>
      <c r="G129" s="7">
        <v>0</v>
      </c>
      <c r="H129" s="7"/>
      <c r="I129" s="7">
        <f t="shared" si="2"/>
        <v>0</v>
      </c>
      <c r="J129" s="7"/>
      <c r="K129" s="7">
        <v>56600</v>
      </c>
      <c r="L129" s="7"/>
      <c r="M129" s="7">
        <v>34181364509</v>
      </c>
      <c r="N129" s="7"/>
      <c r="O129" s="7">
        <v>33672872053</v>
      </c>
      <c r="P129" s="7"/>
      <c r="Q129" s="7">
        <f t="shared" si="3"/>
        <v>508492456</v>
      </c>
    </row>
    <row r="130" spans="1:23" x14ac:dyDescent="0.55000000000000004">
      <c r="A130" s="1" t="s">
        <v>320</v>
      </c>
      <c r="C130" s="7">
        <v>0</v>
      </c>
      <c r="D130" s="7"/>
      <c r="E130" s="7">
        <v>0</v>
      </c>
      <c r="F130" s="7"/>
      <c r="G130" s="7">
        <v>0</v>
      </c>
      <c r="H130" s="7"/>
      <c r="I130" s="7">
        <f t="shared" si="2"/>
        <v>0</v>
      </c>
      <c r="J130" s="7"/>
      <c r="K130" s="7">
        <v>800</v>
      </c>
      <c r="L130" s="7"/>
      <c r="M130" s="7">
        <v>502676875</v>
      </c>
      <c r="N130" s="7"/>
      <c r="O130" s="7">
        <v>485352950</v>
      </c>
      <c r="P130" s="7"/>
      <c r="Q130" s="7">
        <f t="shared" si="3"/>
        <v>17323925</v>
      </c>
    </row>
    <row r="131" spans="1:23" x14ac:dyDescent="0.55000000000000004">
      <c r="A131" s="1" t="s">
        <v>321</v>
      </c>
      <c r="C131" s="7">
        <v>0</v>
      </c>
      <c r="D131" s="7"/>
      <c r="E131" s="7">
        <v>0</v>
      </c>
      <c r="F131" s="7"/>
      <c r="G131" s="7">
        <v>0</v>
      </c>
      <c r="H131" s="7"/>
      <c r="I131" s="7">
        <f t="shared" si="2"/>
        <v>0</v>
      </c>
      <c r="J131" s="7"/>
      <c r="K131" s="7">
        <v>300000</v>
      </c>
      <c r="L131" s="7"/>
      <c r="M131" s="7">
        <v>248495111850</v>
      </c>
      <c r="N131" s="7"/>
      <c r="O131" s="7">
        <v>242433407000</v>
      </c>
      <c r="P131" s="7"/>
      <c r="Q131" s="7">
        <f t="shared" si="3"/>
        <v>6061704850</v>
      </c>
    </row>
    <row r="132" spans="1:23" x14ac:dyDescent="0.55000000000000004">
      <c r="A132" s="1" t="s">
        <v>202</v>
      </c>
      <c r="C132" s="7">
        <v>0</v>
      </c>
      <c r="D132" s="7"/>
      <c r="E132" s="7">
        <v>0</v>
      </c>
      <c r="F132" s="7"/>
      <c r="G132" s="7">
        <v>0</v>
      </c>
      <c r="H132" s="7"/>
      <c r="I132" s="7">
        <f t="shared" si="2"/>
        <v>0</v>
      </c>
      <c r="J132" s="7"/>
      <c r="K132" s="7">
        <v>25000</v>
      </c>
      <c r="L132" s="7"/>
      <c r="M132" s="7">
        <v>25000000000</v>
      </c>
      <c r="N132" s="7"/>
      <c r="O132" s="7">
        <v>24995218795</v>
      </c>
      <c r="P132" s="7"/>
      <c r="Q132" s="7">
        <f t="shared" si="3"/>
        <v>4781205</v>
      </c>
    </row>
    <row r="133" spans="1:23" x14ac:dyDescent="0.55000000000000004">
      <c r="A133" s="1" t="s">
        <v>322</v>
      </c>
      <c r="C133" s="7">
        <v>0</v>
      </c>
      <c r="D133" s="7"/>
      <c r="E133" s="7">
        <v>0</v>
      </c>
      <c r="F133" s="7"/>
      <c r="G133" s="7">
        <v>0</v>
      </c>
      <c r="H133" s="7"/>
      <c r="I133" s="7">
        <f t="shared" si="2"/>
        <v>0</v>
      </c>
      <c r="J133" s="7"/>
      <c r="K133" s="7">
        <v>125074</v>
      </c>
      <c r="L133" s="7"/>
      <c r="M133" s="7">
        <v>124277027313</v>
      </c>
      <c r="N133" s="7"/>
      <c r="O133" s="7">
        <v>120026114838</v>
      </c>
      <c r="P133" s="7"/>
      <c r="Q133" s="7">
        <f t="shared" si="3"/>
        <v>4250912475</v>
      </c>
    </row>
    <row r="134" spans="1:23" x14ac:dyDescent="0.55000000000000004">
      <c r="A134" s="1" t="s">
        <v>127</v>
      </c>
      <c r="C134" s="7">
        <v>0</v>
      </c>
      <c r="D134" s="7"/>
      <c r="E134" s="7">
        <v>0</v>
      </c>
      <c r="F134" s="7"/>
      <c r="G134" s="7">
        <v>0</v>
      </c>
      <c r="H134" s="7"/>
      <c r="I134" s="7">
        <f t="shared" si="2"/>
        <v>0</v>
      </c>
      <c r="J134" s="7"/>
      <c r="K134" s="7">
        <v>149931</v>
      </c>
      <c r="L134" s="7"/>
      <c r="M134" s="7">
        <v>117958889818</v>
      </c>
      <c r="N134" s="7"/>
      <c r="O134" s="7">
        <v>117412135874</v>
      </c>
      <c r="P134" s="7"/>
      <c r="Q134" s="7">
        <f t="shared" si="3"/>
        <v>546753944</v>
      </c>
    </row>
    <row r="135" spans="1:23" x14ac:dyDescent="0.55000000000000004">
      <c r="A135" s="1" t="s">
        <v>207</v>
      </c>
      <c r="C135" s="7">
        <v>0</v>
      </c>
      <c r="D135" s="7"/>
      <c r="E135" s="7">
        <v>0</v>
      </c>
      <c r="F135" s="7"/>
      <c r="G135" s="7">
        <v>0</v>
      </c>
      <c r="H135" s="7"/>
      <c r="I135" s="7">
        <f t="shared" si="2"/>
        <v>0</v>
      </c>
      <c r="J135" s="7"/>
      <c r="K135" s="7">
        <v>105000</v>
      </c>
      <c r="L135" s="7"/>
      <c r="M135" s="7">
        <v>105000000000</v>
      </c>
      <c r="N135" s="7"/>
      <c r="O135" s="7">
        <v>104456063906</v>
      </c>
      <c r="P135" s="7"/>
      <c r="Q135" s="7">
        <f t="shared" si="3"/>
        <v>543936094</v>
      </c>
    </row>
    <row r="136" spans="1:23" x14ac:dyDescent="0.55000000000000004">
      <c r="A136" s="1" t="s">
        <v>323</v>
      </c>
      <c r="C136" s="7">
        <v>0</v>
      </c>
      <c r="D136" s="7"/>
      <c r="E136" s="7">
        <v>0</v>
      </c>
      <c r="F136" s="7"/>
      <c r="G136" s="7">
        <v>0</v>
      </c>
      <c r="H136" s="7"/>
      <c r="I136" s="7">
        <f t="shared" si="2"/>
        <v>0</v>
      </c>
      <c r="J136" s="7"/>
      <c r="K136" s="7">
        <v>5999</v>
      </c>
      <c r="L136" s="7"/>
      <c r="M136" s="7">
        <v>5999000000</v>
      </c>
      <c r="N136" s="7"/>
      <c r="O136" s="7">
        <v>5831110729</v>
      </c>
      <c r="P136" s="7"/>
      <c r="Q136" s="7">
        <f t="shared" si="3"/>
        <v>167889271</v>
      </c>
    </row>
    <row r="137" spans="1:23" x14ac:dyDescent="0.55000000000000004">
      <c r="A137" s="1" t="s">
        <v>142</v>
      </c>
      <c r="C137" s="7">
        <v>0</v>
      </c>
      <c r="D137" s="7"/>
      <c r="E137" s="7">
        <v>0</v>
      </c>
      <c r="F137" s="7"/>
      <c r="G137" s="7">
        <v>0</v>
      </c>
      <c r="H137" s="7"/>
      <c r="I137" s="7">
        <f t="shared" ref="I137:I138" si="4">E137-G137</f>
        <v>0</v>
      </c>
      <c r="J137" s="7"/>
      <c r="K137" s="7">
        <v>254800</v>
      </c>
      <c r="L137" s="7"/>
      <c r="M137" s="7">
        <v>248394953997</v>
      </c>
      <c r="N137" s="7"/>
      <c r="O137" s="7">
        <v>240999658894</v>
      </c>
      <c r="P137" s="7"/>
      <c r="Q137" s="7">
        <f t="shared" ref="Q137:Q138" si="5">M137-O137</f>
        <v>7395295103</v>
      </c>
    </row>
    <row r="138" spans="1:23" x14ac:dyDescent="0.55000000000000004">
      <c r="A138" s="1" t="s">
        <v>133</v>
      </c>
      <c r="C138" s="7">
        <v>0</v>
      </c>
      <c r="D138" s="7"/>
      <c r="E138" s="7">
        <v>0</v>
      </c>
      <c r="F138" s="7"/>
      <c r="G138" s="7">
        <v>0</v>
      </c>
      <c r="H138" s="7"/>
      <c r="I138" s="7">
        <f t="shared" si="4"/>
        <v>0</v>
      </c>
      <c r="J138" s="7"/>
      <c r="K138" s="7">
        <v>307230</v>
      </c>
      <c r="L138" s="7"/>
      <c r="M138" s="7">
        <v>249983205387</v>
      </c>
      <c r="N138" s="7"/>
      <c r="O138" s="7">
        <v>245068004154</v>
      </c>
      <c r="P138" s="7"/>
      <c r="Q138" s="7">
        <f t="shared" si="5"/>
        <v>4915201233</v>
      </c>
    </row>
    <row r="139" spans="1:23" ht="24.75" thickBot="1" x14ac:dyDescent="0.6">
      <c r="C139" s="7"/>
      <c r="D139" s="7"/>
      <c r="E139" s="13">
        <f>SUM(E8:E138)</f>
        <v>829691545323</v>
      </c>
      <c r="F139" s="7"/>
      <c r="G139" s="13">
        <f>SUM(G8:G138)</f>
        <v>481658652793</v>
      </c>
      <c r="H139" s="7"/>
      <c r="I139" s="13">
        <f>SUM(I8:I138)</f>
        <v>348032892530</v>
      </c>
      <c r="J139" s="7"/>
      <c r="K139" s="7"/>
      <c r="L139" s="7"/>
      <c r="M139" s="13">
        <f>SUM(M8:M138)</f>
        <v>13520285831499</v>
      </c>
      <c r="N139" s="7"/>
      <c r="O139" s="13">
        <f>SUM(O8:O138)</f>
        <v>13642377172469</v>
      </c>
      <c r="P139" s="7"/>
      <c r="Q139" s="13">
        <f>SUM(Q8:Q138)</f>
        <v>-122107187220</v>
      </c>
      <c r="T139" s="3"/>
      <c r="V139" s="3"/>
      <c r="W139" s="3"/>
    </row>
    <row r="140" spans="1:23" ht="24.75" thickTop="1" x14ac:dyDescent="0.55000000000000004">
      <c r="I140" s="14"/>
      <c r="J140" s="14"/>
      <c r="K140" s="14"/>
      <c r="L140" s="14"/>
      <c r="M140" s="14"/>
      <c r="N140" s="14"/>
      <c r="O140" s="14"/>
      <c r="P140" s="14"/>
      <c r="Q140" s="14"/>
      <c r="T140" s="3"/>
      <c r="V140" s="3"/>
    </row>
    <row r="141" spans="1:23" x14ac:dyDescent="0.55000000000000004">
      <c r="G141" s="3"/>
      <c r="T141" s="3"/>
      <c r="V141" s="3"/>
    </row>
    <row r="142" spans="1:23" x14ac:dyDescent="0.55000000000000004">
      <c r="G142" s="3"/>
      <c r="T142" s="3"/>
      <c r="V142" s="3"/>
    </row>
    <row r="143" spans="1:23" x14ac:dyDescent="0.55000000000000004">
      <c r="I143" s="14"/>
      <c r="J143" s="14"/>
      <c r="K143" s="14"/>
      <c r="L143" s="14"/>
      <c r="M143" s="14"/>
      <c r="N143" s="14"/>
      <c r="O143" s="14"/>
      <c r="P143" s="14"/>
      <c r="Q143" s="14"/>
      <c r="T143" s="3"/>
      <c r="V143" s="3"/>
    </row>
    <row r="144" spans="1:23" x14ac:dyDescent="0.55000000000000004">
      <c r="V14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جمع درآمدها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2023-04-26T04:42:18Z</dcterms:created>
  <dcterms:modified xsi:type="dcterms:W3CDTF">2023-04-30T15:21:54Z</dcterms:modified>
</cp:coreProperties>
</file>