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خرداد1402\New folder\"/>
    </mc:Choice>
  </mc:AlternateContent>
  <xr:revisionPtr revIDLastSave="0" documentId="13_ncr:1_{4C34BA4D-520A-4F10-B714-370EBFEF0A7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سود اوراق بهادار و سپرده بانکی" sheetId="7" r:id="rId5"/>
    <sheet name="جمع درآمدها" sheetId="15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5" l="1"/>
  <c r="E11" i="15"/>
  <c r="E8" i="15"/>
  <c r="E9" i="15"/>
  <c r="E10" i="15"/>
  <c r="E7" i="15"/>
  <c r="C11" i="15"/>
  <c r="K11" i="13"/>
  <c r="K9" i="13"/>
  <c r="K10" i="13"/>
  <c r="K8" i="13"/>
  <c r="G11" i="13"/>
  <c r="G9" i="13"/>
  <c r="G10" i="13"/>
  <c r="G8" i="13"/>
  <c r="I11" i="13"/>
  <c r="E11" i="13"/>
  <c r="I26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8" i="12"/>
  <c r="I8" i="12"/>
  <c r="I9" i="12"/>
  <c r="I10" i="12"/>
  <c r="I11" i="12"/>
  <c r="I12" i="12"/>
  <c r="I27" i="12" s="1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C27" i="12"/>
  <c r="E27" i="12"/>
  <c r="G27" i="12"/>
  <c r="K27" i="12"/>
  <c r="M27" i="12"/>
  <c r="O27" i="12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8" i="11"/>
  <c r="Q109" i="11"/>
  <c r="O109" i="11"/>
  <c r="M109" i="11"/>
  <c r="G109" i="11"/>
  <c r="E109" i="11"/>
  <c r="C109" i="11"/>
  <c r="E68" i="10"/>
  <c r="G68" i="10"/>
  <c r="I68" i="10"/>
  <c r="M68" i="10"/>
  <c r="O68" i="10"/>
  <c r="Q6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8" i="10"/>
  <c r="Q11" i="9"/>
  <c r="I9" i="9"/>
  <c r="Q112" i="9"/>
  <c r="I110" i="9"/>
  <c r="E115" i="9"/>
  <c r="G115" i="9"/>
  <c r="I115" i="9"/>
  <c r="M115" i="9"/>
  <c r="O115" i="9"/>
  <c r="Q115" i="9"/>
  <c r="Q9" i="9"/>
  <c r="Q10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3" i="9"/>
  <c r="Q114" i="9"/>
  <c r="Q8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1" i="9"/>
  <c r="I112" i="9"/>
  <c r="I113" i="9"/>
  <c r="I114" i="9"/>
  <c r="I8" i="9"/>
  <c r="I32" i="8"/>
  <c r="K32" i="8"/>
  <c r="M32" i="8"/>
  <c r="O32" i="8"/>
  <c r="Q32" i="8"/>
  <c r="S32" i="8"/>
  <c r="I16" i="7"/>
  <c r="K16" i="7"/>
  <c r="M16" i="7"/>
  <c r="O16" i="7"/>
  <c r="Q16" i="7"/>
  <c r="S16" i="7"/>
  <c r="S11" i="6"/>
  <c r="K11" i="6"/>
  <c r="M11" i="6"/>
  <c r="O11" i="6"/>
  <c r="Q11" i="6"/>
  <c r="Y105" i="1"/>
  <c r="Q25" i="3"/>
  <c r="S25" i="3"/>
  <c r="W25" i="3"/>
  <c r="AA25" i="3"/>
  <c r="AG25" i="3"/>
  <c r="AI25" i="3"/>
  <c r="W105" i="1"/>
  <c r="U105" i="1"/>
  <c r="O105" i="1"/>
  <c r="K105" i="1"/>
  <c r="G105" i="1"/>
  <c r="E105" i="1"/>
  <c r="Q27" i="12" l="1"/>
  <c r="S109" i="11"/>
  <c r="I109" i="11"/>
  <c r="AK25" i="3"/>
  <c r="U11" i="11" l="1"/>
  <c r="U35" i="11"/>
  <c r="U43" i="11"/>
  <c r="U55" i="11"/>
  <c r="U63" i="11"/>
  <c r="U75" i="11"/>
  <c r="U83" i="11"/>
  <c r="U95" i="11"/>
  <c r="U103" i="11"/>
  <c r="U12" i="11"/>
  <c r="U16" i="11"/>
  <c r="U20" i="11"/>
  <c r="U24" i="11"/>
  <c r="U28" i="11"/>
  <c r="U32" i="11"/>
  <c r="U36" i="11"/>
  <c r="U40" i="11"/>
  <c r="U44" i="11"/>
  <c r="U48" i="11"/>
  <c r="U52" i="11"/>
  <c r="U56" i="11"/>
  <c r="U60" i="11"/>
  <c r="U64" i="11"/>
  <c r="U68" i="11"/>
  <c r="U72" i="11"/>
  <c r="U76" i="11"/>
  <c r="U80" i="11"/>
  <c r="U84" i="11"/>
  <c r="U88" i="11"/>
  <c r="U92" i="11"/>
  <c r="U96" i="11"/>
  <c r="U100" i="11"/>
  <c r="U104" i="11"/>
  <c r="U108" i="11"/>
  <c r="U13" i="11"/>
  <c r="U17" i="11"/>
  <c r="U21" i="11"/>
  <c r="U25" i="11"/>
  <c r="U33" i="11"/>
  <c r="U37" i="11"/>
  <c r="U45" i="11"/>
  <c r="U49" i="11"/>
  <c r="U57" i="11"/>
  <c r="U65" i="11"/>
  <c r="U73" i="11"/>
  <c r="U81" i="11"/>
  <c r="U85" i="11"/>
  <c r="U93" i="11"/>
  <c r="U101" i="11"/>
  <c r="U105" i="11"/>
  <c r="U9" i="11"/>
  <c r="U29" i="11"/>
  <c r="U41" i="11"/>
  <c r="U53" i="11"/>
  <c r="U61" i="11"/>
  <c r="U69" i="11"/>
  <c r="U77" i="11"/>
  <c r="U89" i="11"/>
  <c r="U97" i="11"/>
  <c r="U8" i="11"/>
  <c r="U10" i="11"/>
  <c r="U14" i="11"/>
  <c r="U18" i="11"/>
  <c r="U22" i="11"/>
  <c r="U26" i="11"/>
  <c r="U30" i="11"/>
  <c r="U34" i="11"/>
  <c r="U38" i="11"/>
  <c r="U42" i="11"/>
  <c r="U46" i="11"/>
  <c r="U50" i="11"/>
  <c r="U54" i="11"/>
  <c r="U58" i="11"/>
  <c r="U62" i="11"/>
  <c r="U66" i="11"/>
  <c r="U70" i="11"/>
  <c r="U74" i="11"/>
  <c r="U78" i="11"/>
  <c r="U82" i="11"/>
  <c r="U86" i="11"/>
  <c r="U90" i="11"/>
  <c r="U94" i="11"/>
  <c r="U98" i="11"/>
  <c r="U102" i="11"/>
  <c r="U15" i="11"/>
  <c r="U19" i="11"/>
  <c r="U23" i="11"/>
  <c r="U27" i="11"/>
  <c r="U31" i="11"/>
  <c r="U39" i="11"/>
  <c r="U47" i="11"/>
  <c r="U51" i="11"/>
  <c r="U59" i="11"/>
  <c r="U67" i="11"/>
  <c r="U71" i="11"/>
  <c r="U79" i="11"/>
  <c r="U87" i="11"/>
  <c r="U91" i="11"/>
  <c r="U99" i="11"/>
  <c r="U107" i="11"/>
  <c r="U106" i="11"/>
  <c r="K40" i="11"/>
  <c r="K52" i="11"/>
  <c r="K60" i="11"/>
  <c r="K68" i="11"/>
  <c r="K76" i="11"/>
  <c r="K84" i="11"/>
  <c r="K92" i="11"/>
  <c r="K100" i="11"/>
  <c r="K108" i="11"/>
  <c r="K9" i="11"/>
  <c r="K13" i="11"/>
  <c r="K17" i="11"/>
  <c r="K21" i="11"/>
  <c r="K25" i="11"/>
  <c r="K29" i="11"/>
  <c r="K33" i="11"/>
  <c r="K37" i="11"/>
  <c r="K41" i="11"/>
  <c r="K45" i="11"/>
  <c r="K49" i="11"/>
  <c r="K53" i="11"/>
  <c r="K57" i="11"/>
  <c r="K61" i="11"/>
  <c r="K65" i="11"/>
  <c r="K69" i="11"/>
  <c r="K73" i="11"/>
  <c r="K77" i="11"/>
  <c r="K81" i="11"/>
  <c r="K85" i="11"/>
  <c r="K89" i="11"/>
  <c r="K93" i="11"/>
  <c r="K97" i="11"/>
  <c r="K101" i="11"/>
  <c r="K8" i="11"/>
  <c r="K14" i="11"/>
  <c r="K18" i="11"/>
  <c r="K22" i="11"/>
  <c r="K26" i="11"/>
  <c r="K30" i="11"/>
  <c r="K34" i="11"/>
  <c r="K38" i="11"/>
  <c r="K42" i="11"/>
  <c r="K46" i="11"/>
  <c r="K50" i="11"/>
  <c r="K54" i="11"/>
  <c r="K58" i="11"/>
  <c r="K62" i="11"/>
  <c r="K66" i="11"/>
  <c r="K70" i="11"/>
  <c r="K74" i="11"/>
  <c r="K78" i="11"/>
  <c r="K86" i="11"/>
  <c r="K90" i="11"/>
  <c r="K94" i="11"/>
  <c r="K102" i="11"/>
  <c r="K106" i="11"/>
  <c r="K10" i="11"/>
  <c r="K82" i="11"/>
  <c r="K98" i="11"/>
  <c r="K11" i="11"/>
  <c r="K15" i="11"/>
  <c r="K19" i="11"/>
  <c r="K23" i="11"/>
  <c r="K27" i="11"/>
  <c r="K31" i="11"/>
  <c r="K35" i="11"/>
  <c r="K39" i="11"/>
  <c r="K43" i="11"/>
  <c r="K47" i="11"/>
  <c r="K51" i="11"/>
  <c r="K55" i="11"/>
  <c r="K59" i="11"/>
  <c r="K63" i="11"/>
  <c r="K67" i="11"/>
  <c r="K71" i="11"/>
  <c r="K75" i="11"/>
  <c r="K79" i="11"/>
  <c r="K83" i="11"/>
  <c r="K87" i="11"/>
  <c r="K91" i="11"/>
  <c r="K95" i="11"/>
  <c r="K99" i="11"/>
  <c r="K103" i="11"/>
  <c r="K107" i="11"/>
  <c r="K12" i="11"/>
  <c r="K16" i="11"/>
  <c r="K20" i="11"/>
  <c r="K24" i="11"/>
  <c r="K28" i="11"/>
  <c r="K32" i="11"/>
  <c r="K36" i="11"/>
  <c r="K44" i="11"/>
  <c r="K48" i="11"/>
  <c r="K56" i="11"/>
  <c r="K64" i="11"/>
  <c r="K72" i="11"/>
  <c r="K80" i="11"/>
  <c r="K88" i="11"/>
  <c r="K96" i="11"/>
  <c r="K104" i="11"/>
  <c r="K105" i="11"/>
  <c r="U109" i="11" l="1"/>
  <c r="K109" i="11"/>
</calcChain>
</file>

<file path=xl/sharedStrings.xml><?xml version="1.0" encoding="utf-8"?>
<sst xmlns="http://schemas.openxmlformats.org/spreadsheetml/2006/main" count="922" uniqueCount="249">
  <si>
    <t>صندوق سرمایه‌گذاری مشترک پیشرو</t>
  </si>
  <si>
    <t>صورت وضعیت سبد</t>
  </si>
  <si>
    <t>برای ماه منتهی به 1402/03/31</t>
  </si>
  <si>
    <t>نام شرکت</t>
  </si>
  <si>
    <t>1402/02/31</t>
  </si>
  <si>
    <t>تغییرات طی دوره</t>
  </si>
  <si>
    <t>1402/03/31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</si>
  <si>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</si>
  <si>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</si>
  <si>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</si>
  <si>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</si>
  <si>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</si>
  <si>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</si>
  <si>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</si>
  <si>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</si>
  <si>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اختیارخ فملی-2333-1402/07/05</t>
  </si>
  <si>
    <t>افست‌</t>
  </si>
  <si>
    <t>بانک تجارت</t>
  </si>
  <si>
    <t>بانک خاورمیانه</t>
  </si>
  <si>
    <t>بانک سینا</t>
  </si>
  <si>
    <t>بانک صادرات ایران</t>
  </si>
  <si>
    <t>بانک‌اقتصادنوین‌</t>
  </si>
  <si>
    <t>بیمه اتکایی امین</t>
  </si>
  <si>
    <t>بین المللی توسعه ص. معادن غدیر</t>
  </si>
  <si>
    <t>پالایش نفت اصفهان</t>
  </si>
  <si>
    <t>پالایش نفت بندرعباس</t>
  </si>
  <si>
    <t>پالایش نفت تبریز</t>
  </si>
  <si>
    <t>پالایش نفت تهران</t>
  </si>
  <si>
    <t>پالایش نفت شیراز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</si>
  <si>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</si>
  <si>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</si>
  <si>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</si>
  <si>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</si>
  <si>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</si>
  <si>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زاگرس</t>
  </si>
  <si>
    <t>پتروشیمی شازند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</si>
  <si>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</si>
  <si>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</si>
  <si>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</si>
  <si>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</si>
  <si>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</si>
  <si>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تایدواترخاورمیانه</t>
  </si>
  <si>
    <t>تراکتورسازی‌ایران‌</t>
  </si>
  <si>
    <t>تمام سکه طرح جدید 0310 صادرات</t>
  </si>
  <si>
    <t>تمام سکه طرح جدید0112سامان</t>
  </si>
  <si>
    <t>تمام سکه طرح جدید0211ملت</t>
  </si>
  <si>
    <t>تمام سکه طرح جدید0312 رفاه</t>
  </si>
  <si>
    <t>تمام سکه طرح جدید0411 آینده</t>
  </si>
  <si>
    <t>توسعه‌معادن‌وفلزات‌</t>
  </si>
  <si>
    <t>ح . سرمایه گذاری صدرتامین</t>
  </si>
  <si>
    <t>ح . معدنی‌وصنعتی‌چادرملو</t>
  </si>
  <si>
    <t>حفاری شمال</t>
  </si>
  <si>
    <t>حمل و نقل گهرترابر سیرجان</t>
  </si>
  <si>
    <t>داروپخش‌ (هلدینگ‌</t>
  </si>
  <si>
    <t>داروسازی دانا</t>
  </si>
  <si>
    <t>داروسازی کاسپین تامین</t>
  </si>
  <si>
    <t>زغال سنگ پروده طبس</t>
  </si>
  <si>
    <t>س.ص.بازنشستگی کارکنان بانکها</t>
  </si>
  <si>
    <t>سخت آژند</t>
  </si>
  <si>
    <t>سرمایه گذاری تامین اجتماعی</t>
  </si>
  <si>
    <t>سرمایه گذاری دارویی تامین</t>
  </si>
  <si>
    <t>سرمایه گذاری سیمان تامین</t>
  </si>
  <si>
    <t>سرمایه گذاری صبا تامین</t>
  </si>
  <si>
    <t>سرمایه گذاری صدرتامین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</si>
  <si>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</si>
  <si>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</si>
  <si>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</si>
  <si>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</si>
  <si>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</si>
  <si>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سیمان آبیک</t>
  </si>
  <si>
    <t>سیمان ساوه</t>
  </si>
  <si>
    <t>سیمان فارس و خوزستان</t>
  </si>
  <si>
    <t>سیمان‌ کرمان‌</t>
  </si>
  <si>
    <t>سیمان‌ارومیه‌</t>
  </si>
  <si>
    <t>سیمان‌مازندران‌</t>
  </si>
  <si>
    <t>سیمان‌هگمتان‌</t>
  </si>
  <si>
    <t>شرکت آهن و فولاد ارفع</t>
  </si>
  <si>
    <t>شرکت ارتباطات سیار ایران</t>
  </si>
  <si>
    <t>شوکو پارس</t>
  </si>
  <si>
    <t>صنایع پتروشیمی کرمانشاه</t>
  </si>
  <si>
    <t>صنایع فروآلیاژ ایران</t>
  </si>
  <si>
    <t>صنایع گلدیران</t>
  </si>
  <si>
    <t>صنایع‌ لاستیکی‌  سهند</t>
  </si>
  <si>
    <t>فجر انرژی خلیج فارس</t>
  </si>
  <si>
    <t>فرآورده های سیمان شرق</t>
  </si>
  <si>
    <t>فرآورده‌های‌نسوزآذر</t>
  </si>
  <si>
    <t>فولاد  خوزستان</t>
  </si>
  <si>
    <t>فولاد امیرکبیرکاشان</t>
  </si>
  <si>
    <t>فولاد مبارکه اصفهان</t>
  </si>
  <si>
    <t>فولاد کاوه جنوب کیش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</si>
  <si>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</si>
  <si>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</si>
  <si>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</si>
  <si>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</si>
  <si>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</si>
  <si>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معدنی‌وصنعتی‌چادرملو</t>
  </si>
  <si>
    <t>ملی شیمی کشاورز</t>
  </si>
  <si>
    <t>ملی‌ صنایع‌ مس‌ ایران‌</t>
  </si>
  <si>
    <t>نفت ایرانول</t>
  </si>
  <si>
    <t>نفت پاسارگاد</t>
  </si>
  <si>
    <t>نفت سپاهان</t>
  </si>
  <si>
    <t>نفت‌ بهران‌</t>
  </si>
  <si>
    <t>نوردوقطعات‌ فولادی‌</t>
  </si>
  <si>
    <t>واسپاری ملت</t>
  </si>
  <si>
    <t>کارخانجات‌داروپخش‌</t>
  </si>
  <si>
    <t>کویر تایر</t>
  </si>
  <si>
    <t>تمام سکه طرح جدید0412 سامان</t>
  </si>
  <si>
    <t>س. الماس حکمت ایرانیان</t>
  </si>
  <si>
    <t>ح . داروپخش‌ (هلدینگ‌</t>
  </si>
  <si>
    <t>داروسازی‌ ابوریحان‌</t>
  </si>
  <si>
    <t>ح . سرمایه گذاری صبا تامین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</si>
  <si>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</si>
  <si>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</si>
  <si>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</si>
  <si>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</si>
  <si>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</si>
  <si>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</si>
  <si>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</si>
  <si>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</si>
  <si>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</si>
  <si>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خزانه-م10بودجه00-031115</t>
  </si>
  <si>
    <t>بله</t>
  </si>
  <si>
    <t>1400/06/07</t>
  </si>
  <si>
    <t>1403/11/15</t>
  </si>
  <si>
    <t>اسنادخزانه-م10بودجه99-020807</t>
  </si>
  <si>
    <t>1399/11/21</t>
  </si>
  <si>
    <t>1402/08/07</t>
  </si>
  <si>
    <t>اسنادخزانه-م11بودجه99-020906</t>
  </si>
  <si>
    <t>1400/01/11</t>
  </si>
  <si>
    <t>1402/09/06</t>
  </si>
  <si>
    <t>اسنادخزانه-م14بودجه99-021025</t>
  </si>
  <si>
    <t>1400/01/08</t>
  </si>
  <si>
    <t>1402/10/25</t>
  </si>
  <si>
    <t>اسنادخزانه-م20بودجه98-020806</t>
  </si>
  <si>
    <t>1399/02/20</t>
  </si>
  <si>
    <t>1402/08/06</t>
  </si>
  <si>
    <t>اسنادخزانه-م4بودجه00-030522</t>
  </si>
  <si>
    <t>1400/03/11</t>
  </si>
  <si>
    <t>1403/05/22</t>
  </si>
  <si>
    <t>اسنادخزانه-م8بودجه99-020606</t>
  </si>
  <si>
    <t>1399/09/25</t>
  </si>
  <si>
    <t>1402/06/06</t>
  </si>
  <si>
    <t>گام بانک اقتصاد نوین0205</t>
  </si>
  <si>
    <t>1401/04/01</t>
  </si>
  <si>
    <t>1402/05/31</t>
  </si>
  <si>
    <t>گام بانک صادرات ایران0207</t>
  </si>
  <si>
    <t>1402/07/30</t>
  </si>
  <si>
    <t>گواهی اعتبار مولد شهر0206</t>
  </si>
  <si>
    <t>1401/07/01</t>
  </si>
  <si>
    <t>1402/06/31</t>
  </si>
  <si>
    <t>گواهی اعتبارمولد رفاه0208</t>
  </si>
  <si>
    <t>1401/09/01</t>
  </si>
  <si>
    <t>1402/08/30</t>
  </si>
  <si>
    <t>مرابحه عام دولت3-ش.خ0211</t>
  </si>
  <si>
    <t>1399/03/13</t>
  </si>
  <si>
    <t>1402/11/13</t>
  </si>
  <si>
    <t>مرابحه عام دولت4-ش.خ 0206</t>
  </si>
  <si>
    <t>1399/06/12</t>
  </si>
  <si>
    <t>1402/06/12</t>
  </si>
  <si>
    <t>مرابحه عام دولت86-ش.خ020404</t>
  </si>
  <si>
    <t>1400/03/04</t>
  </si>
  <si>
    <t>1402/04/04</t>
  </si>
  <si>
    <t>مرابحه عام دولت109-ش.خ020719</t>
  </si>
  <si>
    <t>1401/05/19</t>
  </si>
  <si>
    <t>1402/07/19</t>
  </si>
  <si>
    <t>گواهی اعتبار مولد سامان0207</t>
  </si>
  <si>
    <t>1401/08/01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</si>
  <si>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</si>
  <si>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</si>
  <si>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</si>
  <si>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</si>
  <si>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</si>
  <si>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</si>
  <si>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</si>
  <si>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</si>
  <si>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</si>
  <si>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</si>
  <si>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5802352684</t>
  </si>
  <si>
    <t>سپرده کوتاه مدت</t>
  </si>
  <si>
    <t>1395/07/14</t>
  </si>
  <si>
    <t>بانک پاسارگاد هفت تیر</t>
  </si>
  <si>
    <t>207-8100-15666666-1</t>
  </si>
  <si>
    <t>1399/03/18</t>
  </si>
  <si>
    <t xml:space="preserve">بانک خاورمیانه ظفر </t>
  </si>
  <si>
    <t>1009-10-810-707074688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</si>
  <si>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</si>
  <si>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</si>
  <si>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</si>
  <si>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</si>
  <si>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</si>
  <si>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</si>
  <si>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</si>
  <si>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</si>
  <si>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</si>
  <si>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</si>
  <si>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</si>
  <si>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دولت104-ش.خ020303</t>
  </si>
  <si>
    <t>1402/03/03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</si>
  <si>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</si>
  <si>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</si>
  <si>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</si>
  <si>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</si>
  <si>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</si>
  <si>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</si>
  <si>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1402/02/30</t>
  </si>
  <si>
    <t>1402/01/31</t>
  </si>
  <si>
    <t>1402/03/08</t>
  </si>
  <si>
    <t>1402/02/25</t>
  </si>
  <si>
    <t>1402/02/27</t>
  </si>
  <si>
    <t>1402/02/10</t>
  </si>
  <si>
    <t>1402/03/20</t>
  </si>
  <si>
    <t>1402/03/02</t>
  </si>
  <si>
    <t>1402/02/19</t>
  </si>
  <si>
    <t>1402/03/28</t>
  </si>
  <si>
    <t>1402/03/07</t>
  </si>
  <si>
    <t>1402/03/22</t>
  </si>
  <si>
    <t>1402/02/07</t>
  </si>
  <si>
    <t>1402/03/27</t>
  </si>
  <si>
    <t>1402/02/09</t>
  </si>
  <si>
    <t>بهای فروش</t>
  </si>
  <si>
    <t>ارزش دفتری</t>
  </si>
  <si>
    <t>سود و زیان ناشی از تغییر قیمت</t>
  </si>
  <si>
    <t>سود و زیان ناشی از فروش</t>
  </si>
  <si>
    <t>تولیدی و خدمات صنایع نسوز توکا</t>
  </si>
  <si>
    <t>نیروترانس‌</t>
  </si>
  <si>
    <t>صنایع پتروشیمی خلیج فارس</t>
  </si>
  <si>
    <t>گ.س.وت.ص.پتروشیمی خلیج فارس</t>
  </si>
  <si>
    <t>گروه انتخاب الکترونیک آرمان</t>
  </si>
  <si>
    <t>اسنادخزانه-م7بودجه99-020704</t>
  </si>
  <si>
    <t>گواهی اعتبارمولد صنعت020930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</si>
  <si>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</si>
  <si>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</si>
  <si>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</si>
  <si>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</si>
  <si>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</si>
  <si>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</si>
  <si>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</si>
  <si>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</si>
  <si>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</si>
  <si>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</si>
  <si>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</si>
  <si>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</si>
  <si>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</si>
  <si>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</si>
  <si>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</si>
  <si>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1402/03/01</t>
  </si>
  <si>
    <t>-</t>
  </si>
  <si>
    <t xml:space="preserve">از ابتدای سال مالی 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</si>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</sst>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1"/>
      <name val="Calibri"/>
      <family val="2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1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7" fontId="2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10</xdr:col>
          <xdr:colOff>228600</xdr:colOff>
          <xdr:row>33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618B07C4-E2FB-2ABD-F9EA-135BBAC928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E62B9-486A-4373-9C99-69435EFED8C2}">
  <dimension ref="A1"/>
  <sheetViews>
    <sheetView rightToLeft="1" workbookViewId="0">
      <selection activeCell="K18" sqref="K18"/>
    </sheetView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9525</xdr:colOff>
                <xdr:row>1</xdr:row>
                <xdr:rowOff>0</xdr:rowOff>
              </from>
              <to>
                <xdr:col>10</xdr:col>
                <xdr:colOff>238125</xdr:colOff>
                <xdr:row>33</xdr:row>
                <xdr:rowOff>9525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10"/>
  <sheetViews>
    <sheetView rightToLeft="1" workbookViewId="0">
      <selection activeCell="C15" sqref="C15"/>
    </sheetView>
  </sheetViews>
  <sheetFormatPr defaultRowHeight="24"/>
  <cols>
    <col min="1" max="1" width="33.1406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8554687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19.8554687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.85546875" style="1" bestFit="1" customWidth="1"/>
    <col min="16" max="16" width="1" style="1" customWidth="1"/>
    <col min="17" max="17" width="16.85546875" style="1" bestFit="1" customWidth="1"/>
    <col min="18" max="18" width="1" style="1" customWidth="1"/>
    <col min="19" max="19" width="19.8554687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24.75">
      <c r="A3" s="14" t="s">
        <v>186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6" spans="1:21" ht="24.75">
      <c r="A6" s="14" t="s">
        <v>3</v>
      </c>
      <c r="C6" s="15" t="s">
        <v>188</v>
      </c>
      <c r="D6" s="15" t="s">
        <v>188</v>
      </c>
      <c r="E6" s="15" t="s">
        <v>188</v>
      </c>
      <c r="F6" s="15" t="s">
        <v>188</v>
      </c>
      <c r="G6" s="15" t="s">
        <v>188</v>
      </c>
      <c r="H6" s="15" t="s">
        <v>188</v>
      </c>
      <c r="I6" s="15" t="s">
        <v>188</v>
      </c>
      <c r="J6" s="15" t="s">
        <v>188</v>
      </c>
      <c r="K6" s="15" t="s">
        <v>188</v>
      </c>
      <c r="M6" s="15" t="s">
        <v>189</v>
      </c>
      <c r="N6" s="15" t="s">
        <v>189</v>
      </c>
      <c r="O6" s="15" t="s">
        <v>189</v>
      </c>
      <c r="P6" s="15" t="s">
        <v>189</v>
      </c>
      <c r="Q6" s="15" t="s">
        <v>189</v>
      </c>
      <c r="R6" s="15" t="s">
        <v>189</v>
      </c>
      <c r="S6" s="15" t="s">
        <v>189</v>
      </c>
      <c r="T6" s="15" t="s">
        <v>189</v>
      </c>
      <c r="U6" s="15" t="s">
        <v>189</v>
      </c>
    </row>
    <row r="7" spans="1:21" ht="24.75">
      <c r="A7" s="15" t="s">
        <v>3</v>
      </c>
      <c r="C7" s="15" t="s">
        <v>230</v>
      </c>
      <c r="E7" s="15" t="s">
        <v>231</v>
      </c>
      <c r="G7" s="15" t="s">
        <v>232</v>
      </c>
      <c r="I7" s="15" t="s">
        <v>173</v>
      </c>
      <c r="K7" s="15" t="s">
        <v>233</v>
      </c>
      <c r="M7" s="15" t="s">
        <v>230</v>
      </c>
      <c r="O7" s="15" t="s">
        <v>231</v>
      </c>
      <c r="Q7" s="15" t="s">
        <v>232</v>
      </c>
      <c r="S7" s="15" t="s">
        <v>173</v>
      </c>
      <c r="U7" s="15" t="s">
        <v>233</v>
      </c>
    </row>
    <row r="8" spans="1:21">
      <c r="A8" s="1" t="s">
        <v>42</v>
      </c>
      <c r="C8" s="7">
        <v>0</v>
      </c>
      <c r="D8" s="7"/>
      <c r="E8" s="7">
        <v>-26565243660</v>
      </c>
      <c r="F8" s="7"/>
      <c r="G8" s="7">
        <v>-1421565731</v>
      </c>
      <c r="H8" s="7"/>
      <c r="I8" s="7">
        <f>C8+E8+G8</f>
        <v>-27986809391</v>
      </c>
      <c r="J8" s="7"/>
      <c r="K8" s="9">
        <f>I8/$I$109</f>
        <v>8.3542115679939195E-3</v>
      </c>
      <c r="L8" s="7"/>
      <c r="M8" s="7">
        <v>0</v>
      </c>
      <c r="N8" s="7"/>
      <c r="O8" s="7">
        <v>3880879824</v>
      </c>
      <c r="P8" s="7"/>
      <c r="Q8" s="7">
        <v>-1219773562</v>
      </c>
      <c r="R8" s="7"/>
      <c r="S8" s="7">
        <f>Q8+O8+M8</f>
        <v>2661106262</v>
      </c>
      <c r="T8" s="7"/>
      <c r="U8" s="9">
        <f>S8/$S$109</f>
        <v>-6.4418403482928855E-4</v>
      </c>
    </row>
    <row r="9" spans="1:21">
      <c r="A9" s="1" t="s">
        <v>73</v>
      </c>
      <c r="C9" s="7">
        <v>0</v>
      </c>
      <c r="D9" s="7"/>
      <c r="E9" s="7">
        <v>3569608581</v>
      </c>
      <c r="F9" s="7"/>
      <c r="G9" s="7">
        <v>-281064835</v>
      </c>
      <c r="H9" s="7"/>
      <c r="I9" s="7">
        <f t="shared" ref="I9:I72" si="0">C9+E9+G9</f>
        <v>3288543746</v>
      </c>
      <c r="J9" s="7"/>
      <c r="K9" s="9">
        <f t="shared" ref="K9:K72" si="1">I9/$I$109</f>
        <v>-9.8164781204112856E-4</v>
      </c>
      <c r="L9" s="7"/>
      <c r="M9" s="7">
        <v>16404959173</v>
      </c>
      <c r="N9" s="7"/>
      <c r="O9" s="7">
        <v>-3433078454</v>
      </c>
      <c r="P9" s="7"/>
      <c r="Q9" s="7">
        <v>-281064835</v>
      </c>
      <c r="R9" s="7"/>
      <c r="S9" s="7">
        <f t="shared" ref="S9:S72" si="2">Q9+O9+M9</f>
        <v>12690815884</v>
      </c>
      <c r="T9" s="7"/>
      <c r="U9" s="9">
        <f t="shared" ref="U9:U72" si="3">S9/$S$109</f>
        <v>-3.0721136912760928E-3</v>
      </c>
    </row>
    <row r="10" spans="1:21">
      <c r="A10" s="1" t="s">
        <v>98</v>
      </c>
      <c r="C10" s="7">
        <v>0</v>
      </c>
      <c r="D10" s="7"/>
      <c r="E10" s="7">
        <v>191384446471</v>
      </c>
      <c r="F10" s="7"/>
      <c r="G10" s="7">
        <v>-2653987849</v>
      </c>
      <c r="H10" s="7"/>
      <c r="I10" s="7">
        <f t="shared" si="0"/>
        <v>188730458622</v>
      </c>
      <c r="J10" s="7"/>
      <c r="K10" s="9">
        <f t="shared" si="1"/>
        <v>-5.6337046450166045E-2</v>
      </c>
      <c r="L10" s="7"/>
      <c r="M10" s="7">
        <v>0</v>
      </c>
      <c r="N10" s="7"/>
      <c r="O10" s="7">
        <v>74032867771</v>
      </c>
      <c r="P10" s="7"/>
      <c r="Q10" s="7">
        <v>-2653987849</v>
      </c>
      <c r="R10" s="7"/>
      <c r="S10" s="7">
        <f t="shared" si="2"/>
        <v>71378879922</v>
      </c>
      <c r="T10" s="7"/>
      <c r="U10" s="9">
        <f t="shared" si="3"/>
        <v>-1.7278954819035054E-2</v>
      </c>
    </row>
    <row r="11" spans="1:21">
      <c r="A11" s="1" t="s">
        <v>51</v>
      </c>
      <c r="C11" s="7">
        <v>0</v>
      </c>
      <c r="D11" s="7"/>
      <c r="E11" s="7">
        <v>-37468908201</v>
      </c>
      <c r="F11" s="7"/>
      <c r="G11" s="7">
        <v>-18338206</v>
      </c>
      <c r="H11" s="7"/>
      <c r="I11" s="7">
        <f t="shared" si="0"/>
        <v>-37487246407</v>
      </c>
      <c r="J11" s="7"/>
      <c r="K11" s="9">
        <f t="shared" si="1"/>
        <v>1.1190142585038979E-2</v>
      </c>
      <c r="L11" s="7"/>
      <c r="M11" s="7">
        <v>0</v>
      </c>
      <c r="N11" s="7"/>
      <c r="O11" s="7">
        <v>-29473545337</v>
      </c>
      <c r="P11" s="7"/>
      <c r="Q11" s="7">
        <v>4371898228</v>
      </c>
      <c r="R11" s="7"/>
      <c r="S11" s="7">
        <f t="shared" si="2"/>
        <v>-25101647109</v>
      </c>
      <c r="T11" s="7"/>
      <c r="U11" s="9">
        <f t="shared" si="3"/>
        <v>6.0764504395941204E-3</v>
      </c>
    </row>
    <row r="12" spans="1:21">
      <c r="A12" s="1" t="s">
        <v>91</v>
      </c>
      <c r="C12" s="7">
        <v>0</v>
      </c>
      <c r="D12" s="7"/>
      <c r="E12" s="7">
        <v>-6683013263</v>
      </c>
      <c r="F12" s="7"/>
      <c r="G12" s="7">
        <v>-646132486</v>
      </c>
      <c r="H12" s="7"/>
      <c r="I12" s="7">
        <f t="shared" si="0"/>
        <v>-7329145749</v>
      </c>
      <c r="J12" s="7"/>
      <c r="K12" s="9">
        <f t="shared" si="1"/>
        <v>2.1877890167608517E-3</v>
      </c>
      <c r="L12" s="7"/>
      <c r="M12" s="7">
        <v>0</v>
      </c>
      <c r="N12" s="7"/>
      <c r="O12" s="7">
        <v>-24782216418</v>
      </c>
      <c r="P12" s="7"/>
      <c r="Q12" s="7">
        <v>-142277546</v>
      </c>
      <c r="R12" s="7"/>
      <c r="S12" s="7">
        <f t="shared" si="2"/>
        <v>-24924493964</v>
      </c>
      <c r="T12" s="7"/>
      <c r="U12" s="9">
        <f t="shared" si="3"/>
        <v>6.0335663092764419E-3</v>
      </c>
    </row>
    <row r="13" spans="1:21">
      <c r="A13" s="1" t="s">
        <v>40</v>
      </c>
      <c r="C13" s="7">
        <v>0</v>
      </c>
      <c r="D13" s="7"/>
      <c r="E13" s="7">
        <v>-44982133172</v>
      </c>
      <c r="F13" s="7"/>
      <c r="G13" s="7">
        <v>-22827207123</v>
      </c>
      <c r="H13" s="7"/>
      <c r="I13" s="7">
        <f t="shared" si="0"/>
        <v>-67809340295</v>
      </c>
      <c r="J13" s="7"/>
      <c r="K13" s="9">
        <f t="shared" si="1"/>
        <v>2.0241449005355298E-2</v>
      </c>
      <c r="L13" s="7"/>
      <c r="M13" s="7">
        <v>71820000000</v>
      </c>
      <c r="N13" s="7"/>
      <c r="O13" s="7">
        <v>-74899061972</v>
      </c>
      <c r="P13" s="7"/>
      <c r="Q13" s="7">
        <v>-22827207123</v>
      </c>
      <c r="R13" s="7"/>
      <c r="S13" s="7">
        <f t="shared" si="2"/>
        <v>-25906269095</v>
      </c>
      <c r="T13" s="7"/>
      <c r="U13" s="9">
        <f t="shared" si="3"/>
        <v>6.2712283200776608E-3</v>
      </c>
    </row>
    <row r="14" spans="1:21">
      <c r="A14" s="1" t="s">
        <v>61</v>
      </c>
      <c r="C14" s="7">
        <v>0</v>
      </c>
      <c r="D14" s="7"/>
      <c r="E14" s="7">
        <v>11610204181</v>
      </c>
      <c r="F14" s="7"/>
      <c r="G14" s="7">
        <v>-750994919</v>
      </c>
      <c r="H14" s="7"/>
      <c r="I14" s="7">
        <f t="shared" si="0"/>
        <v>10859209262</v>
      </c>
      <c r="J14" s="7"/>
      <c r="K14" s="9">
        <f t="shared" si="1"/>
        <v>-3.2415317647834807E-3</v>
      </c>
      <c r="L14" s="7"/>
      <c r="M14" s="7">
        <v>0</v>
      </c>
      <c r="N14" s="7"/>
      <c r="O14" s="7">
        <v>-1234610116</v>
      </c>
      <c r="P14" s="7"/>
      <c r="Q14" s="7">
        <v>-812228391</v>
      </c>
      <c r="R14" s="7"/>
      <c r="S14" s="7">
        <f t="shared" si="2"/>
        <v>-2046838507</v>
      </c>
      <c r="T14" s="7"/>
      <c r="U14" s="9">
        <f t="shared" si="3"/>
        <v>4.9548592136724567E-4</v>
      </c>
    </row>
    <row r="15" spans="1:21">
      <c r="A15" s="1" t="s">
        <v>56</v>
      </c>
      <c r="C15" s="7">
        <v>13695959589</v>
      </c>
      <c r="D15" s="7"/>
      <c r="E15" s="7">
        <v>-27118439886</v>
      </c>
      <c r="F15" s="7"/>
      <c r="G15" s="7">
        <v>-263591803</v>
      </c>
      <c r="H15" s="7"/>
      <c r="I15" s="7">
        <f t="shared" si="0"/>
        <v>-13686072100</v>
      </c>
      <c r="J15" s="7"/>
      <c r="K15" s="9">
        <f t="shared" si="1"/>
        <v>4.0853653684077016E-3</v>
      </c>
      <c r="L15" s="7"/>
      <c r="M15" s="7">
        <v>13695959589</v>
      </c>
      <c r="N15" s="7"/>
      <c r="O15" s="7">
        <v>-50555279601</v>
      </c>
      <c r="P15" s="7"/>
      <c r="Q15" s="7">
        <v>-263591803</v>
      </c>
      <c r="R15" s="7"/>
      <c r="S15" s="7">
        <f t="shared" si="2"/>
        <v>-37122911815</v>
      </c>
      <c r="T15" s="7"/>
      <c r="U15" s="9">
        <f t="shared" si="3"/>
        <v>8.9864833505842803E-3</v>
      </c>
    </row>
    <row r="16" spans="1:21">
      <c r="A16" s="1" t="s">
        <v>96</v>
      </c>
      <c r="C16" s="7">
        <v>0</v>
      </c>
      <c r="D16" s="7"/>
      <c r="E16" s="7">
        <v>-8336120102</v>
      </c>
      <c r="F16" s="7"/>
      <c r="G16" s="7">
        <v>-1885553</v>
      </c>
      <c r="H16" s="7"/>
      <c r="I16" s="7">
        <f t="shared" si="0"/>
        <v>-8338005655</v>
      </c>
      <c r="J16" s="7"/>
      <c r="K16" s="9">
        <f t="shared" si="1"/>
        <v>2.4889390685384869E-3</v>
      </c>
      <c r="L16" s="7"/>
      <c r="M16" s="7">
        <v>0</v>
      </c>
      <c r="N16" s="7"/>
      <c r="O16" s="7">
        <v>-8546361750</v>
      </c>
      <c r="P16" s="7"/>
      <c r="Q16" s="7">
        <v>-912598105</v>
      </c>
      <c r="R16" s="7"/>
      <c r="S16" s="7">
        <f t="shared" si="2"/>
        <v>-9458959855</v>
      </c>
      <c r="T16" s="7"/>
      <c r="U16" s="9">
        <f t="shared" si="3"/>
        <v>2.2897661065599951E-3</v>
      </c>
    </row>
    <row r="17" spans="1:21">
      <c r="A17" s="1" t="s">
        <v>34</v>
      </c>
      <c r="C17" s="7">
        <v>0</v>
      </c>
      <c r="D17" s="7"/>
      <c r="E17" s="7">
        <v>-22844214430</v>
      </c>
      <c r="F17" s="7"/>
      <c r="G17" s="7">
        <v>-3998899376</v>
      </c>
      <c r="H17" s="7"/>
      <c r="I17" s="7">
        <f t="shared" si="0"/>
        <v>-26843113806</v>
      </c>
      <c r="J17" s="7"/>
      <c r="K17" s="9">
        <f t="shared" si="1"/>
        <v>8.0128123483478551E-3</v>
      </c>
      <c r="L17" s="7"/>
      <c r="M17" s="7">
        <v>0</v>
      </c>
      <c r="N17" s="7"/>
      <c r="O17" s="7">
        <v>-32914293815</v>
      </c>
      <c r="P17" s="7"/>
      <c r="Q17" s="7">
        <v>-4562028542</v>
      </c>
      <c r="R17" s="7"/>
      <c r="S17" s="7">
        <f t="shared" si="2"/>
        <v>-37476322357</v>
      </c>
      <c r="T17" s="7"/>
      <c r="U17" s="9">
        <f t="shared" si="3"/>
        <v>9.0720347741210707E-3</v>
      </c>
    </row>
    <row r="18" spans="1:21">
      <c r="A18" s="1" t="s">
        <v>63</v>
      </c>
      <c r="C18" s="7">
        <v>0</v>
      </c>
      <c r="D18" s="7"/>
      <c r="E18" s="7">
        <v>-20909680529</v>
      </c>
      <c r="F18" s="7"/>
      <c r="G18" s="7">
        <v>-9457</v>
      </c>
      <c r="H18" s="7"/>
      <c r="I18" s="7">
        <f t="shared" si="0"/>
        <v>-20909689986</v>
      </c>
      <c r="J18" s="7"/>
      <c r="K18" s="9">
        <f t="shared" si="1"/>
        <v>6.2416537563721964E-3</v>
      </c>
      <c r="L18" s="7"/>
      <c r="M18" s="7">
        <v>0</v>
      </c>
      <c r="N18" s="7"/>
      <c r="O18" s="7">
        <v>-25335255122</v>
      </c>
      <c r="P18" s="7"/>
      <c r="Q18" s="7">
        <v>-9457</v>
      </c>
      <c r="R18" s="7"/>
      <c r="S18" s="7">
        <f t="shared" si="2"/>
        <v>-25335264579</v>
      </c>
      <c r="T18" s="7"/>
      <c r="U18" s="9">
        <f t="shared" si="3"/>
        <v>6.1330031021390972E-3</v>
      </c>
    </row>
    <row r="19" spans="1:21">
      <c r="A19" s="1" t="s">
        <v>97</v>
      </c>
      <c r="C19" s="7">
        <v>0</v>
      </c>
      <c r="D19" s="7"/>
      <c r="E19" s="7">
        <v>-121182178757</v>
      </c>
      <c r="F19" s="7"/>
      <c r="G19" s="7">
        <v>-10991833388</v>
      </c>
      <c r="H19" s="7"/>
      <c r="I19" s="7">
        <f t="shared" si="0"/>
        <v>-132174012145</v>
      </c>
      <c r="J19" s="7"/>
      <c r="K19" s="9">
        <f t="shared" si="1"/>
        <v>3.9454646145016432E-2</v>
      </c>
      <c r="L19" s="7"/>
      <c r="M19" s="7">
        <v>0</v>
      </c>
      <c r="N19" s="7"/>
      <c r="O19" s="7">
        <v>-144979973541</v>
      </c>
      <c r="P19" s="7"/>
      <c r="Q19" s="7">
        <v>-11092202152</v>
      </c>
      <c r="R19" s="7"/>
      <c r="S19" s="7">
        <f t="shared" si="2"/>
        <v>-156072175693</v>
      </c>
      <c r="T19" s="7"/>
      <c r="U19" s="9">
        <f t="shared" si="3"/>
        <v>3.7780980526099094E-2</v>
      </c>
    </row>
    <row r="20" spans="1:21">
      <c r="A20" s="1" t="s">
        <v>89</v>
      </c>
      <c r="C20" s="7">
        <v>16546345646</v>
      </c>
      <c r="D20" s="7"/>
      <c r="E20" s="7">
        <v>-49763137147</v>
      </c>
      <c r="F20" s="7"/>
      <c r="G20" s="7">
        <v>-693184102</v>
      </c>
      <c r="H20" s="7"/>
      <c r="I20" s="7">
        <f t="shared" si="0"/>
        <v>-33909975603</v>
      </c>
      <c r="J20" s="7"/>
      <c r="K20" s="9">
        <f t="shared" si="1"/>
        <v>1.012230820938363E-2</v>
      </c>
      <c r="L20" s="7"/>
      <c r="M20" s="7">
        <v>16546345646</v>
      </c>
      <c r="N20" s="7"/>
      <c r="O20" s="7">
        <v>-30939806346</v>
      </c>
      <c r="P20" s="7"/>
      <c r="Q20" s="7">
        <v>-426376847</v>
      </c>
      <c r="R20" s="7"/>
      <c r="S20" s="7">
        <f t="shared" si="2"/>
        <v>-14819837547</v>
      </c>
      <c r="T20" s="7"/>
      <c r="U20" s="9">
        <f t="shared" si="3"/>
        <v>3.5874939993437386E-3</v>
      </c>
    </row>
    <row r="21" spans="1:21">
      <c r="A21" s="1" t="s">
        <v>31</v>
      </c>
      <c r="C21" s="7">
        <v>0</v>
      </c>
      <c r="D21" s="7"/>
      <c r="E21" s="7">
        <v>-26435694609</v>
      </c>
      <c r="F21" s="7"/>
      <c r="G21" s="7">
        <v>-524858396</v>
      </c>
      <c r="H21" s="7"/>
      <c r="I21" s="7">
        <f t="shared" si="0"/>
        <v>-26960553005</v>
      </c>
      <c r="J21" s="7"/>
      <c r="K21" s="9">
        <f t="shared" si="1"/>
        <v>8.0478685743404187E-3</v>
      </c>
      <c r="L21" s="7"/>
      <c r="M21" s="7">
        <v>0</v>
      </c>
      <c r="N21" s="7"/>
      <c r="O21" s="7">
        <v>-57890199991</v>
      </c>
      <c r="P21" s="7"/>
      <c r="Q21" s="7">
        <v>-1550923274</v>
      </c>
      <c r="R21" s="7"/>
      <c r="S21" s="7">
        <f t="shared" si="2"/>
        <v>-59441123265</v>
      </c>
      <c r="T21" s="7"/>
      <c r="U21" s="9">
        <f t="shared" si="3"/>
        <v>1.4389137016593438E-2</v>
      </c>
    </row>
    <row r="22" spans="1:21">
      <c r="A22" s="1" t="s">
        <v>70</v>
      </c>
      <c r="C22" s="7">
        <v>0</v>
      </c>
      <c r="D22" s="7"/>
      <c r="E22" s="7">
        <v>90109455183</v>
      </c>
      <c r="F22" s="7"/>
      <c r="G22" s="7">
        <v>3295295171</v>
      </c>
      <c r="H22" s="7"/>
      <c r="I22" s="7">
        <f t="shared" si="0"/>
        <v>93404750354</v>
      </c>
      <c r="J22" s="7"/>
      <c r="K22" s="9">
        <f t="shared" si="1"/>
        <v>-2.7881815144098109E-2</v>
      </c>
      <c r="L22" s="7"/>
      <c r="M22" s="7">
        <v>76285188023</v>
      </c>
      <c r="N22" s="7"/>
      <c r="O22" s="7">
        <v>67793067972</v>
      </c>
      <c r="P22" s="7"/>
      <c r="Q22" s="7">
        <v>3295295171</v>
      </c>
      <c r="R22" s="7"/>
      <c r="S22" s="7">
        <f t="shared" si="2"/>
        <v>147373551166</v>
      </c>
      <c r="T22" s="7"/>
      <c r="U22" s="9">
        <f t="shared" si="3"/>
        <v>-3.5675271661599846E-2</v>
      </c>
    </row>
    <row r="23" spans="1:21">
      <c r="A23" s="1" t="s">
        <v>30</v>
      </c>
      <c r="C23" s="7">
        <v>0</v>
      </c>
      <c r="D23" s="7"/>
      <c r="E23" s="7">
        <v>6215922130</v>
      </c>
      <c r="F23" s="7"/>
      <c r="G23" s="7">
        <v>-591740375</v>
      </c>
      <c r="H23" s="7"/>
      <c r="I23" s="7">
        <f t="shared" si="0"/>
        <v>5624181755</v>
      </c>
      <c r="J23" s="7"/>
      <c r="K23" s="9">
        <f t="shared" si="1"/>
        <v>-1.6788481895771577E-3</v>
      </c>
      <c r="L23" s="7"/>
      <c r="M23" s="7">
        <v>0</v>
      </c>
      <c r="N23" s="7"/>
      <c r="O23" s="7">
        <v>25044095644</v>
      </c>
      <c r="P23" s="7"/>
      <c r="Q23" s="7">
        <v>-591740375</v>
      </c>
      <c r="R23" s="7"/>
      <c r="S23" s="7">
        <f t="shared" si="2"/>
        <v>24452355269</v>
      </c>
      <c r="T23" s="7"/>
      <c r="U23" s="9">
        <f t="shared" si="3"/>
        <v>-5.9192739137087624E-3</v>
      </c>
    </row>
    <row r="24" spans="1:21">
      <c r="A24" s="1" t="s">
        <v>107</v>
      </c>
      <c r="C24" s="7">
        <v>0</v>
      </c>
      <c r="D24" s="7"/>
      <c r="E24" s="7">
        <v>0</v>
      </c>
      <c r="F24" s="7"/>
      <c r="G24" s="7">
        <v>11380887913</v>
      </c>
      <c r="H24" s="7"/>
      <c r="I24" s="7">
        <f t="shared" si="0"/>
        <v>11380887913</v>
      </c>
      <c r="J24" s="7"/>
      <c r="K24" s="9">
        <f t="shared" si="1"/>
        <v>-3.397255618834567E-3</v>
      </c>
      <c r="L24" s="7"/>
      <c r="M24" s="7">
        <v>0</v>
      </c>
      <c r="N24" s="7"/>
      <c r="O24" s="7">
        <v>0</v>
      </c>
      <c r="P24" s="7"/>
      <c r="Q24" s="7">
        <v>11380887913</v>
      </c>
      <c r="R24" s="7"/>
      <c r="S24" s="7">
        <f t="shared" si="2"/>
        <v>11380887913</v>
      </c>
      <c r="T24" s="7"/>
      <c r="U24" s="9">
        <f t="shared" si="3"/>
        <v>-2.7550144841740338E-3</v>
      </c>
    </row>
    <row r="25" spans="1:21">
      <c r="A25" s="1" t="s">
        <v>67</v>
      </c>
      <c r="C25" s="7">
        <v>0</v>
      </c>
      <c r="D25" s="7"/>
      <c r="E25" s="7">
        <v>-160943229039</v>
      </c>
      <c r="F25" s="7"/>
      <c r="G25" s="7">
        <v>-5324028168</v>
      </c>
      <c r="H25" s="7"/>
      <c r="I25" s="7">
        <f t="shared" si="0"/>
        <v>-166267257207</v>
      </c>
      <c r="J25" s="7"/>
      <c r="K25" s="9">
        <f t="shared" si="1"/>
        <v>4.9631661263395917E-2</v>
      </c>
      <c r="L25" s="7"/>
      <c r="M25" s="7">
        <v>0</v>
      </c>
      <c r="N25" s="7"/>
      <c r="O25" s="7">
        <v>-128032311104</v>
      </c>
      <c r="P25" s="7"/>
      <c r="Q25" s="7">
        <v>-4570498480</v>
      </c>
      <c r="R25" s="7"/>
      <c r="S25" s="7">
        <f t="shared" si="2"/>
        <v>-132602809584</v>
      </c>
      <c r="T25" s="7"/>
      <c r="U25" s="9">
        <f t="shared" si="3"/>
        <v>3.209966250777286E-2</v>
      </c>
    </row>
    <row r="26" spans="1:21">
      <c r="A26" s="1" t="s">
        <v>53</v>
      </c>
      <c r="C26" s="7">
        <v>0</v>
      </c>
      <c r="D26" s="7"/>
      <c r="E26" s="7">
        <v>-39794455667</v>
      </c>
      <c r="F26" s="7"/>
      <c r="G26" s="7">
        <v>-3502770343</v>
      </c>
      <c r="H26" s="7"/>
      <c r="I26" s="7">
        <f t="shared" si="0"/>
        <v>-43297226010</v>
      </c>
      <c r="J26" s="7"/>
      <c r="K26" s="9">
        <f t="shared" si="1"/>
        <v>1.2924452421186292E-2</v>
      </c>
      <c r="L26" s="7"/>
      <c r="M26" s="7">
        <v>0</v>
      </c>
      <c r="N26" s="7"/>
      <c r="O26" s="7">
        <v>-34734350237</v>
      </c>
      <c r="P26" s="7"/>
      <c r="Q26" s="7">
        <v>-3502770343</v>
      </c>
      <c r="R26" s="7"/>
      <c r="S26" s="7">
        <f t="shared" si="2"/>
        <v>-38237120580</v>
      </c>
      <c r="T26" s="7"/>
      <c r="U26" s="9">
        <f t="shared" si="3"/>
        <v>9.2562040709212486E-3</v>
      </c>
    </row>
    <row r="27" spans="1:21">
      <c r="A27" s="1" t="s">
        <v>109</v>
      </c>
      <c r="C27" s="7">
        <v>0</v>
      </c>
      <c r="D27" s="7"/>
      <c r="E27" s="7">
        <v>0</v>
      </c>
      <c r="F27" s="7"/>
      <c r="G27" s="7">
        <v>-1692510</v>
      </c>
      <c r="H27" s="7"/>
      <c r="I27" s="7">
        <f t="shared" si="0"/>
        <v>-1692510</v>
      </c>
      <c r="J27" s="7"/>
      <c r="K27" s="9">
        <f t="shared" si="1"/>
        <v>5.0522324368609158E-7</v>
      </c>
      <c r="L27" s="7"/>
      <c r="M27" s="7">
        <v>0</v>
      </c>
      <c r="N27" s="7"/>
      <c r="O27" s="7">
        <v>0</v>
      </c>
      <c r="P27" s="7"/>
      <c r="Q27" s="7">
        <v>-1692510</v>
      </c>
      <c r="R27" s="7"/>
      <c r="S27" s="7">
        <f t="shared" si="2"/>
        <v>-1692510</v>
      </c>
      <c r="T27" s="7"/>
      <c r="U27" s="9">
        <f t="shared" si="3"/>
        <v>4.0971228257886052E-7</v>
      </c>
    </row>
    <row r="28" spans="1:21">
      <c r="A28" s="1" t="s">
        <v>90</v>
      </c>
      <c r="C28" s="7">
        <v>0</v>
      </c>
      <c r="D28" s="7"/>
      <c r="E28" s="7">
        <v>-207692292673</v>
      </c>
      <c r="F28" s="7"/>
      <c r="G28" s="7">
        <v>-1563769414</v>
      </c>
      <c r="H28" s="7"/>
      <c r="I28" s="7">
        <f t="shared" si="0"/>
        <v>-209256062087</v>
      </c>
      <c r="J28" s="7"/>
      <c r="K28" s="9">
        <f t="shared" si="1"/>
        <v>6.2464048335650786E-2</v>
      </c>
      <c r="L28" s="7"/>
      <c r="M28" s="7">
        <v>0</v>
      </c>
      <c r="N28" s="7"/>
      <c r="O28" s="7">
        <v>-429099088161</v>
      </c>
      <c r="P28" s="7"/>
      <c r="Q28" s="7">
        <v>-1563769414</v>
      </c>
      <c r="R28" s="7"/>
      <c r="S28" s="7">
        <f t="shared" si="2"/>
        <v>-430662857575</v>
      </c>
      <c r="T28" s="7"/>
      <c r="U28" s="9">
        <f t="shared" si="3"/>
        <v>0.10425218308842368</v>
      </c>
    </row>
    <row r="29" spans="1:21">
      <c r="A29" s="1" t="s">
        <v>100</v>
      </c>
      <c r="C29" s="7">
        <v>0</v>
      </c>
      <c r="D29" s="7"/>
      <c r="E29" s="7">
        <v>-19461160599</v>
      </c>
      <c r="F29" s="7"/>
      <c r="G29" s="7">
        <v>-138416998</v>
      </c>
      <c r="H29" s="7"/>
      <c r="I29" s="7">
        <f t="shared" si="0"/>
        <v>-19599577597</v>
      </c>
      <c r="J29" s="7"/>
      <c r="K29" s="9">
        <f t="shared" si="1"/>
        <v>5.8505782349490354E-3</v>
      </c>
      <c r="L29" s="7"/>
      <c r="M29" s="7">
        <v>0</v>
      </c>
      <c r="N29" s="7"/>
      <c r="O29" s="7">
        <v>-31204657117</v>
      </c>
      <c r="P29" s="7"/>
      <c r="Q29" s="7">
        <v>-138416998</v>
      </c>
      <c r="R29" s="7"/>
      <c r="S29" s="7">
        <f t="shared" si="2"/>
        <v>-31343074115</v>
      </c>
      <c r="T29" s="7"/>
      <c r="U29" s="9">
        <f t="shared" si="3"/>
        <v>7.587336227670766E-3</v>
      </c>
    </row>
    <row r="30" spans="1:21">
      <c r="A30" s="1" t="s">
        <v>92</v>
      </c>
      <c r="C30" s="7">
        <v>0</v>
      </c>
      <c r="D30" s="7"/>
      <c r="E30" s="7">
        <v>-254091038629</v>
      </c>
      <c r="F30" s="7"/>
      <c r="G30" s="7">
        <v>-4064009747</v>
      </c>
      <c r="H30" s="7"/>
      <c r="I30" s="7">
        <f t="shared" si="0"/>
        <v>-258155048376</v>
      </c>
      <c r="J30" s="7"/>
      <c r="K30" s="9">
        <f t="shared" si="1"/>
        <v>7.7060656016485929E-2</v>
      </c>
      <c r="L30" s="7"/>
      <c r="M30" s="7">
        <v>0</v>
      </c>
      <c r="N30" s="7"/>
      <c r="O30" s="7">
        <v>-507796038463</v>
      </c>
      <c r="P30" s="7"/>
      <c r="Q30" s="7">
        <v>-4082875732</v>
      </c>
      <c r="R30" s="7"/>
      <c r="S30" s="7">
        <f t="shared" si="2"/>
        <v>-511878914195</v>
      </c>
      <c r="T30" s="7"/>
      <c r="U30" s="9">
        <f t="shared" si="3"/>
        <v>0.12391246039244798</v>
      </c>
    </row>
    <row r="31" spans="1:21">
      <c r="A31" s="1" t="s">
        <v>44</v>
      </c>
      <c r="C31" s="7">
        <v>0</v>
      </c>
      <c r="D31" s="7"/>
      <c r="E31" s="7">
        <v>0</v>
      </c>
      <c r="F31" s="7"/>
      <c r="G31" s="7">
        <v>-5358956518</v>
      </c>
      <c r="H31" s="7"/>
      <c r="I31" s="7">
        <f t="shared" si="0"/>
        <v>-5358956518</v>
      </c>
      <c r="J31" s="7"/>
      <c r="K31" s="9">
        <f t="shared" si="1"/>
        <v>1.5996770446240688E-3</v>
      </c>
      <c r="L31" s="7"/>
      <c r="M31" s="7">
        <v>0</v>
      </c>
      <c r="N31" s="7"/>
      <c r="O31" s="7">
        <v>0</v>
      </c>
      <c r="P31" s="7"/>
      <c r="Q31" s="7">
        <v>-5358956518</v>
      </c>
      <c r="R31" s="7"/>
      <c r="S31" s="7">
        <f t="shared" si="2"/>
        <v>-5358956518</v>
      </c>
      <c r="T31" s="7"/>
      <c r="U31" s="9">
        <f t="shared" si="3"/>
        <v>1.2972628269437949E-3</v>
      </c>
    </row>
    <row r="32" spans="1:21">
      <c r="A32" s="1" t="s">
        <v>66</v>
      </c>
      <c r="C32" s="7">
        <v>0</v>
      </c>
      <c r="D32" s="7"/>
      <c r="E32" s="7">
        <v>-13156958353</v>
      </c>
      <c r="F32" s="7"/>
      <c r="G32" s="7">
        <v>-460507753</v>
      </c>
      <c r="H32" s="7"/>
      <c r="I32" s="7">
        <f t="shared" si="0"/>
        <v>-13617466106</v>
      </c>
      <c r="J32" s="7"/>
      <c r="K32" s="9">
        <f t="shared" si="1"/>
        <v>4.0648861140310721E-3</v>
      </c>
      <c r="L32" s="7"/>
      <c r="M32" s="7">
        <v>0</v>
      </c>
      <c r="N32" s="7"/>
      <c r="O32" s="7">
        <v>-12975567876</v>
      </c>
      <c r="P32" s="7"/>
      <c r="Q32" s="7">
        <v>-2431934316</v>
      </c>
      <c r="R32" s="7"/>
      <c r="S32" s="7">
        <f t="shared" si="2"/>
        <v>-15407502192</v>
      </c>
      <c r="T32" s="7"/>
      <c r="U32" s="9">
        <f t="shared" si="3"/>
        <v>3.7297521975782223E-3</v>
      </c>
    </row>
    <row r="33" spans="1:21">
      <c r="A33" s="1" t="s">
        <v>78</v>
      </c>
      <c r="C33" s="7">
        <v>0</v>
      </c>
      <c r="D33" s="7"/>
      <c r="E33" s="7">
        <v>-1688948704</v>
      </c>
      <c r="F33" s="7"/>
      <c r="G33" s="7">
        <v>74204282</v>
      </c>
      <c r="H33" s="7"/>
      <c r="I33" s="7">
        <f t="shared" si="0"/>
        <v>-1614744422</v>
      </c>
      <c r="J33" s="7"/>
      <c r="K33" s="9">
        <f t="shared" si="1"/>
        <v>4.8200980473194432E-4</v>
      </c>
      <c r="L33" s="7"/>
      <c r="M33" s="7">
        <v>213158100</v>
      </c>
      <c r="N33" s="7"/>
      <c r="O33" s="7">
        <v>-999475635</v>
      </c>
      <c r="P33" s="7"/>
      <c r="Q33" s="7">
        <v>143787809</v>
      </c>
      <c r="R33" s="7"/>
      <c r="S33" s="7">
        <f t="shared" si="2"/>
        <v>-642529726</v>
      </c>
      <c r="T33" s="7"/>
      <c r="U33" s="9">
        <f t="shared" si="3"/>
        <v>1.5553959543177282E-4</v>
      </c>
    </row>
    <row r="34" spans="1:21">
      <c r="A34" s="1" t="s">
        <v>39</v>
      </c>
      <c r="C34" s="7">
        <v>50898134340</v>
      </c>
      <c r="D34" s="7"/>
      <c r="E34" s="7">
        <v>-94008729527</v>
      </c>
      <c r="F34" s="7"/>
      <c r="G34" s="7">
        <v>3937560</v>
      </c>
      <c r="H34" s="7"/>
      <c r="I34" s="7">
        <f t="shared" si="0"/>
        <v>-43106657627</v>
      </c>
      <c r="J34" s="7"/>
      <c r="K34" s="9">
        <f t="shared" si="1"/>
        <v>1.2867566744526614E-2</v>
      </c>
      <c r="L34" s="7"/>
      <c r="M34" s="7">
        <v>50898134340</v>
      </c>
      <c r="N34" s="7"/>
      <c r="O34" s="7">
        <v>-10256196694</v>
      </c>
      <c r="P34" s="7"/>
      <c r="Q34" s="7">
        <v>3937560</v>
      </c>
      <c r="R34" s="7"/>
      <c r="S34" s="7">
        <f t="shared" si="2"/>
        <v>40645875206</v>
      </c>
      <c r="T34" s="7"/>
      <c r="U34" s="9">
        <f t="shared" si="3"/>
        <v>-9.8393003929464363E-3</v>
      </c>
    </row>
    <row r="35" spans="1:21">
      <c r="A35" s="1" t="s">
        <v>101</v>
      </c>
      <c r="C35" s="7">
        <v>0</v>
      </c>
      <c r="D35" s="7"/>
      <c r="E35" s="7">
        <v>643435427</v>
      </c>
      <c r="F35" s="7"/>
      <c r="G35" s="7">
        <v>-474156845</v>
      </c>
      <c r="H35" s="7"/>
      <c r="I35" s="7">
        <f t="shared" si="0"/>
        <v>169278582</v>
      </c>
      <c r="J35" s="7"/>
      <c r="K35" s="9">
        <f t="shared" si="1"/>
        <v>-5.0530557742419265E-5</v>
      </c>
      <c r="L35" s="7"/>
      <c r="M35" s="7">
        <v>0</v>
      </c>
      <c r="N35" s="7"/>
      <c r="O35" s="7">
        <v>-10679314955</v>
      </c>
      <c r="P35" s="7"/>
      <c r="Q35" s="7">
        <v>-474156845</v>
      </c>
      <c r="R35" s="7"/>
      <c r="S35" s="7">
        <f t="shared" si="2"/>
        <v>-11153471800</v>
      </c>
      <c r="T35" s="7"/>
      <c r="U35" s="9">
        <f t="shared" si="3"/>
        <v>2.6999630075195727E-3</v>
      </c>
    </row>
    <row r="36" spans="1:21">
      <c r="A36" s="1" t="s">
        <v>68</v>
      </c>
      <c r="C36" s="7">
        <v>0</v>
      </c>
      <c r="D36" s="7"/>
      <c r="E36" s="7">
        <v>-230538568612</v>
      </c>
      <c r="F36" s="7"/>
      <c r="G36" s="7">
        <v>-2798884962</v>
      </c>
      <c r="H36" s="7"/>
      <c r="I36" s="7">
        <f t="shared" si="0"/>
        <v>-233337453574</v>
      </c>
      <c r="J36" s="7"/>
      <c r="K36" s="9">
        <f t="shared" si="1"/>
        <v>6.9652471872017938E-2</v>
      </c>
      <c r="L36" s="7"/>
      <c r="M36" s="7">
        <v>229245409300</v>
      </c>
      <c r="N36" s="7"/>
      <c r="O36" s="7">
        <v>-767756845674</v>
      </c>
      <c r="P36" s="7"/>
      <c r="Q36" s="7">
        <v>-2798884962</v>
      </c>
      <c r="R36" s="7"/>
      <c r="S36" s="7">
        <f t="shared" si="2"/>
        <v>-541310321336</v>
      </c>
      <c r="T36" s="7"/>
      <c r="U36" s="9">
        <f t="shared" si="3"/>
        <v>0.13103703218182997</v>
      </c>
    </row>
    <row r="37" spans="1:21">
      <c r="A37" s="1" t="s">
        <v>75</v>
      </c>
      <c r="C37" s="7">
        <v>0</v>
      </c>
      <c r="D37" s="7"/>
      <c r="E37" s="7">
        <v>89579852295</v>
      </c>
      <c r="F37" s="7"/>
      <c r="G37" s="7">
        <v>-140959309</v>
      </c>
      <c r="H37" s="7"/>
      <c r="I37" s="7">
        <f t="shared" si="0"/>
        <v>89438892986</v>
      </c>
      <c r="J37" s="7"/>
      <c r="K37" s="9">
        <f t="shared" si="1"/>
        <v>-2.6697985610767524E-2</v>
      </c>
      <c r="L37" s="7"/>
      <c r="M37" s="7">
        <v>54244487977</v>
      </c>
      <c r="N37" s="7"/>
      <c r="O37" s="7">
        <v>-86509840631</v>
      </c>
      <c r="P37" s="7"/>
      <c r="Q37" s="7">
        <v>-140959309</v>
      </c>
      <c r="R37" s="7"/>
      <c r="S37" s="7">
        <f t="shared" si="2"/>
        <v>-32406311963</v>
      </c>
      <c r="T37" s="7"/>
      <c r="U37" s="9">
        <f t="shared" si="3"/>
        <v>7.8447182257849954E-3</v>
      </c>
    </row>
    <row r="38" spans="1:21">
      <c r="A38" s="1" t="s">
        <v>86</v>
      </c>
      <c r="C38" s="7">
        <v>0</v>
      </c>
      <c r="D38" s="7"/>
      <c r="E38" s="7">
        <v>-225901066218</v>
      </c>
      <c r="F38" s="7"/>
      <c r="G38" s="7">
        <v>-492045755</v>
      </c>
      <c r="H38" s="7"/>
      <c r="I38" s="7">
        <f t="shared" si="0"/>
        <v>-226393111973</v>
      </c>
      <c r="J38" s="7"/>
      <c r="K38" s="9">
        <f t="shared" si="1"/>
        <v>6.757954894162374E-2</v>
      </c>
      <c r="L38" s="7"/>
      <c r="M38" s="7">
        <v>0</v>
      </c>
      <c r="N38" s="7"/>
      <c r="O38" s="7">
        <v>-188143531118</v>
      </c>
      <c r="P38" s="7"/>
      <c r="Q38" s="7">
        <v>-339359667</v>
      </c>
      <c r="R38" s="7"/>
      <c r="S38" s="7">
        <f t="shared" si="2"/>
        <v>-188482890785</v>
      </c>
      <c r="T38" s="7"/>
      <c r="U38" s="9">
        <f t="shared" si="3"/>
        <v>4.5626764633936827E-2</v>
      </c>
    </row>
    <row r="39" spans="1:21">
      <c r="A39" s="1" t="s">
        <v>69</v>
      </c>
      <c r="C39" s="7">
        <v>7950259467</v>
      </c>
      <c r="D39" s="7"/>
      <c r="E39" s="7">
        <v>1327145595</v>
      </c>
      <c r="F39" s="7"/>
      <c r="G39" s="7">
        <v>-651657128</v>
      </c>
      <c r="H39" s="7"/>
      <c r="I39" s="7">
        <f t="shared" si="0"/>
        <v>8625747934</v>
      </c>
      <c r="J39" s="7"/>
      <c r="K39" s="9">
        <f t="shared" si="1"/>
        <v>-2.5748316703795445E-3</v>
      </c>
      <c r="L39" s="7"/>
      <c r="M39" s="7">
        <v>7950259467</v>
      </c>
      <c r="N39" s="7"/>
      <c r="O39" s="7">
        <v>-1314886379</v>
      </c>
      <c r="P39" s="7"/>
      <c r="Q39" s="7">
        <v>-651657128</v>
      </c>
      <c r="R39" s="7"/>
      <c r="S39" s="7">
        <f t="shared" si="2"/>
        <v>5983715960</v>
      </c>
      <c r="T39" s="7"/>
      <c r="U39" s="9">
        <f t="shared" si="3"/>
        <v>-1.4485007026695013E-3</v>
      </c>
    </row>
    <row r="40" spans="1:21">
      <c r="A40" s="1" t="s">
        <v>99</v>
      </c>
      <c r="C40" s="7">
        <v>0</v>
      </c>
      <c r="D40" s="7"/>
      <c r="E40" s="7">
        <v>5583053695</v>
      </c>
      <c r="F40" s="7"/>
      <c r="G40" s="7">
        <v>528009957</v>
      </c>
      <c r="H40" s="7"/>
      <c r="I40" s="7">
        <f t="shared" si="0"/>
        <v>6111063652</v>
      </c>
      <c r="J40" s="7"/>
      <c r="K40" s="9">
        <f t="shared" si="1"/>
        <v>-1.82418502734732E-3</v>
      </c>
      <c r="L40" s="7"/>
      <c r="M40" s="7">
        <v>0</v>
      </c>
      <c r="N40" s="7"/>
      <c r="O40" s="7">
        <v>11307442312</v>
      </c>
      <c r="P40" s="7"/>
      <c r="Q40" s="7">
        <v>528009957</v>
      </c>
      <c r="R40" s="7"/>
      <c r="S40" s="7">
        <f t="shared" si="2"/>
        <v>11835452269</v>
      </c>
      <c r="T40" s="7"/>
      <c r="U40" s="9">
        <f t="shared" si="3"/>
        <v>-2.8650525931812184E-3</v>
      </c>
    </row>
    <row r="41" spans="1:21">
      <c r="A41" s="1" t="s">
        <v>81</v>
      </c>
      <c r="C41" s="7">
        <v>0</v>
      </c>
      <c r="D41" s="7"/>
      <c r="E41" s="7">
        <v>13458113795</v>
      </c>
      <c r="F41" s="7"/>
      <c r="G41" s="7">
        <v>1080512154</v>
      </c>
      <c r="H41" s="7"/>
      <c r="I41" s="7">
        <f t="shared" si="0"/>
        <v>14538625949</v>
      </c>
      <c r="J41" s="7"/>
      <c r="K41" s="9">
        <f t="shared" si="1"/>
        <v>-4.3398572302039938E-3</v>
      </c>
      <c r="L41" s="7"/>
      <c r="M41" s="7">
        <v>2040379500</v>
      </c>
      <c r="N41" s="7"/>
      <c r="O41" s="7">
        <v>17877681223</v>
      </c>
      <c r="P41" s="7"/>
      <c r="Q41" s="7">
        <v>3959990738</v>
      </c>
      <c r="R41" s="7"/>
      <c r="S41" s="7">
        <f t="shared" si="2"/>
        <v>23878051461</v>
      </c>
      <c r="T41" s="7"/>
      <c r="U41" s="9">
        <f t="shared" si="3"/>
        <v>-5.7802500237055052E-3</v>
      </c>
    </row>
    <row r="42" spans="1:21">
      <c r="A42" s="1" t="s">
        <v>95</v>
      </c>
      <c r="C42" s="7">
        <v>0</v>
      </c>
      <c r="D42" s="7"/>
      <c r="E42" s="7">
        <v>-22163432687</v>
      </c>
      <c r="F42" s="7"/>
      <c r="G42" s="7">
        <v>0</v>
      </c>
      <c r="H42" s="7"/>
      <c r="I42" s="7">
        <f t="shared" si="0"/>
        <v>-22163432687</v>
      </c>
      <c r="J42" s="7"/>
      <c r="K42" s="9">
        <f t="shared" si="1"/>
        <v>6.6159026258896482E-3</v>
      </c>
      <c r="L42" s="7"/>
      <c r="M42" s="7">
        <v>0</v>
      </c>
      <c r="N42" s="7"/>
      <c r="O42" s="7">
        <v>-140625746793</v>
      </c>
      <c r="P42" s="7"/>
      <c r="Q42" s="7">
        <v>-3410290506</v>
      </c>
      <c r="R42" s="7"/>
      <c r="S42" s="7">
        <f t="shared" si="2"/>
        <v>-144036037299</v>
      </c>
      <c r="T42" s="7"/>
      <c r="U42" s="9">
        <f t="shared" si="3"/>
        <v>3.4867347085327224E-2</v>
      </c>
    </row>
    <row r="43" spans="1:21">
      <c r="A43" s="1" t="s">
        <v>55</v>
      </c>
      <c r="C43" s="7">
        <v>0</v>
      </c>
      <c r="D43" s="7"/>
      <c r="E43" s="7">
        <v>-22591091834</v>
      </c>
      <c r="F43" s="7"/>
      <c r="G43" s="7">
        <v>0</v>
      </c>
      <c r="H43" s="7"/>
      <c r="I43" s="7">
        <f t="shared" si="0"/>
        <v>-22591091834</v>
      </c>
      <c r="J43" s="7"/>
      <c r="K43" s="9">
        <f t="shared" si="1"/>
        <v>6.7435611575611693E-3</v>
      </c>
      <c r="L43" s="7"/>
      <c r="M43" s="7">
        <v>0</v>
      </c>
      <c r="N43" s="7"/>
      <c r="O43" s="7">
        <v>-68203582016</v>
      </c>
      <c r="P43" s="7"/>
      <c r="Q43" s="7">
        <v>1028614761</v>
      </c>
      <c r="R43" s="7"/>
      <c r="S43" s="7">
        <f t="shared" si="2"/>
        <v>-67174967255</v>
      </c>
      <c r="T43" s="7"/>
      <c r="U43" s="9">
        <f t="shared" si="3"/>
        <v>1.6261297815792084E-2</v>
      </c>
    </row>
    <row r="44" spans="1:21">
      <c r="A44" s="1" t="s">
        <v>26</v>
      </c>
      <c r="C44" s="7">
        <v>0</v>
      </c>
      <c r="D44" s="7"/>
      <c r="E44" s="7">
        <v>-61813236400</v>
      </c>
      <c r="F44" s="7"/>
      <c r="G44" s="7">
        <v>0</v>
      </c>
      <c r="H44" s="7"/>
      <c r="I44" s="7">
        <f t="shared" si="0"/>
        <v>-61813236400</v>
      </c>
      <c r="J44" s="7"/>
      <c r="K44" s="9">
        <f t="shared" si="1"/>
        <v>1.8451580077366268E-2</v>
      </c>
      <c r="L44" s="7"/>
      <c r="M44" s="7">
        <v>0</v>
      </c>
      <c r="N44" s="7"/>
      <c r="O44" s="7">
        <v>-53041845092</v>
      </c>
      <c r="P44" s="7"/>
      <c r="Q44" s="7">
        <v>-173442698</v>
      </c>
      <c r="R44" s="7"/>
      <c r="S44" s="7">
        <f t="shared" si="2"/>
        <v>-53215287790</v>
      </c>
      <c r="T44" s="7"/>
      <c r="U44" s="9">
        <f t="shared" si="3"/>
        <v>1.2882025529262377E-2</v>
      </c>
    </row>
    <row r="45" spans="1:21">
      <c r="A45" s="1" t="s">
        <v>223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f t="shared" si="0"/>
        <v>0</v>
      </c>
      <c r="J45" s="7"/>
      <c r="K45" s="9">
        <f t="shared" si="1"/>
        <v>0</v>
      </c>
      <c r="L45" s="7"/>
      <c r="M45" s="7">
        <v>0</v>
      </c>
      <c r="N45" s="7"/>
      <c r="O45" s="7">
        <v>0</v>
      </c>
      <c r="P45" s="7"/>
      <c r="Q45" s="7">
        <v>-10516</v>
      </c>
      <c r="R45" s="7"/>
      <c r="S45" s="7">
        <f t="shared" si="2"/>
        <v>-10516</v>
      </c>
      <c r="T45" s="7"/>
      <c r="U45" s="9">
        <f t="shared" si="3"/>
        <v>2.5456478033212786E-9</v>
      </c>
    </row>
    <row r="46" spans="1:21">
      <c r="A46" s="1" t="s">
        <v>59</v>
      </c>
      <c r="C46" s="7">
        <v>0</v>
      </c>
      <c r="D46" s="7"/>
      <c r="E46" s="7">
        <v>-119258318699</v>
      </c>
      <c r="F46" s="7"/>
      <c r="G46" s="7">
        <v>0</v>
      </c>
      <c r="H46" s="7"/>
      <c r="I46" s="7">
        <f t="shared" si="0"/>
        <v>-119258318699</v>
      </c>
      <c r="J46" s="7"/>
      <c r="K46" s="9">
        <f t="shared" si="1"/>
        <v>3.5599242905305403E-2</v>
      </c>
      <c r="L46" s="7"/>
      <c r="M46" s="7">
        <v>0</v>
      </c>
      <c r="N46" s="7"/>
      <c r="O46" s="7">
        <v>-171953854903</v>
      </c>
      <c r="P46" s="7"/>
      <c r="Q46" s="7">
        <v>-187278880</v>
      </c>
      <c r="R46" s="7"/>
      <c r="S46" s="7">
        <f t="shared" si="2"/>
        <v>-172141133783</v>
      </c>
      <c r="T46" s="7"/>
      <c r="U46" s="9">
        <f t="shared" si="3"/>
        <v>4.1670853848985195E-2</v>
      </c>
    </row>
    <row r="47" spans="1:21">
      <c r="A47" s="1" t="s">
        <v>93</v>
      </c>
      <c r="C47" s="7">
        <v>0</v>
      </c>
      <c r="D47" s="7"/>
      <c r="E47" s="7">
        <v>-17264660400</v>
      </c>
      <c r="F47" s="7"/>
      <c r="G47" s="7">
        <v>0</v>
      </c>
      <c r="H47" s="7"/>
      <c r="I47" s="7">
        <f t="shared" si="0"/>
        <v>-17264660400</v>
      </c>
      <c r="J47" s="7"/>
      <c r="K47" s="9">
        <f t="shared" si="1"/>
        <v>5.1535930236316562E-3</v>
      </c>
      <c r="L47" s="7"/>
      <c r="M47" s="7">
        <v>0</v>
      </c>
      <c r="N47" s="7"/>
      <c r="O47" s="7">
        <v>-51129955891</v>
      </c>
      <c r="P47" s="7"/>
      <c r="Q47" s="7">
        <v>-3944264488</v>
      </c>
      <c r="R47" s="7"/>
      <c r="S47" s="7">
        <f t="shared" si="2"/>
        <v>-55074220379</v>
      </c>
      <c r="T47" s="7"/>
      <c r="U47" s="9">
        <f t="shared" si="3"/>
        <v>1.3332024355975023E-2</v>
      </c>
    </row>
    <row r="48" spans="1:21">
      <c r="A48" s="1" t="s">
        <v>224</v>
      </c>
      <c r="C48" s="7">
        <v>0</v>
      </c>
      <c r="D48" s="7"/>
      <c r="E48" s="7">
        <v>0</v>
      </c>
      <c r="F48" s="7"/>
      <c r="G48" s="7">
        <v>0</v>
      </c>
      <c r="H48" s="7"/>
      <c r="I48" s="7">
        <f t="shared" si="0"/>
        <v>0</v>
      </c>
      <c r="J48" s="7"/>
      <c r="K48" s="9">
        <f t="shared" si="1"/>
        <v>0</v>
      </c>
      <c r="L48" s="7"/>
      <c r="M48" s="7">
        <v>0</v>
      </c>
      <c r="N48" s="7"/>
      <c r="O48" s="7">
        <v>0</v>
      </c>
      <c r="P48" s="7"/>
      <c r="Q48" s="7">
        <v>20763021</v>
      </c>
      <c r="R48" s="7"/>
      <c r="S48" s="7">
        <f t="shared" si="2"/>
        <v>20763021</v>
      </c>
      <c r="T48" s="7"/>
      <c r="U48" s="9">
        <f t="shared" si="3"/>
        <v>-5.0261828450897277E-6</v>
      </c>
    </row>
    <row r="49" spans="1:21">
      <c r="A49" s="1" t="s">
        <v>48</v>
      </c>
      <c r="C49" s="7">
        <v>0</v>
      </c>
      <c r="D49" s="7"/>
      <c r="E49" s="7">
        <v>-23944118787</v>
      </c>
      <c r="F49" s="7"/>
      <c r="G49" s="7">
        <v>0</v>
      </c>
      <c r="H49" s="7"/>
      <c r="I49" s="7">
        <f t="shared" si="0"/>
        <v>-23944118787</v>
      </c>
      <c r="J49" s="7"/>
      <c r="K49" s="9">
        <f t="shared" si="1"/>
        <v>7.1474469047587454E-3</v>
      </c>
      <c r="L49" s="7"/>
      <c r="M49" s="7">
        <v>0</v>
      </c>
      <c r="N49" s="7"/>
      <c r="O49" s="7">
        <v>-53776135657</v>
      </c>
      <c r="P49" s="7"/>
      <c r="Q49" s="7">
        <v>-1783325626</v>
      </c>
      <c r="R49" s="7"/>
      <c r="S49" s="7">
        <f t="shared" si="2"/>
        <v>-55559461283</v>
      </c>
      <c r="T49" s="7"/>
      <c r="U49" s="9">
        <f t="shared" si="3"/>
        <v>1.3449488452718008E-2</v>
      </c>
    </row>
    <row r="50" spans="1:21">
      <c r="A50" s="1" t="s">
        <v>82</v>
      </c>
      <c r="C50" s="7">
        <v>0</v>
      </c>
      <c r="D50" s="7"/>
      <c r="E50" s="7">
        <v>179465675</v>
      </c>
      <c r="F50" s="7"/>
      <c r="G50" s="7">
        <v>0</v>
      </c>
      <c r="H50" s="7"/>
      <c r="I50" s="7">
        <f t="shared" si="0"/>
        <v>179465675</v>
      </c>
      <c r="J50" s="7"/>
      <c r="K50" s="9">
        <f t="shared" si="1"/>
        <v>-5.3571459225537167E-5</v>
      </c>
      <c r="L50" s="7"/>
      <c r="M50" s="7">
        <v>319091953</v>
      </c>
      <c r="N50" s="7"/>
      <c r="O50" s="7">
        <v>160717311</v>
      </c>
      <c r="P50" s="7"/>
      <c r="Q50" s="7">
        <v>-35966216</v>
      </c>
      <c r="R50" s="7"/>
      <c r="S50" s="7">
        <f t="shared" si="2"/>
        <v>443843048</v>
      </c>
      <c r="T50" s="7"/>
      <c r="U50" s="9">
        <f t="shared" si="3"/>
        <v>-1.0744276152155009E-4</v>
      </c>
    </row>
    <row r="51" spans="1:21">
      <c r="A51" s="1" t="s">
        <v>225</v>
      </c>
      <c r="C51" s="7">
        <v>0</v>
      </c>
      <c r="D51" s="7"/>
      <c r="E51" s="7">
        <v>0</v>
      </c>
      <c r="F51" s="7"/>
      <c r="G51" s="7">
        <v>0</v>
      </c>
      <c r="H51" s="7"/>
      <c r="I51" s="7">
        <f t="shared" si="0"/>
        <v>0</v>
      </c>
      <c r="J51" s="7"/>
      <c r="K51" s="9">
        <f t="shared" si="1"/>
        <v>0</v>
      </c>
      <c r="L51" s="7"/>
      <c r="M51" s="7">
        <v>0</v>
      </c>
      <c r="N51" s="7"/>
      <c r="O51" s="7">
        <v>0</v>
      </c>
      <c r="P51" s="7"/>
      <c r="Q51" s="7">
        <v>309117836</v>
      </c>
      <c r="R51" s="7"/>
      <c r="S51" s="7">
        <f t="shared" si="2"/>
        <v>309117836</v>
      </c>
      <c r="T51" s="7"/>
      <c r="U51" s="9">
        <f t="shared" si="3"/>
        <v>-7.4829321051809363E-5</v>
      </c>
    </row>
    <row r="52" spans="1:21">
      <c r="A52" s="1" t="s">
        <v>226</v>
      </c>
      <c r="C52" s="7">
        <v>0</v>
      </c>
      <c r="D52" s="7"/>
      <c r="E52" s="7">
        <v>0</v>
      </c>
      <c r="F52" s="7"/>
      <c r="G52" s="7">
        <v>0</v>
      </c>
      <c r="H52" s="7"/>
      <c r="I52" s="7">
        <f t="shared" si="0"/>
        <v>0</v>
      </c>
      <c r="J52" s="7"/>
      <c r="K52" s="9">
        <f t="shared" si="1"/>
        <v>0</v>
      </c>
      <c r="L52" s="7"/>
      <c r="M52" s="7">
        <v>0</v>
      </c>
      <c r="N52" s="7"/>
      <c r="O52" s="7">
        <v>0</v>
      </c>
      <c r="P52" s="7"/>
      <c r="Q52" s="7">
        <v>-2681716475</v>
      </c>
      <c r="R52" s="7"/>
      <c r="S52" s="7">
        <f t="shared" si="2"/>
        <v>-2681716475</v>
      </c>
      <c r="T52" s="7"/>
      <c r="U52" s="9">
        <f t="shared" si="3"/>
        <v>6.4917322686517992E-4</v>
      </c>
    </row>
    <row r="53" spans="1:21">
      <c r="A53" s="1" t="s">
        <v>20</v>
      </c>
      <c r="C53" s="7">
        <v>0</v>
      </c>
      <c r="D53" s="7"/>
      <c r="E53" s="7">
        <v>-18286112354</v>
      </c>
      <c r="F53" s="7"/>
      <c r="G53" s="7">
        <v>0</v>
      </c>
      <c r="H53" s="7"/>
      <c r="I53" s="7">
        <f t="shared" si="0"/>
        <v>-18286112354</v>
      </c>
      <c r="J53" s="7"/>
      <c r="K53" s="9">
        <f t="shared" si="1"/>
        <v>5.4585018687607111E-3</v>
      </c>
      <c r="L53" s="7"/>
      <c r="M53" s="7">
        <v>0</v>
      </c>
      <c r="N53" s="7"/>
      <c r="O53" s="7">
        <v>-4225948179</v>
      </c>
      <c r="P53" s="7"/>
      <c r="Q53" s="7">
        <v>6331677251</v>
      </c>
      <c r="R53" s="7"/>
      <c r="S53" s="7">
        <f t="shared" si="2"/>
        <v>2105729072</v>
      </c>
      <c r="T53" s="7"/>
      <c r="U53" s="9">
        <f t="shared" si="3"/>
        <v>-5.097417826670364E-4</v>
      </c>
    </row>
    <row r="54" spans="1:21">
      <c r="A54" s="1" t="s">
        <v>17</v>
      </c>
      <c r="C54" s="7">
        <v>8724606903</v>
      </c>
      <c r="D54" s="7"/>
      <c r="E54" s="7">
        <v>23371828727</v>
      </c>
      <c r="F54" s="7"/>
      <c r="G54" s="7">
        <v>0</v>
      </c>
      <c r="H54" s="7"/>
      <c r="I54" s="7">
        <f t="shared" si="0"/>
        <v>32096435630</v>
      </c>
      <c r="J54" s="7"/>
      <c r="K54" s="9">
        <f t="shared" si="1"/>
        <v>-9.5809568745534399E-3</v>
      </c>
      <c r="L54" s="7"/>
      <c r="M54" s="7">
        <v>8724606903</v>
      </c>
      <c r="N54" s="7"/>
      <c r="O54" s="7">
        <v>65755070314</v>
      </c>
      <c r="P54" s="7"/>
      <c r="Q54" s="7">
        <v>3088000107</v>
      </c>
      <c r="R54" s="7"/>
      <c r="S54" s="7">
        <f t="shared" si="2"/>
        <v>77567677324</v>
      </c>
      <c r="T54" s="7"/>
      <c r="U54" s="9">
        <f t="shared" si="3"/>
        <v>-1.8777100360267626E-2</v>
      </c>
    </row>
    <row r="55" spans="1:21">
      <c r="A55" s="1" t="s">
        <v>227</v>
      </c>
      <c r="C55" s="7">
        <v>0</v>
      </c>
      <c r="D55" s="7"/>
      <c r="E55" s="7">
        <v>0</v>
      </c>
      <c r="F55" s="7"/>
      <c r="G55" s="7">
        <v>0</v>
      </c>
      <c r="H55" s="7"/>
      <c r="I55" s="7">
        <f t="shared" si="0"/>
        <v>0</v>
      </c>
      <c r="J55" s="7"/>
      <c r="K55" s="9">
        <f t="shared" si="1"/>
        <v>0</v>
      </c>
      <c r="L55" s="7"/>
      <c r="M55" s="7">
        <v>0</v>
      </c>
      <c r="N55" s="7"/>
      <c r="O55" s="7">
        <v>0</v>
      </c>
      <c r="P55" s="7"/>
      <c r="Q55" s="7">
        <v>-3354918438</v>
      </c>
      <c r="R55" s="7"/>
      <c r="S55" s="7">
        <f t="shared" si="2"/>
        <v>-3354918438</v>
      </c>
      <c r="T55" s="7"/>
      <c r="U55" s="9">
        <f t="shared" si="3"/>
        <v>8.1213776645271542E-4</v>
      </c>
    </row>
    <row r="56" spans="1:21">
      <c r="A56" s="1" t="s">
        <v>19</v>
      </c>
      <c r="C56" s="7">
        <v>0</v>
      </c>
      <c r="D56" s="7"/>
      <c r="E56" s="7">
        <v>-57603633007</v>
      </c>
      <c r="F56" s="7"/>
      <c r="G56" s="7">
        <v>0</v>
      </c>
      <c r="H56" s="7"/>
      <c r="I56" s="7">
        <f t="shared" si="0"/>
        <v>-57603633007</v>
      </c>
      <c r="J56" s="7"/>
      <c r="K56" s="9">
        <f t="shared" si="1"/>
        <v>1.7194991058191531E-2</v>
      </c>
      <c r="L56" s="7"/>
      <c r="M56" s="7">
        <v>0</v>
      </c>
      <c r="N56" s="7"/>
      <c r="O56" s="7">
        <v>-46745805356</v>
      </c>
      <c r="P56" s="7"/>
      <c r="Q56" s="7">
        <v>3492694260</v>
      </c>
      <c r="R56" s="7"/>
      <c r="S56" s="7">
        <f t="shared" si="2"/>
        <v>-43253111096</v>
      </c>
      <c r="T56" s="7"/>
      <c r="U56" s="9">
        <f t="shared" si="3"/>
        <v>1.0470443823539713E-2</v>
      </c>
    </row>
    <row r="57" spans="1:21">
      <c r="A57" s="1" t="s">
        <v>28</v>
      </c>
      <c r="C57" s="7">
        <v>0</v>
      </c>
      <c r="D57" s="7"/>
      <c r="E57" s="7">
        <v>-21120326509</v>
      </c>
      <c r="F57" s="7"/>
      <c r="G57" s="7">
        <v>0</v>
      </c>
      <c r="H57" s="7"/>
      <c r="I57" s="7">
        <f t="shared" si="0"/>
        <v>-21120326509</v>
      </c>
      <c r="J57" s="7"/>
      <c r="K57" s="9">
        <f t="shared" si="1"/>
        <v>6.3045298796381277E-3</v>
      </c>
      <c r="L57" s="7"/>
      <c r="M57" s="7">
        <v>0</v>
      </c>
      <c r="N57" s="7"/>
      <c r="O57" s="7">
        <v>-56880879353</v>
      </c>
      <c r="P57" s="7"/>
      <c r="Q57" s="7">
        <v>19881020</v>
      </c>
      <c r="R57" s="7"/>
      <c r="S57" s="7">
        <f t="shared" si="2"/>
        <v>-56860998333</v>
      </c>
      <c r="T57" s="7"/>
      <c r="U57" s="9">
        <f t="shared" si="3"/>
        <v>1.3764556437909503E-2</v>
      </c>
    </row>
    <row r="58" spans="1:21">
      <c r="A58" s="1" t="s">
        <v>77</v>
      </c>
      <c r="C58" s="7">
        <v>3679173295</v>
      </c>
      <c r="D58" s="7"/>
      <c r="E58" s="7">
        <v>-7018038586</v>
      </c>
      <c r="F58" s="7"/>
      <c r="G58" s="7">
        <v>0</v>
      </c>
      <c r="H58" s="7"/>
      <c r="I58" s="7">
        <f t="shared" si="0"/>
        <v>-3338865291</v>
      </c>
      <c r="J58" s="7"/>
      <c r="K58" s="9">
        <f t="shared" si="1"/>
        <v>9.9666906106901936E-4</v>
      </c>
      <c r="L58" s="7"/>
      <c r="M58" s="7">
        <v>3679173295</v>
      </c>
      <c r="N58" s="7"/>
      <c r="O58" s="7">
        <v>-15422356479</v>
      </c>
      <c r="P58" s="7"/>
      <c r="Q58" s="7">
        <v>-1910563821</v>
      </c>
      <c r="R58" s="7"/>
      <c r="S58" s="7">
        <f t="shared" si="2"/>
        <v>-13653747005</v>
      </c>
      <c r="T58" s="7"/>
      <c r="U58" s="9">
        <f t="shared" si="3"/>
        <v>3.3052140614665973E-3</v>
      </c>
    </row>
    <row r="59" spans="1:21">
      <c r="A59" s="1" t="s">
        <v>102</v>
      </c>
      <c r="C59" s="7">
        <v>0</v>
      </c>
      <c r="D59" s="7"/>
      <c r="E59" s="7">
        <v>-3017956922</v>
      </c>
      <c r="F59" s="7"/>
      <c r="G59" s="7">
        <v>0</v>
      </c>
      <c r="H59" s="7"/>
      <c r="I59" s="7">
        <f t="shared" si="0"/>
        <v>-3017956922</v>
      </c>
      <c r="J59" s="7"/>
      <c r="K59" s="9">
        <f t="shared" si="1"/>
        <v>9.008762048305374E-4</v>
      </c>
      <c r="L59" s="7"/>
      <c r="M59" s="7">
        <v>852003542</v>
      </c>
      <c r="N59" s="7"/>
      <c r="O59" s="7">
        <v>-4405316224</v>
      </c>
      <c r="P59" s="7"/>
      <c r="Q59" s="7">
        <v>0</v>
      </c>
      <c r="R59" s="7"/>
      <c r="S59" s="7">
        <f t="shared" si="2"/>
        <v>-3553312682</v>
      </c>
      <c r="T59" s="7"/>
      <c r="U59" s="9">
        <f t="shared" si="3"/>
        <v>8.6016380976102521E-4</v>
      </c>
    </row>
    <row r="60" spans="1:21">
      <c r="A60" s="1" t="s">
        <v>104</v>
      </c>
      <c r="C60" s="7">
        <v>8993316236</v>
      </c>
      <c r="D60" s="7"/>
      <c r="E60" s="7">
        <v>-9306472623</v>
      </c>
      <c r="F60" s="7"/>
      <c r="G60" s="7">
        <v>0</v>
      </c>
      <c r="H60" s="7"/>
      <c r="I60" s="7">
        <f t="shared" si="0"/>
        <v>-313156387</v>
      </c>
      <c r="J60" s="7"/>
      <c r="K60" s="9">
        <f t="shared" si="1"/>
        <v>9.3478848350176365E-5</v>
      </c>
      <c r="L60" s="7"/>
      <c r="M60" s="7">
        <v>8993316236</v>
      </c>
      <c r="N60" s="7"/>
      <c r="O60" s="7">
        <v>-6338295308</v>
      </c>
      <c r="P60" s="7"/>
      <c r="Q60" s="7">
        <v>0</v>
      </c>
      <c r="R60" s="7"/>
      <c r="S60" s="7">
        <f t="shared" si="2"/>
        <v>2655020928</v>
      </c>
      <c r="T60" s="7"/>
      <c r="U60" s="9">
        <f t="shared" si="3"/>
        <v>-6.4271093506420901E-4</v>
      </c>
    </row>
    <row r="61" spans="1:21">
      <c r="A61" s="1" t="s">
        <v>85</v>
      </c>
      <c r="C61" s="7">
        <v>0</v>
      </c>
      <c r="D61" s="7"/>
      <c r="E61" s="7">
        <v>4317927466</v>
      </c>
      <c r="F61" s="7"/>
      <c r="G61" s="7">
        <v>0</v>
      </c>
      <c r="H61" s="7"/>
      <c r="I61" s="7">
        <f t="shared" si="0"/>
        <v>4317927466</v>
      </c>
      <c r="J61" s="7"/>
      <c r="K61" s="9">
        <f t="shared" si="1"/>
        <v>-1.2889243315394212E-3</v>
      </c>
      <c r="L61" s="7"/>
      <c r="M61" s="7">
        <v>1977471685</v>
      </c>
      <c r="N61" s="7"/>
      <c r="O61" s="7">
        <v>-18549772310</v>
      </c>
      <c r="P61" s="7"/>
      <c r="Q61" s="7">
        <v>0</v>
      </c>
      <c r="R61" s="7"/>
      <c r="S61" s="7">
        <f t="shared" si="2"/>
        <v>-16572300625</v>
      </c>
      <c r="T61" s="7"/>
      <c r="U61" s="9">
        <f t="shared" si="3"/>
        <v>4.0117193497538131E-3</v>
      </c>
    </row>
    <row r="62" spans="1:21">
      <c r="A62" s="1" t="s">
        <v>37</v>
      </c>
      <c r="C62" s="7">
        <v>24696642600</v>
      </c>
      <c r="D62" s="7"/>
      <c r="E62" s="7">
        <v>-55762884494</v>
      </c>
      <c r="F62" s="7"/>
      <c r="G62" s="7">
        <v>0</v>
      </c>
      <c r="H62" s="7"/>
      <c r="I62" s="7">
        <f t="shared" si="0"/>
        <v>-31066241894</v>
      </c>
      <c r="J62" s="7"/>
      <c r="K62" s="9">
        <f t="shared" si="1"/>
        <v>9.2734385609676926E-3</v>
      </c>
      <c r="L62" s="7"/>
      <c r="M62" s="7">
        <v>24696642600</v>
      </c>
      <c r="N62" s="7"/>
      <c r="O62" s="7">
        <v>-29733398417</v>
      </c>
      <c r="P62" s="7"/>
      <c r="Q62" s="7">
        <v>0</v>
      </c>
      <c r="R62" s="7"/>
      <c r="S62" s="7">
        <f t="shared" si="2"/>
        <v>-5036755817</v>
      </c>
      <c r="T62" s="7"/>
      <c r="U62" s="9">
        <f t="shared" si="3"/>
        <v>1.2192664873917575E-3</v>
      </c>
    </row>
    <row r="63" spans="1:21">
      <c r="A63" s="1" t="s">
        <v>35</v>
      </c>
      <c r="C63" s="7">
        <v>32043311107</v>
      </c>
      <c r="D63" s="7"/>
      <c r="E63" s="7">
        <v>-82138601483</v>
      </c>
      <c r="F63" s="7"/>
      <c r="G63" s="7">
        <v>0</v>
      </c>
      <c r="H63" s="7"/>
      <c r="I63" s="7">
        <f t="shared" si="0"/>
        <v>-50095290376</v>
      </c>
      <c r="J63" s="7"/>
      <c r="K63" s="9">
        <f t="shared" si="1"/>
        <v>1.4953710818346341E-2</v>
      </c>
      <c r="L63" s="7"/>
      <c r="M63" s="7">
        <v>32043311107</v>
      </c>
      <c r="N63" s="7"/>
      <c r="O63" s="7">
        <v>-77667041637</v>
      </c>
      <c r="P63" s="7"/>
      <c r="Q63" s="7">
        <v>0</v>
      </c>
      <c r="R63" s="7"/>
      <c r="S63" s="7">
        <f t="shared" si="2"/>
        <v>-45623730530</v>
      </c>
      <c r="T63" s="7"/>
      <c r="U63" s="9">
        <f t="shared" si="3"/>
        <v>1.1044308615729978E-2</v>
      </c>
    </row>
    <row r="64" spans="1:21">
      <c r="A64" s="1" t="s">
        <v>76</v>
      </c>
      <c r="C64" s="7">
        <v>114119039758</v>
      </c>
      <c r="D64" s="7"/>
      <c r="E64" s="7">
        <v>-143605650051</v>
      </c>
      <c r="F64" s="7"/>
      <c r="G64" s="7">
        <v>0</v>
      </c>
      <c r="H64" s="7"/>
      <c r="I64" s="7">
        <f t="shared" si="0"/>
        <v>-29486610293</v>
      </c>
      <c r="J64" s="7"/>
      <c r="K64" s="9">
        <f t="shared" si="1"/>
        <v>8.8019101201984948E-3</v>
      </c>
      <c r="L64" s="7"/>
      <c r="M64" s="7">
        <v>114119039758</v>
      </c>
      <c r="N64" s="7"/>
      <c r="O64" s="7">
        <v>4558909526</v>
      </c>
      <c r="P64" s="7"/>
      <c r="Q64" s="7">
        <v>0</v>
      </c>
      <c r="R64" s="7"/>
      <c r="S64" s="7">
        <f t="shared" si="2"/>
        <v>118677949284</v>
      </c>
      <c r="T64" s="7"/>
      <c r="U64" s="9">
        <f t="shared" si="3"/>
        <v>-2.8728819027908779E-2</v>
      </c>
    </row>
    <row r="65" spans="1:21">
      <c r="A65" s="1" t="s">
        <v>94</v>
      </c>
      <c r="C65" s="7">
        <v>0</v>
      </c>
      <c r="D65" s="7"/>
      <c r="E65" s="7">
        <v>-6161505071</v>
      </c>
      <c r="F65" s="7"/>
      <c r="G65" s="7">
        <v>0</v>
      </c>
      <c r="H65" s="7"/>
      <c r="I65" s="7">
        <f t="shared" si="0"/>
        <v>-6161505071</v>
      </c>
      <c r="J65" s="7"/>
      <c r="K65" s="9">
        <f t="shared" si="1"/>
        <v>1.8392420594022618E-3</v>
      </c>
      <c r="L65" s="7"/>
      <c r="M65" s="7">
        <v>1170688293</v>
      </c>
      <c r="N65" s="7"/>
      <c r="O65" s="7">
        <v>-11207778654</v>
      </c>
      <c r="P65" s="7"/>
      <c r="Q65" s="7">
        <v>0</v>
      </c>
      <c r="R65" s="7"/>
      <c r="S65" s="7">
        <f t="shared" si="2"/>
        <v>-10037090361</v>
      </c>
      <c r="T65" s="7"/>
      <c r="U65" s="9">
        <f t="shared" si="3"/>
        <v>2.4297163397885915E-3</v>
      </c>
    </row>
    <row r="66" spans="1:21">
      <c r="A66" s="1" t="s">
        <v>33</v>
      </c>
      <c r="C66" s="7">
        <v>29385855200</v>
      </c>
      <c r="D66" s="7"/>
      <c r="E66" s="7">
        <v>-84037826931</v>
      </c>
      <c r="F66" s="7"/>
      <c r="G66" s="7">
        <v>0</v>
      </c>
      <c r="H66" s="7"/>
      <c r="I66" s="7">
        <f t="shared" si="0"/>
        <v>-54651971731</v>
      </c>
      <c r="J66" s="7"/>
      <c r="K66" s="9">
        <f t="shared" si="1"/>
        <v>1.6313904456562386E-2</v>
      </c>
      <c r="L66" s="7"/>
      <c r="M66" s="7">
        <v>29385855200</v>
      </c>
      <c r="N66" s="7"/>
      <c r="O66" s="7">
        <v>-57298518362</v>
      </c>
      <c r="P66" s="7"/>
      <c r="Q66" s="7">
        <v>0</v>
      </c>
      <c r="R66" s="7"/>
      <c r="S66" s="7">
        <f t="shared" si="2"/>
        <v>-27912663162</v>
      </c>
      <c r="T66" s="7"/>
      <c r="U66" s="9">
        <f t="shared" si="3"/>
        <v>6.7569237032324148E-3</v>
      </c>
    </row>
    <row r="67" spans="1:21">
      <c r="A67" s="1" t="s">
        <v>54</v>
      </c>
      <c r="C67" s="7">
        <v>0</v>
      </c>
      <c r="D67" s="7"/>
      <c r="E67" s="7">
        <v>-949699265</v>
      </c>
      <c r="F67" s="7"/>
      <c r="G67" s="7">
        <v>0</v>
      </c>
      <c r="H67" s="7"/>
      <c r="I67" s="7">
        <f t="shared" si="0"/>
        <v>-949699265</v>
      </c>
      <c r="J67" s="7"/>
      <c r="K67" s="9">
        <f t="shared" si="1"/>
        <v>2.8349028554608072E-4</v>
      </c>
      <c r="L67" s="7"/>
      <c r="M67" s="7">
        <v>2475726159</v>
      </c>
      <c r="N67" s="7"/>
      <c r="O67" s="7">
        <v>-33917830</v>
      </c>
      <c r="P67" s="7"/>
      <c r="Q67" s="7">
        <v>0</v>
      </c>
      <c r="R67" s="7"/>
      <c r="S67" s="7">
        <f t="shared" si="2"/>
        <v>2441808329</v>
      </c>
      <c r="T67" s="7"/>
      <c r="U67" s="9">
        <f t="shared" si="3"/>
        <v>-5.9109775664230237E-4</v>
      </c>
    </row>
    <row r="68" spans="1:21">
      <c r="A68" s="1" t="s">
        <v>52</v>
      </c>
      <c r="C68" s="7">
        <v>18050641620</v>
      </c>
      <c r="D68" s="7"/>
      <c r="E68" s="7">
        <v>24466714243</v>
      </c>
      <c r="F68" s="7"/>
      <c r="G68" s="7">
        <v>0</v>
      </c>
      <c r="H68" s="7"/>
      <c r="I68" s="7">
        <f t="shared" si="0"/>
        <v>42517355863</v>
      </c>
      <c r="J68" s="7"/>
      <c r="K68" s="9">
        <f t="shared" si="1"/>
        <v>-1.2691657031308957E-2</v>
      </c>
      <c r="L68" s="7"/>
      <c r="M68" s="7">
        <v>18050641620</v>
      </c>
      <c r="N68" s="7"/>
      <c r="O68" s="7">
        <v>-24660894513</v>
      </c>
      <c r="P68" s="7"/>
      <c r="Q68" s="7">
        <v>0</v>
      </c>
      <c r="R68" s="7"/>
      <c r="S68" s="7">
        <f t="shared" si="2"/>
        <v>-6610252893</v>
      </c>
      <c r="T68" s="7"/>
      <c r="U68" s="9">
        <f t="shared" si="3"/>
        <v>1.6001688623491419E-3</v>
      </c>
    </row>
    <row r="69" spans="1:21">
      <c r="A69" s="1" t="s">
        <v>65</v>
      </c>
      <c r="C69" s="7">
        <v>0</v>
      </c>
      <c r="D69" s="7"/>
      <c r="E69" s="7">
        <v>-59662420257</v>
      </c>
      <c r="F69" s="7"/>
      <c r="G69" s="7">
        <v>0</v>
      </c>
      <c r="H69" s="7"/>
      <c r="I69" s="7">
        <f t="shared" si="0"/>
        <v>-59662420257</v>
      </c>
      <c r="J69" s="7"/>
      <c r="K69" s="9">
        <f t="shared" si="1"/>
        <v>1.7809550010578559E-2</v>
      </c>
      <c r="L69" s="7"/>
      <c r="M69" s="7">
        <v>0</v>
      </c>
      <c r="N69" s="7"/>
      <c r="O69" s="7">
        <v>-154037521392</v>
      </c>
      <c r="P69" s="7"/>
      <c r="Q69" s="7">
        <v>0</v>
      </c>
      <c r="R69" s="7"/>
      <c r="S69" s="7">
        <f t="shared" si="2"/>
        <v>-154037521392</v>
      </c>
      <c r="T69" s="7"/>
      <c r="U69" s="9">
        <f t="shared" si="3"/>
        <v>3.7288444081456755E-2</v>
      </c>
    </row>
    <row r="70" spans="1:21">
      <c r="A70" s="1" t="s">
        <v>87</v>
      </c>
      <c r="C70" s="7">
        <v>0</v>
      </c>
      <c r="D70" s="7"/>
      <c r="E70" s="7">
        <v>-122951644584</v>
      </c>
      <c r="F70" s="7"/>
      <c r="G70" s="7">
        <v>0</v>
      </c>
      <c r="H70" s="7"/>
      <c r="I70" s="7">
        <f t="shared" si="0"/>
        <v>-122951644584</v>
      </c>
      <c r="J70" s="7"/>
      <c r="K70" s="9">
        <f t="shared" si="1"/>
        <v>3.6701720340363099E-2</v>
      </c>
      <c r="L70" s="7"/>
      <c r="M70" s="7">
        <v>0</v>
      </c>
      <c r="N70" s="7"/>
      <c r="O70" s="7">
        <v>88578066528</v>
      </c>
      <c r="P70" s="7"/>
      <c r="Q70" s="7">
        <v>0</v>
      </c>
      <c r="R70" s="7"/>
      <c r="S70" s="7">
        <f t="shared" si="2"/>
        <v>88578066528</v>
      </c>
      <c r="T70" s="7"/>
      <c r="U70" s="9">
        <f t="shared" si="3"/>
        <v>-2.1442426823835039E-2</v>
      </c>
    </row>
    <row r="71" spans="1:21">
      <c r="A71" s="1" t="s">
        <v>103</v>
      </c>
      <c r="C71" s="7">
        <v>0</v>
      </c>
      <c r="D71" s="7"/>
      <c r="E71" s="7">
        <v>151789139</v>
      </c>
      <c r="F71" s="7"/>
      <c r="G71" s="7">
        <v>0</v>
      </c>
      <c r="H71" s="7"/>
      <c r="I71" s="7">
        <f t="shared" si="0"/>
        <v>151789139</v>
      </c>
      <c r="J71" s="7"/>
      <c r="K71" s="9">
        <f t="shared" si="1"/>
        <v>-4.5309865916242162E-5</v>
      </c>
      <c r="L71" s="7"/>
      <c r="M71" s="7">
        <v>0</v>
      </c>
      <c r="N71" s="7"/>
      <c r="O71" s="7">
        <v>-937132942</v>
      </c>
      <c r="P71" s="7"/>
      <c r="Q71" s="7">
        <v>0</v>
      </c>
      <c r="R71" s="7"/>
      <c r="S71" s="7">
        <f t="shared" si="2"/>
        <v>-937132942</v>
      </c>
      <c r="T71" s="7"/>
      <c r="U71" s="9">
        <f t="shared" si="3"/>
        <v>2.2685530764761383E-4</v>
      </c>
    </row>
    <row r="72" spans="1:21">
      <c r="A72" s="1" t="s">
        <v>46</v>
      </c>
      <c r="C72" s="7">
        <v>0</v>
      </c>
      <c r="D72" s="7"/>
      <c r="E72" s="7">
        <v>-138467625241</v>
      </c>
      <c r="F72" s="7"/>
      <c r="G72" s="7">
        <v>0</v>
      </c>
      <c r="H72" s="7"/>
      <c r="I72" s="7">
        <f t="shared" si="0"/>
        <v>-138467625241</v>
      </c>
      <c r="J72" s="7"/>
      <c r="K72" s="9">
        <f t="shared" si="1"/>
        <v>4.1333323153049703E-2</v>
      </c>
      <c r="L72" s="7"/>
      <c r="M72" s="7">
        <v>0</v>
      </c>
      <c r="N72" s="7"/>
      <c r="O72" s="7">
        <v>-123509738400</v>
      </c>
      <c r="P72" s="7"/>
      <c r="Q72" s="7">
        <v>0</v>
      </c>
      <c r="R72" s="7"/>
      <c r="S72" s="7">
        <f t="shared" si="2"/>
        <v>-123509738400</v>
      </c>
      <c r="T72" s="7"/>
      <c r="U72" s="9">
        <f t="shared" si="3"/>
        <v>2.9898468452524321E-2</v>
      </c>
    </row>
    <row r="73" spans="1:21">
      <c r="A73" s="1" t="s">
        <v>15</v>
      </c>
      <c r="C73" s="7">
        <v>0</v>
      </c>
      <c r="D73" s="7"/>
      <c r="E73" s="7">
        <v>-8438939378</v>
      </c>
      <c r="F73" s="7"/>
      <c r="G73" s="7">
        <v>0</v>
      </c>
      <c r="H73" s="7"/>
      <c r="I73" s="7">
        <f t="shared" ref="I73:I108" si="4">C73+E73+G73</f>
        <v>-8438939378</v>
      </c>
      <c r="J73" s="7"/>
      <c r="K73" s="9">
        <f t="shared" ref="K73:K108" si="5">I73/$I$109</f>
        <v>2.5190683220917146E-3</v>
      </c>
      <c r="L73" s="7"/>
      <c r="M73" s="7">
        <v>0</v>
      </c>
      <c r="N73" s="7"/>
      <c r="O73" s="7">
        <v>-11626428315</v>
      </c>
      <c r="P73" s="7"/>
      <c r="Q73" s="7">
        <v>0</v>
      </c>
      <c r="R73" s="7"/>
      <c r="S73" s="7">
        <f t="shared" ref="S73:S108" si="6">Q73+O73+M73</f>
        <v>-11626428315</v>
      </c>
      <c r="T73" s="7"/>
      <c r="U73" s="9">
        <f t="shared" ref="U73:U108" si="7">S73/$S$109</f>
        <v>2.8144533758607897E-3</v>
      </c>
    </row>
    <row r="74" spans="1:21">
      <c r="A74" s="1" t="s">
        <v>108</v>
      </c>
      <c r="C74" s="7">
        <v>0</v>
      </c>
      <c r="D74" s="7"/>
      <c r="E74" s="7">
        <v>37627294723</v>
      </c>
      <c r="F74" s="7"/>
      <c r="G74" s="7">
        <v>0</v>
      </c>
      <c r="H74" s="7"/>
      <c r="I74" s="7">
        <f t="shared" si="4"/>
        <v>37627294723</v>
      </c>
      <c r="J74" s="7"/>
      <c r="K74" s="9">
        <f t="shared" si="5"/>
        <v>-1.1231947752797098E-2</v>
      </c>
      <c r="L74" s="7"/>
      <c r="M74" s="7">
        <v>0</v>
      </c>
      <c r="N74" s="7"/>
      <c r="O74" s="7">
        <v>37627294723</v>
      </c>
      <c r="P74" s="7"/>
      <c r="Q74" s="7">
        <v>0</v>
      </c>
      <c r="R74" s="7"/>
      <c r="S74" s="7">
        <f t="shared" si="6"/>
        <v>37627294723</v>
      </c>
      <c r="T74" s="7"/>
      <c r="U74" s="9">
        <f t="shared" si="7"/>
        <v>-9.1085812244700737E-3</v>
      </c>
    </row>
    <row r="75" spans="1:21">
      <c r="A75" s="1" t="s">
        <v>79</v>
      </c>
      <c r="C75" s="7">
        <v>0</v>
      </c>
      <c r="D75" s="7"/>
      <c r="E75" s="7">
        <v>-10694836352</v>
      </c>
      <c r="F75" s="7"/>
      <c r="G75" s="7">
        <v>0</v>
      </c>
      <c r="H75" s="7"/>
      <c r="I75" s="7">
        <f t="shared" si="4"/>
        <v>-10694836352</v>
      </c>
      <c r="J75" s="7"/>
      <c r="K75" s="9">
        <f t="shared" si="5"/>
        <v>3.1924655762443745E-3</v>
      </c>
      <c r="L75" s="7"/>
      <c r="M75" s="7">
        <v>0</v>
      </c>
      <c r="N75" s="7"/>
      <c r="O75" s="7">
        <v>-15581270203</v>
      </c>
      <c r="P75" s="7"/>
      <c r="Q75" s="7">
        <v>0</v>
      </c>
      <c r="R75" s="7"/>
      <c r="S75" s="7">
        <f t="shared" si="6"/>
        <v>-15581270203</v>
      </c>
      <c r="T75" s="7"/>
      <c r="U75" s="9">
        <f t="shared" si="7"/>
        <v>3.7718168757343326E-3</v>
      </c>
    </row>
    <row r="76" spans="1:21">
      <c r="A76" s="1" t="s">
        <v>49</v>
      </c>
      <c r="C76" s="7">
        <v>0</v>
      </c>
      <c r="D76" s="7"/>
      <c r="E76" s="7">
        <v>-27512738356</v>
      </c>
      <c r="F76" s="7"/>
      <c r="G76" s="7">
        <v>0</v>
      </c>
      <c r="H76" s="7"/>
      <c r="I76" s="7">
        <f t="shared" si="4"/>
        <v>-27512738356</v>
      </c>
      <c r="J76" s="7"/>
      <c r="K76" s="9">
        <f t="shared" si="5"/>
        <v>8.2126988407188531E-3</v>
      </c>
      <c r="L76" s="7"/>
      <c r="M76" s="7">
        <v>0</v>
      </c>
      <c r="N76" s="7"/>
      <c r="O76" s="7">
        <v>2192041520</v>
      </c>
      <c r="P76" s="7"/>
      <c r="Q76" s="7">
        <v>0</v>
      </c>
      <c r="R76" s="7"/>
      <c r="S76" s="7">
        <f t="shared" si="6"/>
        <v>2192041520</v>
      </c>
      <c r="T76" s="7"/>
      <c r="U76" s="9">
        <f t="shared" si="7"/>
        <v>-5.3063576266422941E-4</v>
      </c>
    </row>
    <row r="77" spans="1:21">
      <c r="A77" s="1" t="s">
        <v>71</v>
      </c>
      <c r="C77" s="7">
        <v>0</v>
      </c>
      <c r="D77" s="7"/>
      <c r="E77" s="7">
        <v>36685099629</v>
      </c>
      <c r="F77" s="7"/>
      <c r="G77" s="7">
        <v>0</v>
      </c>
      <c r="H77" s="7"/>
      <c r="I77" s="7">
        <f t="shared" si="4"/>
        <v>36685099629</v>
      </c>
      <c r="J77" s="7"/>
      <c r="K77" s="9">
        <f t="shared" si="5"/>
        <v>-1.0950697502236805E-2</v>
      </c>
      <c r="L77" s="7"/>
      <c r="M77" s="7">
        <v>0</v>
      </c>
      <c r="N77" s="7"/>
      <c r="O77" s="7">
        <v>25528629259</v>
      </c>
      <c r="P77" s="7"/>
      <c r="Q77" s="7">
        <v>0</v>
      </c>
      <c r="R77" s="7"/>
      <c r="S77" s="7">
        <f t="shared" si="6"/>
        <v>25528629259</v>
      </c>
      <c r="T77" s="7"/>
      <c r="U77" s="9">
        <f t="shared" si="7"/>
        <v>-6.1798116199102953E-3</v>
      </c>
    </row>
    <row r="78" spans="1:21">
      <c r="A78" s="1" t="s">
        <v>72</v>
      </c>
      <c r="C78" s="7">
        <v>0</v>
      </c>
      <c r="D78" s="7"/>
      <c r="E78" s="7">
        <v>11319446160</v>
      </c>
      <c r="F78" s="7"/>
      <c r="G78" s="7">
        <v>0</v>
      </c>
      <c r="H78" s="7"/>
      <c r="I78" s="7">
        <f t="shared" si="4"/>
        <v>11319446160</v>
      </c>
      <c r="J78" s="7"/>
      <c r="K78" s="9">
        <f t="shared" si="5"/>
        <v>-3.3789149285293873E-3</v>
      </c>
      <c r="L78" s="7"/>
      <c r="M78" s="7">
        <v>0</v>
      </c>
      <c r="N78" s="7"/>
      <c r="O78" s="7">
        <v>-3987532170</v>
      </c>
      <c r="P78" s="7"/>
      <c r="Q78" s="7">
        <v>0</v>
      </c>
      <c r="R78" s="7"/>
      <c r="S78" s="7">
        <f t="shared" si="6"/>
        <v>-3987532170</v>
      </c>
      <c r="T78" s="7"/>
      <c r="U78" s="9">
        <f t="shared" si="7"/>
        <v>9.6527695979777776E-4</v>
      </c>
    </row>
    <row r="79" spans="1:21">
      <c r="A79" s="1" t="s">
        <v>24</v>
      </c>
      <c r="C79" s="7">
        <v>0</v>
      </c>
      <c r="D79" s="7"/>
      <c r="E79" s="7">
        <v>-121364707358</v>
      </c>
      <c r="F79" s="7"/>
      <c r="G79" s="7">
        <v>0</v>
      </c>
      <c r="H79" s="7"/>
      <c r="I79" s="7">
        <f t="shared" si="4"/>
        <v>-121364707358</v>
      </c>
      <c r="J79" s="7"/>
      <c r="K79" s="9">
        <f t="shared" si="5"/>
        <v>3.6228011131645914E-2</v>
      </c>
      <c r="L79" s="7"/>
      <c r="M79" s="7">
        <v>0</v>
      </c>
      <c r="N79" s="7"/>
      <c r="O79" s="7">
        <v>-81229918021</v>
      </c>
      <c r="P79" s="7"/>
      <c r="Q79" s="7">
        <v>0</v>
      </c>
      <c r="R79" s="7"/>
      <c r="S79" s="7">
        <f t="shared" si="6"/>
        <v>-81229918021</v>
      </c>
      <c r="T79" s="7"/>
      <c r="U79" s="9">
        <f t="shared" si="7"/>
        <v>1.9663632785671948E-2</v>
      </c>
    </row>
    <row r="80" spans="1:21">
      <c r="A80" s="1" t="s">
        <v>27</v>
      </c>
      <c r="C80" s="7">
        <v>0</v>
      </c>
      <c r="D80" s="7"/>
      <c r="E80" s="7">
        <v>-18040309582</v>
      </c>
      <c r="F80" s="7"/>
      <c r="G80" s="7">
        <v>0</v>
      </c>
      <c r="H80" s="7"/>
      <c r="I80" s="7">
        <f t="shared" si="4"/>
        <v>-18040309582</v>
      </c>
      <c r="J80" s="7"/>
      <c r="K80" s="9">
        <f t="shared" si="5"/>
        <v>5.385128432989654E-3</v>
      </c>
      <c r="L80" s="7"/>
      <c r="M80" s="7">
        <v>0</v>
      </c>
      <c r="N80" s="7"/>
      <c r="O80" s="7">
        <v>-15033591318</v>
      </c>
      <c r="P80" s="7"/>
      <c r="Q80" s="7">
        <v>0</v>
      </c>
      <c r="R80" s="7"/>
      <c r="S80" s="7">
        <f t="shared" si="6"/>
        <v>-15033591318</v>
      </c>
      <c r="T80" s="7"/>
      <c r="U80" s="9">
        <f t="shared" si="7"/>
        <v>3.6392381813138593E-3</v>
      </c>
    </row>
    <row r="81" spans="1:21">
      <c r="A81" s="1" t="s">
        <v>45</v>
      </c>
      <c r="C81" s="7">
        <v>0</v>
      </c>
      <c r="D81" s="7"/>
      <c r="E81" s="7">
        <v>-1831394891</v>
      </c>
      <c r="F81" s="7"/>
      <c r="G81" s="7">
        <v>0</v>
      </c>
      <c r="H81" s="7"/>
      <c r="I81" s="7">
        <f t="shared" si="4"/>
        <v>-1831394891</v>
      </c>
      <c r="J81" s="7"/>
      <c r="K81" s="9">
        <f t="shared" si="5"/>
        <v>5.4668112288917413E-4</v>
      </c>
      <c r="L81" s="7"/>
      <c r="M81" s="7">
        <v>0</v>
      </c>
      <c r="N81" s="7"/>
      <c r="O81" s="7">
        <v>-1533660524</v>
      </c>
      <c r="P81" s="7"/>
      <c r="Q81" s="7">
        <v>0</v>
      </c>
      <c r="R81" s="7"/>
      <c r="S81" s="7">
        <f t="shared" si="6"/>
        <v>-1533660524</v>
      </c>
      <c r="T81" s="7"/>
      <c r="U81" s="9">
        <f t="shared" si="7"/>
        <v>3.7125899048698753E-4</v>
      </c>
    </row>
    <row r="82" spans="1:21">
      <c r="A82" s="1" t="s">
        <v>80</v>
      </c>
      <c r="C82" s="7">
        <v>0</v>
      </c>
      <c r="D82" s="7"/>
      <c r="E82" s="7">
        <v>-59412902176</v>
      </c>
      <c r="F82" s="7"/>
      <c r="G82" s="7">
        <v>0</v>
      </c>
      <c r="H82" s="7"/>
      <c r="I82" s="7">
        <f t="shared" si="4"/>
        <v>-59412902176</v>
      </c>
      <c r="J82" s="7"/>
      <c r="K82" s="9">
        <f t="shared" si="5"/>
        <v>1.7735067535295607E-2</v>
      </c>
      <c r="L82" s="7"/>
      <c r="M82" s="7">
        <v>0</v>
      </c>
      <c r="N82" s="7"/>
      <c r="O82" s="7">
        <v>-75766976295</v>
      </c>
      <c r="P82" s="7"/>
      <c r="Q82" s="7">
        <v>0</v>
      </c>
      <c r="R82" s="7"/>
      <c r="S82" s="7">
        <f t="shared" si="6"/>
        <v>-75766976295</v>
      </c>
      <c r="T82" s="7"/>
      <c r="U82" s="9">
        <f t="shared" si="7"/>
        <v>1.8341197867027589E-2</v>
      </c>
    </row>
    <row r="83" spans="1:21">
      <c r="A83" s="1" t="s">
        <v>23</v>
      </c>
      <c r="C83" s="7">
        <v>0</v>
      </c>
      <c r="D83" s="7"/>
      <c r="E83" s="7">
        <v>-58352359754</v>
      </c>
      <c r="F83" s="7"/>
      <c r="G83" s="7">
        <v>0</v>
      </c>
      <c r="H83" s="7"/>
      <c r="I83" s="7">
        <f t="shared" si="4"/>
        <v>-58352359754</v>
      </c>
      <c r="J83" s="7"/>
      <c r="K83" s="9">
        <f t="shared" si="5"/>
        <v>1.7418489977402571E-2</v>
      </c>
      <c r="L83" s="7"/>
      <c r="M83" s="7">
        <v>0</v>
      </c>
      <c r="N83" s="7"/>
      <c r="O83" s="7">
        <v>-91453439372</v>
      </c>
      <c r="P83" s="7"/>
      <c r="Q83" s="7">
        <v>0</v>
      </c>
      <c r="R83" s="7"/>
      <c r="S83" s="7">
        <f t="shared" si="6"/>
        <v>-91453439372</v>
      </c>
      <c r="T83" s="7"/>
      <c r="U83" s="9">
        <f t="shared" si="7"/>
        <v>2.2138479178728368E-2</v>
      </c>
    </row>
    <row r="84" spans="1:21">
      <c r="A84" s="1" t="s">
        <v>74</v>
      </c>
      <c r="C84" s="7">
        <v>0</v>
      </c>
      <c r="D84" s="7"/>
      <c r="E84" s="7">
        <v>23693487848</v>
      </c>
      <c r="F84" s="7"/>
      <c r="G84" s="7">
        <v>0</v>
      </c>
      <c r="H84" s="7"/>
      <c r="I84" s="7">
        <f t="shared" si="4"/>
        <v>23693487848</v>
      </c>
      <c r="J84" s="7"/>
      <c r="K84" s="9">
        <f t="shared" si="5"/>
        <v>-7.072632235439409E-3</v>
      </c>
      <c r="L84" s="7"/>
      <c r="M84" s="7">
        <v>0</v>
      </c>
      <c r="N84" s="7"/>
      <c r="O84" s="7">
        <v>9337335112</v>
      </c>
      <c r="P84" s="7"/>
      <c r="Q84" s="7">
        <v>0</v>
      </c>
      <c r="R84" s="7"/>
      <c r="S84" s="7">
        <f t="shared" si="6"/>
        <v>9337335112</v>
      </c>
      <c r="T84" s="7"/>
      <c r="U84" s="9">
        <f t="shared" si="7"/>
        <v>-2.2603239460571934E-3</v>
      </c>
    </row>
    <row r="85" spans="1:21">
      <c r="A85" s="1" t="s">
        <v>60</v>
      </c>
      <c r="C85" s="7">
        <v>0</v>
      </c>
      <c r="D85" s="7"/>
      <c r="E85" s="7">
        <v>16001620470</v>
      </c>
      <c r="F85" s="7"/>
      <c r="G85" s="7">
        <v>0</v>
      </c>
      <c r="H85" s="7"/>
      <c r="I85" s="7">
        <f t="shared" si="4"/>
        <v>16001620470</v>
      </c>
      <c r="J85" s="7"/>
      <c r="K85" s="9">
        <f t="shared" si="5"/>
        <v>-4.7765688817715474E-3</v>
      </c>
      <c r="L85" s="7"/>
      <c r="M85" s="7">
        <v>0</v>
      </c>
      <c r="N85" s="7"/>
      <c r="O85" s="7">
        <v>4094690760</v>
      </c>
      <c r="P85" s="7"/>
      <c r="Q85" s="7">
        <v>0</v>
      </c>
      <c r="R85" s="7"/>
      <c r="S85" s="7">
        <f t="shared" si="6"/>
        <v>4094690760</v>
      </c>
      <c r="T85" s="7"/>
      <c r="U85" s="9">
        <f t="shared" si="7"/>
        <v>-9.9121724405419717E-4</v>
      </c>
    </row>
    <row r="86" spans="1:21">
      <c r="A86" s="1" t="s">
        <v>16</v>
      </c>
      <c r="C86" s="7">
        <v>0</v>
      </c>
      <c r="D86" s="7"/>
      <c r="E86" s="7">
        <v>-10843839997</v>
      </c>
      <c r="F86" s="7"/>
      <c r="G86" s="7">
        <v>0</v>
      </c>
      <c r="H86" s="7"/>
      <c r="I86" s="7">
        <f t="shared" si="4"/>
        <v>-10843839997</v>
      </c>
      <c r="J86" s="7"/>
      <c r="K86" s="9">
        <f t="shared" si="5"/>
        <v>3.2369439573753287E-3</v>
      </c>
      <c r="L86" s="7"/>
      <c r="M86" s="7">
        <v>0</v>
      </c>
      <c r="N86" s="7"/>
      <c r="O86" s="7">
        <v>-7771524880</v>
      </c>
      <c r="P86" s="7"/>
      <c r="Q86" s="7">
        <v>0</v>
      </c>
      <c r="R86" s="7"/>
      <c r="S86" s="7">
        <f t="shared" si="6"/>
        <v>-7771524880</v>
      </c>
      <c r="T86" s="7"/>
      <c r="U86" s="9">
        <f t="shared" si="7"/>
        <v>1.8812823544340684E-3</v>
      </c>
    </row>
    <row r="87" spans="1:21">
      <c r="A87" s="1" t="s">
        <v>25</v>
      </c>
      <c r="C87" s="7">
        <v>0</v>
      </c>
      <c r="D87" s="7"/>
      <c r="E87" s="7">
        <v>-5678013600</v>
      </c>
      <c r="F87" s="7"/>
      <c r="G87" s="7">
        <v>0</v>
      </c>
      <c r="H87" s="7"/>
      <c r="I87" s="7">
        <f t="shared" si="4"/>
        <v>-5678013600</v>
      </c>
      <c r="J87" s="7"/>
      <c r="K87" s="9">
        <f t="shared" si="5"/>
        <v>1.6949172818392459E-3</v>
      </c>
      <c r="L87" s="7"/>
      <c r="M87" s="7">
        <v>0</v>
      </c>
      <c r="N87" s="7"/>
      <c r="O87" s="7">
        <v>-2230648200</v>
      </c>
      <c r="P87" s="7"/>
      <c r="Q87" s="7">
        <v>0</v>
      </c>
      <c r="R87" s="7"/>
      <c r="S87" s="7">
        <f t="shared" si="6"/>
        <v>-2230648200</v>
      </c>
      <c r="T87" s="7"/>
      <c r="U87" s="9">
        <f t="shared" si="7"/>
        <v>5.3998142737852453E-4</v>
      </c>
    </row>
    <row r="88" spans="1:21">
      <c r="A88" s="1" t="s">
        <v>36</v>
      </c>
      <c r="C88" s="7">
        <v>0</v>
      </c>
      <c r="D88" s="7"/>
      <c r="E88" s="7">
        <v>-38008474328</v>
      </c>
      <c r="F88" s="7"/>
      <c r="G88" s="7">
        <v>0</v>
      </c>
      <c r="H88" s="7"/>
      <c r="I88" s="7">
        <f t="shared" si="4"/>
        <v>-38008474328</v>
      </c>
      <c r="J88" s="7"/>
      <c r="K88" s="9">
        <f t="shared" si="5"/>
        <v>1.1345731893785974E-2</v>
      </c>
      <c r="L88" s="7"/>
      <c r="M88" s="7">
        <v>0</v>
      </c>
      <c r="N88" s="7"/>
      <c r="O88" s="7">
        <v>-12535245175</v>
      </c>
      <c r="P88" s="7"/>
      <c r="Q88" s="7">
        <v>0</v>
      </c>
      <c r="R88" s="7"/>
      <c r="S88" s="7">
        <f t="shared" si="6"/>
        <v>-12535245175</v>
      </c>
      <c r="T88" s="7"/>
      <c r="U88" s="9">
        <f t="shared" si="7"/>
        <v>3.0344541026847095E-3</v>
      </c>
    </row>
    <row r="89" spans="1:21">
      <c r="A89" s="1" t="s">
        <v>105</v>
      </c>
      <c r="C89" s="7">
        <v>0</v>
      </c>
      <c r="D89" s="7"/>
      <c r="E89" s="7">
        <v>5929859346</v>
      </c>
      <c r="F89" s="7"/>
      <c r="G89" s="7">
        <v>0</v>
      </c>
      <c r="H89" s="7"/>
      <c r="I89" s="7">
        <f t="shared" si="4"/>
        <v>5929859346</v>
      </c>
      <c r="J89" s="7"/>
      <c r="K89" s="9">
        <f t="shared" si="5"/>
        <v>-1.7700945775141095E-3</v>
      </c>
      <c r="L89" s="7"/>
      <c r="M89" s="7">
        <v>0</v>
      </c>
      <c r="N89" s="7"/>
      <c r="O89" s="7">
        <v>7083220590</v>
      </c>
      <c r="P89" s="7"/>
      <c r="Q89" s="7">
        <v>0</v>
      </c>
      <c r="R89" s="7"/>
      <c r="S89" s="7">
        <f t="shared" si="6"/>
        <v>7083220590</v>
      </c>
      <c r="T89" s="7"/>
      <c r="U89" s="9">
        <f t="shared" si="7"/>
        <v>-1.7146619375592955E-3</v>
      </c>
    </row>
    <row r="90" spans="1:21">
      <c r="A90" s="1" t="s">
        <v>22</v>
      </c>
      <c r="C90" s="7">
        <v>0</v>
      </c>
      <c r="D90" s="7"/>
      <c r="E90" s="7">
        <v>1890915012</v>
      </c>
      <c r="F90" s="7"/>
      <c r="G90" s="7">
        <v>0</v>
      </c>
      <c r="H90" s="7"/>
      <c r="I90" s="7">
        <f t="shared" si="4"/>
        <v>1890915012</v>
      </c>
      <c r="J90" s="7"/>
      <c r="K90" s="9">
        <f t="shared" si="5"/>
        <v>-5.6444819581412506E-4</v>
      </c>
      <c r="L90" s="7"/>
      <c r="M90" s="7">
        <v>0</v>
      </c>
      <c r="N90" s="7"/>
      <c r="O90" s="7">
        <v>-23206684235</v>
      </c>
      <c r="P90" s="7"/>
      <c r="Q90" s="7">
        <v>0</v>
      </c>
      <c r="R90" s="7"/>
      <c r="S90" s="7">
        <f t="shared" si="6"/>
        <v>-23206684235</v>
      </c>
      <c r="T90" s="7"/>
      <c r="U90" s="9">
        <f t="shared" si="7"/>
        <v>5.6177296258271489E-3</v>
      </c>
    </row>
    <row r="91" spans="1:21">
      <c r="A91" s="1" t="s">
        <v>29</v>
      </c>
      <c r="C91" s="7">
        <v>0</v>
      </c>
      <c r="D91" s="7"/>
      <c r="E91" s="7">
        <v>-13871266297</v>
      </c>
      <c r="F91" s="7"/>
      <c r="G91" s="7">
        <v>0</v>
      </c>
      <c r="H91" s="7"/>
      <c r="I91" s="7">
        <f t="shared" si="4"/>
        <v>-13871266297</v>
      </c>
      <c r="J91" s="7"/>
      <c r="K91" s="9">
        <f t="shared" si="5"/>
        <v>4.1406468219413184E-3</v>
      </c>
      <c r="L91" s="7"/>
      <c r="M91" s="7">
        <v>0</v>
      </c>
      <c r="N91" s="7"/>
      <c r="O91" s="7">
        <v>-9605197142</v>
      </c>
      <c r="P91" s="7"/>
      <c r="Q91" s="7">
        <v>0</v>
      </c>
      <c r="R91" s="7"/>
      <c r="S91" s="7">
        <f t="shared" si="6"/>
        <v>-9605197142</v>
      </c>
      <c r="T91" s="7"/>
      <c r="U91" s="9">
        <f t="shared" si="7"/>
        <v>2.3251663184671095E-3</v>
      </c>
    </row>
    <row r="92" spans="1:21">
      <c r="A92" s="1" t="s">
        <v>21</v>
      </c>
      <c r="C92" s="7">
        <v>0</v>
      </c>
      <c r="D92" s="7"/>
      <c r="E92" s="7">
        <v>16372710135</v>
      </c>
      <c r="F92" s="7"/>
      <c r="G92" s="7">
        <v>0</v>
      </c>
      <c r="H92" s="7"/>
      <c r="I92" s="7">
        <f t="shared" si="4"/>
        <v>16372710135</v>
      </c>
      <c r="J92" s="7"/>
      <c r="K92" s="9">
        <f t="shared" si="5"/>
        <v>-4.8873411219649198E-3</v>
      </c>
      <c r="L92" s="7"/>
      <c r="M92" s="7">
        <v>0</v>
      </c>
      <c r="N92" s="7"/>
      <c r="O92" s="7">
        <v>9050877200</v>
      </c>
      <c r="P92" s="7"/>
      <c r="Q92" s="7">
        <v>0</v>
      </c>
      <c r="R92" s="7"/>
      <c r="S92" s="7">
        <f t="shared" si="6"/>
        <v>9050877200</v>
      </c>
      <c r="T92" s="7"/>
      <c r="U92" s="9">
        <f t="shared" si="7"/>
        <v>-2.1909799983178629E-3</v>
      </c>
    </row>
    <row r="93" spans="1:21">
      <c r="A93" s="1" t="s">
        <v>110</v>
      </c>
      <c r="C93" s="7">
        <v>0</v>
      </c>
      <c r="D93" s="7"/>
      <c r="E93" s="7">
        <v>23387777851</v>
      </c>
      <c r="F93" s="7"/>
      <c r="G93" s="7">
        <v>0</v>
      </c>
      <c r="H93" s="7"/>
      <c r="I93" s="7">
        <f t="shared" si="4"/>
        <v>23387777851</v>
      </c>
      <c r="J93" s="7"/>
      <c r="K93" s="9">
        <f t="shared" si="5"/>
        <v>-6.9813761741389698E-3</v>
      </c>
      <c r="L93" s="7"/>
      <c r="M93" s="7">
        <v>0</v>
      </c>
      <c r="N93" s="7"/>
      <c r="O93" s="7">
        <v>23387777851</v>
      </c>
      <c r="P93" s="7"/>
      <c r="Q93" s="7">
        <v>0</v>
      </c>
      <c r="R93" s="7"/>
      <c r="S93" s="7">
        <f t="shared" si="6"/>
        <v>23387777851</v>
      </c>
      <c r="T93" s="7"/>
      <c r="U93" s="9">
        <f t="shared" si="7"/>
        <v>-5.6615676408296126E-3</v>
      </c>
    </row>
    <row r="94" spans="1:21">
      <c r="A94" s="1" t="s">
        <v>88</v>
      </c>
      <c r="C94" s="7">
        <v>0</v>
      </c>
      <c r="D94" s="7"/>
      <c r="E94" s="7">
        <v>-355059245126</v>
      </c>
      <c r="F94" s="7"/>
      <c r="G94" s="7">
        <v>0</v>
      </c>
      <c r="H94" s="7"/>
      <c r="I94" s="7">
        <f t="shared" si="4"/>
        <v>-355059245126</v>
      </c>
      <c r="J94" s="7"/>
      <c r="K94" s="9">
        <f t="shared" si="5"/>
        <v>0.10598707453621711</v>
      </c>
      <c r="L94" s="7"/>
      <c r="M94" s="7">
        <v>0</v>
      </c>
      <c r="N94" s="7"/>
      <c r="O94" s="7">
        <v>-295958940343</v>
      </c>
      <c r="P94" s="7"/>
      <c r="Q94" s="7">
        <v>0</v>
      </c>
      <c r="R94" s="7"/>
      <c r="S94" s="7">
        <f t="shared" si="6"/>
        <v>-295958940343</v>
      </c>
      <c r="T94" s="7"/>
      <c r="U94" s="9">
        <f t="shared" si="7"/>
        <v>7.1643897523530925E-2</v>
      </c>
    </row>
    <row r="95" spans="1:21">
      <c r="A95" s="1" t="s">
        <v>106</v>
      </c>
      <c r="C95" s="7">
        <v>0</v>
      </c>
      <c r="D95" s="7"/>
      <c r="E95" s="7">
        <v>-453279394</v>
      </c>
      <c r="F95" s="7"/>
      <c r="G95" s="7">
        <v>0</v>
      </c>
      <c r="H95" s="7"/>
      <c r="I95" s="7">
        <f t="shared" si="4"/>
        <v>-453279394</v>
      </c>
      <c r="J95" s="7"/>
      <c r="K95" s="9">
        <f t="shared" si="5"/>
        <v>1.3530631176935197E-4</v>
      </c>
      <c r="L95" s="7"/>
      <c r="M95" s="7">
        <v>0</v>
      </c>
      <c r="N95" s="7"/>
      <c r="O95" s="7">
        <v>-453279394</v>
      </c>
      <c r="P95" s="7"/>
      <c r="Q95" s="7">
        <v>0</v>
      </c>
      <c r="R95" s="7"/>
      <c r="S95" s="7">
        <f t="shared" si="6"/>
        <v>-453279394</v>
      </c>
      <c r="T95" s="7"/>
      <c r="U95" s="9">
        <f t="shared" si="7"/>
        <v>1.0972705340689429E-4</v>
      </c>
    </row>
    <row r="96" spans="1:21">
      <c r="A96" s="1" t="s">
        <v>50</v>
      </c>
      <c r="C96" s="7">
        <v>0</v>
      </c>
      <c r="D96" s="7"/>
      <c r="E96" s="7">
        <v>-44605747581</v>
      </c>
      <c r="F96" s="7"/>
      <c r="G96" s="7">
        <v>0</v>
      </c>
      <c r="H96" s="7"/>
      <c r="I96" s="7">
        <f t="shared" si="4"/>
        <v>-44605747581</v>
      </c>
      <c r="J96" s="7"/>
      <c r="K96" s="9">
        <f t="shared" si="5"/>
        <v>1.3315053074969042E-2</v>
      </c>
      <c r="L96" s="7"/>
      <c r="M96" s="7">
        <v>0</v>
      </c>
      <c r="N96" s="7"/>
      <c r="O96" s="7">
        <v>78869085363</v>
      </c>
      <c r="P96" s="7"/>
      <c r="Q96" s="7">
        <v>0</v>
      </c>
      <c r="R96" s="7"/>
      <c r="S96" s="7">
        <f t="shared" si="6"/>
        <v>78869085363</v>
      </c>
      <c r="T96" s="7"/>
      <c r="U96" s="9">
        <f t="shared" si="7"/>
        <v>-1.9092137115279514E-2</v>
      </c>
    </row>
    <row r="97" spans="1:21">
      <c r="A97" s="1" t="s">
        <v>41</v>
      </c>
      <c r="C97" s="7">
        <v>0</v>
      </c>
      <c r="D97" s="7"/>
      <c r="E97" s="7">
        <v>4121183872</v>
      </c>
      <c r="F97" s="7"/>
      <c r="G97" s="7">
        <v>0</v>
      </c>
      <c r="H97" s="7"/>
      <c r="I97" s="7">
        <f t="shared" si="4"/>
        <v>4121183872</v>
      </c>
      <c r="J97" s="7"/>
      <c r="K97" s="9">
        <f t="shared" si="5"/>
        <v>-1.2301953215275812E-3</v>
      </c>
      <c r="L97" s="7"/>
      <c r="M97" s="7">
        <v>0</v>
      </c>
      <c r="N97" s="7"/>
      <c r="O97" s="7">
        <v>-41995004834</v>
      </c>
      <c r="P97" s="7"/>
      <c r="Q97" s="7">
        <v>0</v>
      </c>
      <c r="R97" s="7"/>
      <c r="S97" s="7">
        <f t="shared" si="6"/>
        <v>-41995004834</v>
      </c>
      <c r="T97" s="7"/>
      <c r="U97" s="9">
        <f t="shared" si="7"/>
        <v>1.0165889293090393E-2</v>
      </c>
    </row>
    <row r="98" spans="1:21">
      <c r="A98" s="1" t="s">
        <v>84</v>
      </c>
      <c r="C98" s="7">
        <v>0</v>
      </c>
      <c r="D98" s="7"/>
      <c r="E98" s="7">
        <v>622514567</v>
      </c>
      <c r="F98" s="7"/>
      <c r="G98" s="7">
        <v>0</v>
      </c>
      <c r="H98" s="7"/>
      <c r="I98" s="7">
        <f t="shared" si="4"/>
        <v>622514567</v>
      </c>
      <c r="J98" s="7"/>
      <c r="K98" s="9">
        <f t="shared" si="5"/>
        <v>-1.8582391169421911E-4</v>
      </c>
      <c r="L98" s="7"/>
      <c r="M98" s="7">
        <v>0</v>
      </c>
      <c r="N98" s="7"/>
      <c r="O98" s="7">
        <v>-1037524279</v>
      </c>
      <c r="P98" s="7"/>
      <c r="Q98" s="7">
        <v>0</v>
      </c>
      <c r="R98" s="7"/>
      <c r="S98" s="7">
        <f t="shared" si="6"/>
        <v>-1037524279</v>
      </c>
      <c r="T98" s="7"/>
      <c r="U98" s="9">
        <f t="shared" si="7"/>
        <v>2.5115741743332478E-4</v>
      </c>
    </row>
    <row r="99" spans="1:21">
      <c r="A99" s="1" t="s">
        <v>83</v>
      </c>
      <c r="C99" s="7">
        <v>0</v>
      </c>
      <c r="D99" s="7"/>
      <c r="E99" s="7">
        <v>-22043757567</v>
      </c>
      <c r="F99" s="7"/>
      <c r="G99" s="7">
        <v>0</v>
      </c>
      <c r="H99" s="7"/>
      <c r="I99" s="7">
        <f t="shared" si="4"/>
        <v>-22043757567</v>
      </c>
      <c r="J99" s="7"/>
      <c r="K99" s="9">
        <f t="shared" si="5"/>
        <v>6.5801789655774946E-3</v>
      </c>
      <c r="L99" s="7"/>
      <c r="M99" s="7">
        <v>0</v>
      </c>
      <c r="N99" s="7"/>
      <c r="O99" s="7">
        <v>-103093532864</v>
      </c>
      <c r="P99" s="7"/>
      <c r="Q99" s="7">
        <v>0</v>
      </c>
      <c r="R99" s="7"/>
      <c r="S99" s="7">
        <f t="shared" si="6"/>
        <v>-103093532864</v>
      </c>
      <c r="T99" s="7"/>
      <c r="U99" s="9">
        <f t="shared" si="7"/>
        <v>2.4956240535552648E-2</v>
      </c>
    </row>
    <row r="100" spans="1:21">
      <c r="A100" s="1" t="s">
        <v>43</v>
      </c>
      <c r="C100" s="7">
        <v>0</v>
      </c>
      <c r="D100" s="7"/>
      <c r="E100" s="7">
        <v>-151902806146</v>
      </c>
      <c r="F100" s="7"/>
      <c r="G100" s="7">
        <v>0</v>
      </c>
      <c r="H100" s="7"/>
      <c r="I100" s="7">
        <f t="shared" si="4"/>
        <v>-151902806146</v>
      </c>
      <c r="J100" s="7"/>
      <c r="K100" s="9">
        <f t="shared" si="5"/>
        <v>4.5343796164336807E-2</v>
      </c>
      <c r="L100" s="7"/>
      <c r="M100" s="7">
        <v>0</v>
      </c>
      <c r="N100" s="7"/>
      <c r="O100" s="7">
        <v>-125621308834</v>
      </c>
      <c r="P100" s="7"/>
      <c r="Q100" s="7">
        <v>0</v>
      </c>
      <c r="R100" s="7"/>
      <c r="S100" s="7">
        <f t="shared" si="6"/>
        <v>-125621308834</v>
      </c>
      <c r="T100" s="7"/>
      <c r="U100" s="9">
        <f t="shared" si="7"/>
        <v>3.0409624275733741E-2</v>
      </c>
    </row>
    <row r="101" spans="1:21">
      <c r="A101" s="1" t="s">
        <v>62</v>
      </c>
      <c r="C101" s="7">
        <v>0</v>
      </c>
      <c r="D101" s="7"/>
      <c r="E101" s="7">
        <v>-124113085398</v>
      </c>
      <c r="F101" s="7"/>
      <c r="G101" s="7">
        <v>0</v>
      </c>
      <c r="H101" s="7"/>
      <c r="I101" s="7">
        <f t="shared" si="4"/>
        <v>-124113085398</v>
      </c>
      <c r="J101" s="7"/>
      <c r="K101" s="9">
        <f t="shared" si="5"/>
        <v>3.704841660531781E-2</v>
      </c>
      <c r="L101" s="7"/>
      <c r="M101" s="7">
        <v>0</v>
      </c>
      <c r="N101" s="7"/>
      <c r="O101" s="7">
        <v>-50522471273</v>
      </c>
      <c r="P101" s="7"/>
      <c r="Q101" s="7">
        <v>0</v>
      </c>
      <c r="R101" s="7"/>
      <c r="S101" s="7">
        <f t="shared" si="6"/>
        <v>-50522471273</v>
      </c>
      <c r="T101" s="7"/>
      <c r="U101" s="9">
        <f t="shared" si="7"/>
        <v>1.2230165273342987E-2</v>
      </c>
    </row>
    <row r="102" spans="1:21">
      <c r="A102" s="1" t="s">
        <v>57</v>
      </c>
      <c r="C102" s="7">
        <v>0</v>
      </c>
      <c r="D102" s="7"/>
      <c r="E102" s="7">
        <v>-18291911095</v>
      </c>
      <c r="F102" s="7"/>
      <c r="G102" s="7">
        <v>0</v>
      </c>
      <c r="H102" s="7"/>
      <c r="I102" s="7">
        <f t="shared" si="4"/>
        <v>-18291911095</v>
      </c>
      <c r="J102" s="7"/>
      <c r="K102" s="9">
        <f t="shared" si="5"/>
        <v>5.4602328238140437E-3</v>
      </c>
      <c r="L102" s="7"/>
      <c r="M102" s="7">
        <v>0</v>
      </c>
      <c r="N102" s="7"/>
      <c r="O102" s="7">
        <v>-25067266226</v>
      </c>
      <c r="P102" s="7"/>
      <c r="Q102" s="7">
        <v>0</v>
      </c>
      <c r="R102" s="7"/>
      <c r="S102" s="7">
        <f t="shared" si="6"/>
        <v>-25067266226</v>
      </c>
      <c r="T102" s="7"/>
      <c r="U102" s="9">
        <f t="shared" si="7"/>
        <v>6.0681277295061408E-3</v>
      </c>
    </row>
    <row r="103" spans="1:21">
      <c r="A103" s="1" t="s">
        <v>32</v>
      </c>
      <c r="C103" s="7">
        <v>0</v>
      </c>
      <c r="D103" s="7"/>
      <c r="E103" s="7">
        <v>-180798029976</v>
      </c>
      <c r="F103" s="7"/>
      <c r="G103" s="7">
        <v>0</v>
      </c>
      <c r="H103" s="7"/>
      <c r="I103" s="7">
        <f t="shared" si="4"/>
        <v>-180798029976</v>
      </c>
      <c r="J103" s="7"/>
      <c r="K103" s="9">
        <f t="shared" si="5"/>
        <v>5.3969174277569962E-2</v>
      </c>
      <c r="L103" s="7"/>
      <c r="M103" s="7">
        <v>0</v>
      </c>
      <c r="N103" s="7"/>
      <c r="O103" s="7">
        <v>-341082556892</v>
      </c>
      <c r="P103" s="7"/>
      <c r="Q103" s="7">
        <v>0</v>
      </c>
      <c r="R103" s="7"/>
      <c r="S103" s="7">
        <f t="shared" si="6"/>
        <v>-341082556892</v>
      </c>
      <c r="T103" s="7"/>
      <c r="U103" s="9">
        <f t="shared" si="7"/>
        <v>8.2567141660643287E-2</v>
      </c>
    </row>
    <row r="104" spans="1:21">
      <c r="A104" s="1" t="s">
        <v>58</v>
      </c>
      <c r="C104" s="7">
        <v>0</v>
      </c>
      <c r="D104" s="7"/>
      <c r="E104" s="7">
        <v>11856811299</v>
      </c>
      <c r="F104" s="7"/>
      <c r="G104" s="7">
        <v>0</v>
      </c>
      <c r="H104" s="7"/>
      <c r="I104" s="7">
        <f t="shared" si="4"/>
        <v>11856811299</v>
      </c>
      <c r="J104" s="7"/>
      <c r="K104" s="9">
        <f t="shared" si="5"/>
        <v>-3.5393212827426017E-3</v>
      </c>
      <c r="L104" s="7"/>
      <c r="M104" s="7">
        <v>0</v>
      </c>
      <c r="N104" s="7"/>
      <c r="O104" s="7">
        <v>19422586128</v>
      </c>
      <c r="P104" s="7"/>
      <c r="Q104" s="7">
        <v>0</v>
      </c>
      <c r="R104" s="7"/>
      <c r="S104" s="7">
        <f t="shared" si="6"/>
        <v>19422586128</v>
      </c>
      <c r="T104" s="7"/>
      <c r="U104" s="9">
        <f t="shared" si="7"/>
        <v>-4.7016987173413407E-3</v>
      </c>
    </row>
    <row r="105" spans="1:21">
      <c r="A105" s="1" t="s">
        <v>64</v>
      </c>
      <c r="C105" s="7">
        <v>0</v>
      </c>
      <c r="D105" s="7"/>
      <c r="E105" s="7">
        <v>-113942956271</v>
      </c>
      <c r="F105" s="7"/>
      <c r="G105" s="7">
        <v>0</v>
      </c>
      <c r="H105" s="7"/>
      <c r="I105" s="7">
        <f t="shared" si="4"/>
        <v>-113942956271</v>
      </c>
      <c r="J105" s="7"/>
      <c r="K105" s="9">
        <f t="shared" si="5"/>
        <v>3.4012578928583649E-2</v>
      </c>
      <c r="L105" s="7"/>
      <c r="M105" s="7">
        <v>0</v>
      </c>
      <c r="N105" s="7"/>
      <c r="O105" s="7">
        <v>-8855012015</v>
      </c>
      <c r="P105" s="7"/>
      <c r="Q105" s="7">
        <v>0</v>
      </c>
      <c r="R105" s="7"/>
      <c r="S105" s="7">
        <f t="shared" si="6"/>
        <v>-8855012015</v>
      </c>
      <c r="T105" s="7"/>
      <c r="U105" s="9">
        <f t="shared" si="7"/>
        <v>2.1435661738653743E-3</v>
      </c>
    </row>
    <row r="106" spans="1:21">
      <c r="A106" s="1" t="s">
        <v>38</v>
      </c>
      <c r="C106" s="7">
        <v>0</v>
      </c>
      <c r="D106" s="7"/>
      <c r="E106" s="7">
        <v>-170042641189</v>
      </c>
      <c r="F106" s="7"/>
      <c r="G106" s="7">
        <v>0</v>
      </c>
      <c r="H106" s="7"/>
      <c r="I106" s="7">
        <f t="shared" si="4"/>
        <v>-170042641189</v>
      </c>
      <c r="J106" s="7"/>
      <c r="K106" s="9">
        <f t="shared" si="5"/>
        <v>5.0758633477176962E-2</v>
      </c>
      <c r="L106" s="7"/>
      <c r="M106" s="7">
        <v>0</v>
      </c>
      <c r="N106" s="7"/>
      <c r="O106" s="7">
        <v>-222532698699</v>
      </c>
      <c r="P106" s="7"/>
      <c r="Q106" s="7">
        <v>0</v>
      </c>
      <c r="R106" s="7"/>
      <c r="S106" s="7">
        <f t="shared" si="6"/>
        <v>-222532698699</v>
      </c>
      <c r="T106" s="7"/>
      <c r="U106" s="9">
        <f t="shared" si="7"/>
        <v>5.3869330126499172E-2</v>
      </c>
    </row>
    <row r="107" spans="1:21">
      <c r="A107" s="1" t="s">
        <v>18</v>
      </c>
      <c r="C107" s="7">
        <v>0</v>
      </c>
      <c r="D107" s="7"/>
      <c r="E107" s="7">
        <v>-6301468772</v>
      </c>
      <c r="F107" s="7"/>
      <c r="G107" s="7">
        <v>0</v>
      </c>
      <c r="H107" s="7"/>
      <c r="I107" s="7">
        <f t="shared" si="4"/>
        <v>-6301468772</v>
      </c>
      <c r="J107" s="7"/>
      <c r="K107" s="9">
        <f t="shared" si="5"/>
        <v>1.8810219691325028E-3</v>
      </c>
      <c r="L107" s="7"/>
      <c r="M107" s="7">
        <v>0</v>
      </c>
      <c r="N107" s="7"/>
      <c r="O107" s="7">
        <v>-5406823772</v>
      </c>
      <c r="P107" s="7"/>
      <c r="Q107" s="7">
        <v>0</v>
      </c>
      <c r="R107" s="7"/>
      <c r="S107" s="7">
        <f t="shared" si="6"/>
        <v>-5406823772</v>
      </c>
      <c r="T107" s="7"/>
      <c r="U107" s="9">
        <f t="shared" si="7"/>
        <v>1.3088502337520987E-3</v>
      </c>
    </row>
    <row r="108" spans="1:21">
      <c r="A108" s="1" t="s">
        <v>47</v>
      </c>
      <c r="C108" s="7">
        <v>0</v>
      </c>
      <c r="D108" s="7"/>
      <c r="E108" s="7">
        <v>-1715505134</v>
      </c>
      <c r="F108" s="7"/>
      <c r="G108" s="7">
        <v>0</v>
      </c>
      <c r="H108" s="7"/>
      <c r="I108" s="7">
        <f t="shared" si="4"/>
        <v>-1715505134</v>
      </c>
      <c r="J108" s="7"/>
      <c r="K108" s="9">
        <f t="shared" si="5"/>
        <v>5.1208741358079021E-4</v>
      </c>
      <c r="L108" s="7"/>
      <c r="M108" s="7">
        <v>0</v>
      </c>
      <c r="N108" s="7"/>
      <c r="O108" s="7">
        <v>-1427344386</v>
      </c>
      <c r="P108" s="7"/>
      <c r="Q108" s="7">
        <v>0</v>
      </c>
      <c r="R108" s="7"/>
      <c r="S108" s="7">
        <f t="shared" si="6"/>
        <v>-1427344386</v>
      </c>
      <c r="T108" s="7"/>
      <c r="U108" s="9">
        <f t="shared" si="7"/>
        <v>3.4552264176529663E-4</v>
      </c>
    </row>
    <row r="109" spans="1:21" ht="24.75" thickBot="1">
      <c r="C109" s="8">
        <f>SUM(C8:C108)</f>
        <v>328783285761</v>
      </c>
      <c r="D109" s="7"/>
      <c r="E109" s="8">
        <f>SUM(E8:E108)</f>
        <v>-3624533000165</v>
      </c>
      <c r="F109" s="7"/>
      <c r="G109" s="8">
        <f>SUM(G8:G108)</f>
        <v>-54274302012</v>
      </c>
      <c r="H109" s="7"/>
      <c r="I109" s="8">
        <f>SUM(I8:I108)</f>
        <v>-3350024016416</v>
      </c>
      <c r="J109" s="7"/>
      <c r="K109" s="10">
        <f>SUM(K8:K108)</f>
        <v>1.0000000000000004</v>
      </c>
      <c r="L109" s="7"/>
      <c r="M109" s="8">
        <f>SUM(M8:M108)</f>
        <v>785831849466</v>
      </c>
      <c r="N109" s="7"/>
      <c r="O109" s="8">
        <f>SUM(O8:O108)</f>
        <v>-4863904764945</v>
      </c>
      <c r="P109" s="7"/>
      <c r="Q109" s="8">
        <f>SUM(Q8:Q108)</f>
        <v>-52899164115</v>
      </c>
      <c r="R109" s="7"/>
      <c r="S109" s="8">
        <f>SUM(S8:S108)</f>
        <v>-4130972079594</v>
      </c>
      <c r="T109" s="7"/>
      <c r="U109" s="10">
        <f>SUM(U8:U108)</f>
        <v>1.0000000000000002</v>
      </c>
    </row>
    <row r="110" spans="1:21" ht="24.75" thickTop="1"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T36"/>
  <sheetViews>
    <sheetView rightToLeft="1" workbookViewId="0">
      <selection activeCell="K35" sqref="K35"/>
    </sheetView>
  </sheetViews>
  <sheetFormatPr defaultRowHeight="24"/>
  <cols>
    <col min="1" max="1" width="40.8554687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4.28515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20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20" ht="24.75">
      <c r="A3" s="14" t="s">
        <v>186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20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20" ht="24.75">
      <c r="A6" s="14" t="s">
        <v>190</v>
      </c>
      <c r="C6" s="15" t="s">
        <v>188</v>
      </c>
      <c r="D6" s="15" t="s">
        <v>188</v>
      </c>
      <c r="E6" s="15" t="s">
        <v>188</v>
      </c>
      <c r="F6" s="15" t="s">
        <v>188</v>
      </c>
      <c r="G6" s="15" t="s">
        <v>188</v>
      </c>
      <c r="H6" s="15" t="s">
        <v>188</v>
      </c>
      <c r="I6" s="15" t="s">
        <v>188</v>
      </c>
      <c r="K6" s="15" t="s">
        <v>189</v>
      </c>
      <c r="L6" s="15" t="s">
        <v>189</v>
      </c>
      <c r="M6" s="15" t="s">
        <v>189</v>
      </c>
      <c r="N6" s="15" t="s">
        <v>189</v>
      </c>
      <c r="O6" s="15" t="s">
        <v>189</v>
      </c>
      <c r="P6" s="15" t="s">
        <v>189</v>
      </c>
      <c r="Q6" s="15" t="s">
        <v>189</v>
      </c>
    </row>
    <row r="7" spans="1:20" ht="24.75">
      <c r="A7" s="15" t="s">
        <v>190</v>
      </c>
      <c r="C7" s="15" t="s">
        <v>234</v>
      </c>
      <c r="E7" s="15" t="s">
        <v>231</v>
      </c>
      <c r="G7" s="15" t="s">
        <v>232</v>
      </c>
      <c r="I7" s="15" t="s">
        <v>235</v>
      </c>
      <c r="K7" s="15" t="s">
        <v>234</v>
      </c>
      <c r="M7" s="15" t="s">
        <v>231</v>
      </c>
      <c r="O7" s="15" t="s">
        <v>232</v>
      </c>
      <c r="Q7" s="15" t="s">
        <v>235</v>
      </c>
    </row>
    <row r="8" spans="1:20">
      <c r="A8" s="1" t="s">
        <v>127</v>
      </c>
      <c r="C8" s="6">
        <v>0</v>
      </c>
      <c r="D8" s="4"/>
      <c r="E8" s="6">
        <v>0</v>
      </c>
      <c r="F8" s="4"/>
      <c r="G8" s="6">
        <v>485908719</v>
      </c>
      <c r="H8" s="4"/>
      <c r="I8" s="6">
        <f>G8+E8+C8</f>
        <v>485908719</v>
      </c>
      <c r="J8" s="4"/>
      <c r="K8" s="6">
        <v>0</v>
      </c>
      <c r="L8" s="4"/>
      <c r="M8" s="6">
        <v>0</v>
      </c>
      <c r="N8" s="4"/>
      <c r="O8" s="6">
        <v>485908719</v>
      </c>
      <c r="P8" s="4"/>
      <c r="Q8" s="6">
        <f>O8+M8+K8</f>
        <v>485908719</v>
      </c>
      <c r="R8" s="4"/>
      <c r="S8" s="4"/>
      <c r="T8" s="4"/>
    </row>
    <row r="9" spans="1:20">
      <c r="A9" s="1" t="s">
        <v>162</v>
      </c>
      <c r="C9" s="6">
        <v>957373476</v>
      </c>
      <c r="D9" s="4"/>
      <c r="E9" s="6">
        <v>0</v>
      </c>
      <c r="F9" s="4"/>
      <c r="G9" s="6">
        <v>521863220</v>
      </c>
      <c r="H9" s="4"/>
      <c r="I9" s="6">
        <f t="shared" ref="I9:I25" si="0">G9+E9+C9</f>
        <v>1479236696</v>
      </c>
      <c r="J9" s="4"/>
      <c r="K9" s="6">
        <v>957373476</v>
      </c>
      <c r="L9" s="4"/>
      <c r="M9" s="6">
        <v>0</v>
      </c>
      <c r="N9" s="4"/>
      <c r="O9" s="6">
        <v>521863220</v>
      </c>
      <c r="P9" s="4"/>
      <c r="Q9" s="6">
        <f t="shared" ref="Q9:Q26" si="1">O9+M9+K9</f>
        <v>1479236696</v>
      </c>
      <c r="R9" s="4"/>
      <c r="S9" s="4"/>
      <c r="T9" s="4"/>
    </row>
    <row r="10" spans="1:20">
      <c r="A10" s="1" t="s">
        <v>153</v>
      </c>
      <c r="C10" s="6">
        <v>2698634675</v>
      </c>
      <c r="D10" s="4"/>
      <c r="E10" s="6">
        <v>3829905704</v>
      </c>
      <c r="F10" s="4"/>
      <c r="G10" s="6">
        <v>0</v>
      </c>
      <c r="H10" s="4"/>
      <c r="I10" s="6">
        <f t="shared" si="0"/>
        <v>6528540379</v>
      </c>
      <c r="J10" s="4"/>
      <c r="K10" s="6">
        <v>6062401111</v>
      </c>
      <c r="L10" s="4"/>
      <c r="M10" s="6">
        <v>3883396008</v>
      </c>
      <c r="N10" s="4"/>
      <c r="O10" s="6">
        <v>31814236</v>
      </c>
      <c r="P10" s="4"/>
      <c r="Q10" s="6">
        <f t="shared" si="1"/>
        <v>9977611355</v>
      </c>
      <c r="R10" s="4"/>
      <c r="S10" s="4"/>
      <c r="T10" s="4"/>
    </row>
    <row r="11" spans="1:20">
      <c r="A11" s="1" t="s">
        <v>156</v>
      </c>
      <c r="C11" s="6">
        <v>38495223</v>
      </c>
      <c r="D11" s="4"/>
      <c r="E11" s="6">
        <v>0</v>
      </c>
      <c r="F11" s="4"/>
      <c r="G11" s="6">
        <v>0</v>
      </c>
      <c r="H11" s="4"/>
      <c r="I11" s="6">
        <f t="shared" si="0"/>
        <v>38495223</v>
      </c>
      <c r="J11" s="4"/>
      <c r="K11" s="6">
        <v>660896588</v>
      </c>
      <c r="L11" s="4"/>
      <c r="M11" s="6">
        <v>17951745</v>
      </c>
      <c r="N11" s="4"/>
      <c r="O11" s="6">
        <v>315103970</v>
      </c>
      <c r="P11" s="4"/>
      <c r="Q11" s="6">
        <f t="shared" si="1"/>
        <v>993952303</v>
      </c>
      <c r="R11" s="4"/>
      <c r="S11" s="4"/>
      <c r="T11" s="4"/>
    </row>
    <row r="12" spans="1:20">
      <c r="A12" s="1" t="s">
        <v>145</v>
      </c>
      <c r="C12" s="6">
        <v>0</v>
      </c>
      <c r="D12" s="4"/>
      <c r="E12" s="6">
        <v>2091922631</v>
      </c>
      <c r="F12" s="4"/>
      <c r="G12" s="6">
        <v>0</v>
      </c>
      <c r="H12" s="4"/>
      <c r="I12" s="6">
        <f t="shared" si="0"/>
        <v>2091922631</v>
      </c>
      <c r="J12" s="4"/>
      <c r="K12" s="6">
        <v>0</v>
      </c>
      <c r="L12" s="4"/>
      <c r="M12" s="6">
        <v>4064262739</v>
      </c>
      <c r="N12" s="4"/>
      <c r="O12" s="6">
        <v>239531579</v>
      </c>
      <c r="P12" s="4"/>
      <c r="Q12" s="6">
        <f t="shared" si="1"/>
        <v>4303794318</v>
      </c>
      <c r="R12" s="4"/>
      <c r="S12" s="4"/>
      <c r="T12" s="4"/>
    </row>
    <row r="13" spans="1:20">
      <c r="A13" s="1" t="s">
        <v>228</v>
      </c>
      <c r="C13" s="6">
        <v>0</v>
      </c>
      <c r="D13" s="4"/>
      <c r="E13" s="6">
        <v>0</v>
      </c>
      <c r="F13" s="4"/>
      <c r="G13" s="6">
        <v>0</v>
      </c>
      <c r="H13" s="4"/>
      <c r="I13" s="6">
        <f t="shared" si="0"/>
        <v>0</v>
      </c>
      <c r="J13" s="4"/>
      <c r="K13" s="6">
        <v>0</v>
      </c>
      <c r="L13" s="4"/>
      <c r="M13" s="6">
        <v>0</v>
      </c>
      <c r="N13" s="4"/>
      <c r="O13" s="6">
        <v>919043764</v>
      </c>
      <c r="P13" s="4"/>
      <c r="Q13" s="6">
        <f t="shared" si="1"/>
        <v>919043764</v>
      </c>
      <c r="R13" s="4"/>
      <c r="S13" s="4"/>
      <c r="T13" s="4"/>
    </row>
    <row r="14" spans="1:20">
      <c r="A14" s="1" t="s">
        <v>133</v>
      </c>
      <c r="C14" s="6">
        <v>0</v>
      </c>
      <c r="D14" s="4"/>
      <c r="E14" s="6">
        <v>731975306</v>
      </c>
      <c r="F14" s="4"/>
      <c r="G14" s="6">
        <v>0</v>
      </c>
      <c r="H14" s="4"/>
      <c r="I14" s="6">
        <f t="shared" si="0"/>
        <v>731975306</v>
      </c>
      <c r="J14" s="4"/>
      <c r="K14" s="6">
        <v>0</v>
      </c>
      <c r="L14" s="4"/>
      <c r="M14" s="6">
        <v>730210616</v>
      </c>
      <c r="N14" s="4"/>
      <c r="O14" s="6">
        <v>473110236</v>
      </c>
      <c r="P14" s="4"/>
      <c r="Q14" s="6">
        <f t="shared" si="1"/>
        <v>1203320852</v>
      </c>
      <c r="R14" s="4"/>
      <c r="S14" s="4"/>
      <c r="T14" s="4"/>
    </row>
    <row r="15" spans="1:20">
      <c r="A15" s="1" t="s">
        <v>229</v>
      </c>
      <c r="C15" s="6">
        <v>0</v>
      </c>
      <c r="D15" s="4"/>
      <c r="E15" s="6">
        <v>0</v>
      </c>
      <c r="F15" s="4"/>
      <c r="G15" s="6">
        <v>0</v>
      </c>
      <c r="H15" s="4"/>
      <c r="I15" s="6">
        <f t="shared" si="0"/>
        <v>0</v>
      </c>
      <c r="J15" s="4"/>
      <c r="K15" s="6">
        <v>0</v>
      </c>
      <c r="L15" s="4"/>
      <c r="M15" s="6">
        <v>0</v>
      </c>
      <c r="N15" s="4"/>
      <c r="O15" s="6">
        <v>860683401</v>
      </c>
      <c r="P15" s="4"/>
      <c r="Q15" s="6">
        <f t="shared" si="1"/>
        <v>860683401</v>
      </c>
      <c r="R15" s="4"/>
      <c r="S15" s="4"/>
      <c r="T15" s="4"/>
    </row>
    <row r="16" spans="1:20">
      <c r="A16" s="1" t="s">
        <v>196</v>
      </c>
      <c r="C16" s="6">
        <v>0</v>
      </c>
      <c r="D16" s="4"/>
      <c r="E16" s="6">
        <v>0</v>
      </c>
      <c r="F16" s="4"/>
      <c r="G16" s="6">
        <v>0</v>
      </c>
      <c r="H16" s="4"/>
      <c r="I16" s="6">
        <f t="shared" si="0"/>
        <v>0</v>
      </c>
      <c r="J16" s="4"/>
      <c r="K16" s="6">
        <v>2503821076</v>
      </c>
      <c r="L16" s="4"/>
      <c r="M16" s="6">
        <v>0</v>
      </c>
      <c r="N16" s="4"/>
      <c r="O16" s="6">
        <v>2616307113</v>
      </c>
      <c r="P16" s="4"/>
      <c r="Q16" s="6">
        <f t="shared" si="1"/>
        <v>5120128189</v>
      </c>
      <c r="R16" s="4"/>
      <c r="S16" s="4"/>
      <c r="T16" s="4"/>
    </row>
    <row r="17" spans="1:20">
      <c r="A17" s="1" t="s">
        <v>159</v>
      </c>
      <c r="C17" s="6">
        <v>626361266</v>
      </c>
      <c r="D17" s="4"/>
      <c r="E17" s="6">
        <v>3383928552</v>
      </c>
      <c r="F17" s="4"/>
      <c r="G17" s="6">
        <v>0</v>
      </c>
      <c r="H17" s="4"/>
      <c r="I17" s="6">
        <f t="shared" si="0"/>
        <v>4010289818</v>
      </c>
      <c r="J17" s="4"/>
      <c r="K17" s="6">
        <v>1307585922</v>
      </c>
      <c r="L17" s="4"/>
      <c r="M17" s="6">
        <v>1599210091</v>
      </c>
      <c r="N17" s="4"/>
      <c r="O17" s="6">
        <v>0</v>
      </c>
      <c r="P17" s="4"/>
      <c r="Q17" s="6">
        <f t="shared" si="1"/>
        <v>2906796013</v>
      </c>
      <c r="R17" s="4"/>
      <c r="S17" s="4"/>
      <c r="T17" s="4"/>
    </row>
    <row r="18" spans="1:20">
      <c r="A18" s="1" t="s">
        <v>124</v>
      </c>
      <c r="C18" s="6">
        <v>0</v>
      </c>
      <c r="D18" s="4"/>
      <c r="E18" s="6">
        <v>681326487</v>
      </c>
      <c r="F18" s="4"/>
      <c r="G18" s="6">
        <v>0</v>
      </c>
      <c r="H18" s="4"/>
      <c r="I18" s="6">
        <f t="shared" si="0"/>
        <v>681326487</v>
      </c>
      <c r="J18" s="4"/>
      <c r="K18" s="6">
        <v>0</v>
      </c>
      <c r="L18" s="4"/>
      <c r="M18" s="6">
        <v>688776527</v>
      </c>
      <c r="N18" s="4"/>
      <c r="O18" s="6">
        <v>0</v>
      </c>
      <c r="P18" s="4"/>
      <c r="Q18" s="6">
        <f t="shared" si="1"/>
        <v>688776527</v>
      </c>
      <c r="R18" s="4"/>
      <c r="S18" s="4"/>
      <c r="T18" s="4"/>
    </row>
    <row r="19" spans="1:20">
      <c r="A19" s="1" t="s">
        <v>142</v>
      </c>
      <c r="C19" s="6">
        <v>0</v>
      </c>
      <c r="D19" s="4"/>
      <c r="E19" s="6">
        <v>7073513018</v>
      </c>
      <c r="F19" s="4"/>
      <c r="G19" s="6">
        <v>0</v>
      </c>
      <c r="H19" s="4"/>
      <c r="I19" s="6">
        <f t="shared" si="0"/>
        <v>7073513018</v>
      </c>
      <c r="J19" s="4"/>
      <c r="K19" s="6">
        <v>0</v>
      </c>
      <c r="L19" s="4"/>
      <c r="M19" s="6">
        <v>15011137581</v>
      </c>
      <c r="N19" s="4"/>
      <c r="O19" s="6">
        <v>0</v>
      </c>
      <c r="P19" s="4"/>
      <c r="Q19" s="6">
        <f t="shared" si="1"/>
        <v>15011137581</v>
      </c>
      <c r="R19" s="4"/>
      <c r="S19" s="4"/>
      <c r="T19" s="4"/>
    </row>
    <row r="20" spans="1:20">
      <c r="A20" s="1" t="s">
        <v>136</v>
      </c>
      <c r="C20" s="6">
        <v>0</v>
      </c>
      <c r="D20" s="4"/>
      <c r="E20" s="6">
        <v>1039492</v>
      </c>
      <c r="F20" s="4"/>
      <c r="G20" s="6">
        <v>0</v>
      </c>
      <c r="H20" s="4"/>
      <c r="I20" s="6">
        <f t="shared" si="0"/>
        <v>1039492</v>
      </c>
      <c r="J20" s="4"/>
      <c r="K20" s="6">
        <v>0</v>
      </c>
      <c r="L20" s="4"/>
      <c r="M20" s="6">
        <v>1700812</v>
      </c>
      <c r="N20" s="4"/>
      <c r="O20" s="6">
        <v>0</v>
      </c>
      <c r="P20" s="4"/>
      <c r="Q20" s="6">
        <f t="shared" si="1"/>
        <v>1700812</v>
      </c>
      <c r="R20" s="4"/>
      <c r="S20" s="4"/>
      <c r="T20" s="4"/>
    </row>
    <row r="21" spans="1:20">
      <c r="A21" s="1" t="s">
        <v>165</v>
      </c>
      <c r="C21" s="6">
        <v>0</v>
      </c>
      <c r="D21" s="4"/>
      <c r="E21" s="6">
        <v>12338032640</v>
      </c>
      <c r="F21" s="4"/>
      <c r="G21" s="6">
        <v>0</v>
      </c>
      <c r="H21" s="4"/>
      <c r="I21" s="6">
        <f t="shared" si="0"/>
        <v>12338032640</v>
      </c>
      <c r="J21" s="4"/>
      <c r="K21" s="6">
        <v>0</v>
      </c>
      <c r="L21" s="4"/>
      <c r="M21" s="6">
        <v>12338032640</v>
      </c>
      <c r="N21" s="4"/>
      <c r="O21" s="6">
        <v>0</v>
      </c>
      <c r="P21" s="4"/>
      <c r="Q21" s="6">
        <f t="shared" si="1"/>
        <v>12338032640</v>
      </c>
      <c r="R21" s="4"/>
      <c r="S21" s="4"/>
      <c r="T21" s="4"/>
    </row>
    <row r="22" spans="1:20">
      <c r="A22" s="1" t="s">
        <v>120</v>
      </c>
      <c r="C22" s="6">
        <v>0</v>
      </c>
      <c r="D22" s="4"/>
      <c r="E22" s="6">
        <v>18050728</v>
      </c>
      <c r="F22" s="4"/>
      <c r="G22" s="6">
        <v>0</v>
      </c>
      <c r="H22" s="4"/>
      <c r="I22" s="6">
        <f t="shared" si="0"/>
        <v>18050728</v>
      </c>
      <c r="J22" s="4"/>
      <c r="K22" s="6">
        <v>0</v>
      </c>
      <c r="L22" s="4"/>
      <c r="M22" s="6">
        <v>31188346</v>
      </c>
      <c r="N22" s="4"/>
      <c r="O22" s="6">
        <v>0</v>
      </c>
      <c r="P22" s="4"/>
      <c r="Q22" s="6">
        <f t="shared" si="1"/>
        <v>31188346</v>
      </c>
      <c r="R22" s="4"/>
      <c r="S22" s="4"/>
      <c r="T22" s="4"/>
    </row>
    <row r="23" spans="1:20">
      <c r="A23" s="1" t="s">
        <v>150</v>
      </c>
      <c r="C23" s="6">
        <v>0</v>
      </c>
      <c r="D23" s="4"/>
      <c r="E23" s="6">
        <v>14264914015</v>
      </c>
      <c r="F23" s="4"/>
      <c r="G23" s="6">
        <v>0</v>
      </c>
      <c r="H23" s="4"/>
      <c r="I23" s="6">
        <f t="shared" si="0"/>
        <v>14264914015</v>
      </c>
      <c r="J23" s="4"/>
      <c r="K23" s="6">
        <v>0</v>
      </c>
      <c r="L23" s="4"/>
      <c r="M23" s="6">
        <v>23147031491</v>
      </c>
      <c r="N23" s="4"/>
      <c r="O23" s="6">
        <v>0</v>
      </c>
      <c r="P23" s="4"/>
      <c r="Q23" s="6">
        <f t="shared" si="1"/>
        <v>23147031491</v>
      </c>
      <c r="R23" s="4"/>
      <c r="S23" s="4"/>
      <c r="T23" s="4"/>
    </row>
    <row r="24" spans="1:20">
      <c r="A24" s="1" t="s">
        <v>139</v>
      </c>
      <c r="C24" s="6">
        <v>0</v>
      </c>
      <c r="D24" s="4"/>
      <c r="E24" s="6">
        <v>564737622</v>
      </c>
      <c r="F24" s="4"/>
      <c r="G24" s="6">
        <v>0</v>
      </c>
      <c r="H24" s="4"/>
      <c r="I24" s="6">
        <f t="shared" si="0"/>
        <v>564737622</v>
      </c>
      <c r="J24" s="4"/>
      <c r="K24" s="6">
        <v>0</v>
      </c>
      <c r="L24" s="4"/>
      <c r="M24" s="6">
        <v>535032349</v>
      </c>
      <c r="N24" s="4"/>
      <c r="O24" s="6">
        <v>0</v>
      </c>
      <c r="P24" s="4"/>
      <c r="Q24" s="6">
        <f t="shared" si="1"/>
        <v>535032349</v>
      </c>
      <c r="R24" s="4"/>
      <c r="S24" s="4"/>
      <c r="T24" s="4"/>
    </row>
    <row r="25" spans="1:20">
      <c r="A25" s="1" t="s">
        <v>147</v>
      </c>
      <c r="C25" s="6">
        <v>0</v>
      </c>
      <c r="D25" s="4"/>
      <c r="E25" s="6">
        <v>9014365850</v>
      </c>
      <c r="F25" s="4"/>
      <c r="G25" s="6">
        <v>0</v>
      </c>
      <c r="H25" s="4"/>
      <c r="I25" s="6">
        <f t="shared" si="0"/>
        <v>9014365850</v>
      </c>
      <c r="J25" s="4"/>
      <c r="K25" s="6">
        <v>0</v>
      </c>
      <c r="L25" s="4"/>
      <c r="M25" s="6">
        <v>10983433273</v>
      </c>
      <c r="N25" s="4"/>
      <c r="O25" s="6">
        <v>0</v>
      </c>
      <c r="P25" s="4"/>
      <c r="Q25" s="6">
        <f t="shared" si="1"/>
        <v>10983433273</v>
      </c>
      <c r="R25" s="4"/>
      <c r="S25" s="4"/>
      <c r="T25" s="4"/>
    </row>
    <row r="26" spans="1:20">
      <c r="A26" s="1" t="s">
        <v>130</v>
      </c>
      <c r="C26" s="6">
        <v>0</v>
      </c>
      <c r="D26" s="4"/>
      <c r="E26" s="6">
        <v>1254193</v>
      </c>
      <c r="F26" s="4"/>
      <c r="G26" s="6">
        <v>0</v>
      </c>
      <c r="H26" s="4"/>
      <c r="I26" s="6">
        <f>G26+E26+C26</f>
        <v>1254193</v>
      </c>
      <c r="J26" s="4"/>
      <c r="K26" s="6">
        <v>0</v>
      </c>
      <c r="L26" s="4"/>
      <c r="M26" s="6">
        <v>2538740</v>
      </c>
      <c r="N26" s="4"/>
      <c r="O26" s="6">
        <v>0</v>
      </c>
      <c r="P26" s="4"/>
      <c r="Q26" s="6">
        <f t="shared" si="1"/>
        <v>2538740</v>
      </c>
      <c r="R26" s="4"/>
      <c r="S26" s="4"/>
      <c r="T26" s="4"/>
    </row>
    <row r="27" spans="1:20" ht="24.75" thickBot="1">
      <c r="C27" s="11">
        <f>SUM(C8:C26)</f>
        <v>4320864640</v>
      </c>
      <c r="D27" s="4"/>
      <c r="E27" s="11">
        <f>SUM(E8:E26)</f>
        <v>53994966238</v>
      </c>
      <c r="F27" s="4"/>
      <c r="G27" s="11">
        <f>SUM(G8:G26)</f>
        <v>1007771939</v>
      </c>
      <c r="H27" s="4"/>
      <c r="I27" s="11">
        <f>SUM(I8:I26)</f>
        <v>59323602817</v>
      </c>
      <c r="J27" s="4"/>
      <c r="K27" s="11">
        <f>SUM(K8:K26)</f>
        <v>11492078173</v>
      </c>
      <c r="L27" s="4"/>
      <c r="M27" s="11">
        <f>SUM(M8:M26)</f>
        <v>73033902958</v>
      </c>
      <c r="N27" s="4"/>
      <c r="O27" s="11">
        <f>SUM(O8:O26)</f>
        <v>6463366238</v>
      </c>
      <c r="P27" s="4"/>
      <c r="Q27" s="11">
        <f>SUM(Q8:Q26)</f>
        <v>90989347369</v>
      </c>
      <c r="R27" s="4"/>
      <c r="S27" s="4"/>
      <c r="T27" s="4"/>
    </row>
    <row r="28" spans="1:20" ht="24.75" thickTop="1">
      <c r="C28" s="6"/>
      <c r="D28" s="4"/>
      <c r="E28" s="6"/>
      <c r="F28" s="4"/>
      <c r="G28" s="6"/>
      <c r="H28" s="4"/>
      <c r="I28" s="4"/>
      <c r="J28" s="4"/>
      <c r="K28" s="6"/>
      <c r="L28" s="4"/>
      <c r="M28" s="6"/>
      <c r="N28" s="4"/>
      <c r="O28" s="6"/>
      <c r="P28" s="4"/>
      <c r="Q28" s="4"/>
      <c r="R28" s="4"/>
      <c r="S28" s="4"/>
      <c r="T28" s="4"/>
    </row>
    <row r="29" spans="1:20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spans="1:20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spans="1:20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spans="1:20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spans="3:20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3:20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3:20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3:20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5"/>
  <sheetViews>
    <sheetView rightToLeft="1" workbookViewId="0">
      <selection activeCell="K8" sqref="K8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24.75">
      <c r="A3" s="14" t="s">
        <v>186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6" spans="1:11" ht="24.75">
      <c r="A6" s="15" t="s">
        <v>236</v>
      </c>
      <c r="B6" s="15" t="s">
        <v>236</v>
      </c>
      <c r="C6" s="15" t="s">
        <v>236</v>
      </c>
      <c r="E6" s="15" t="s">
        <v>188</v>
      </c>
      <c r="F6" s="15" t="s">
        <v>188</v>
      </c>
      <c r="G6" s="15" t="s">
        <v>188</v>
      </c>
      <c r="I6" s="15" t="s">
        <v>189</v>
      </c>
      <c r="J6" s="15" t="s">
        <v>189</v>
      </c>
      <c r="K6" s="15" t="s">
        <v>189</v>
      </c>
    </row>
    <row r="7" spans="1:11" ht="24.75">
      <c r="A7" s="15" t="s">
        <v>237</v>
      </c>
      <c r="C7" s="15" t="s">
        <v>170</v>
      </c>
      <c r="E7" s="15" t="s">
        <v>238</v>
      </c>
      <c r="G7" s="15" t="s">
        <v>239</v>
      </c>
      <c r="I7" s="15" t="s">
        <v>238</v>
      </c>
      <c r="K7" s="15" t="s">
        <v>239</v>
      </c>
    </row>
    <row r="8" spans="1:11">
      <c r="A8" s="1" t="s">
        <v>176</v>
      </c>
      <c r="C8" s="4" t="s">
        <v>177</v>
      </c>
      <c r="D8" s="4"/>
      <c r="E8" s="6">
        <v>2704110</v>
      </c>
      <c r="F8" s="4"/>
      <c r="G8" s="9">
        <f>E8/$E$11</f>
        <v>1.3463118222499369E-2</v>
      </c>
      <c r="H8" s="4"/>
      <c r="I8" s="6">
        <v>21778721</v>
      </c>
      <c r="J8" s="4"/>
      <c r="K8" s="9">
        <f>I8/$I$11</f>
        <v>1.2306509132132451E-2</v>
      </c>
    </row>
    <row r="9" spans="1:11">
      <c r="A9" s="1" t="s">
        <v>180</v>
      </c>
      <c r="C9" s="4" t="s">
        <v>181</v>
      </c>
      <c r="D9" s="4"/>
      <c r="E9" s="6">
        <v>24590911</v>
      </c>
      <c r="F9" s="4"/>
      <c r="G9" s="9">
        <f t="shared" ref="G9:G10" si="0">E9/$E$11</f>
        <v>0.12243227605088557</v>
      </c>
      <c r="H9" s="4"/>
      <c r="I9" s="6">
        <v>29479187</v>
      </c>
      <c r="J9" s="4"/>
      <c r="K9" s="9">
        <f t="shared" ref="K9:K10" si="1">I9/$I$11</f>
        <v>1.6657814020545111E-2</v>
      </c>
    </row>
    <row r="10" spans="1:11">
      <c r="A10" s="1" t="s">
        <v>183</v>
      </c>
      <c r="C10" s="4" t="s">
        <v>184</v>
      </c>
      <c r="D10" s="4"/>
      <c r="E10" s="6">
        <v>173558151</v>
      </c>
      <c r="F10" s="4"/>
      <c r="G10" s="9">
        <f t="shared" si="0"/>
        <v>0.86410460572661507</v>
      </c>
      <c r="H10" s="4"/>
      <c r="I10" s="6">
        <v>1718433299</v>
      </c>
      <c r="J10" s="4"/>
      <c r="K10" s="9">
        <f t="shared" si="1"/>
        <v>0.97103567684732239</v>
      </c>
    </row>
    <row r="11" spans="1:11" ht="24.75" thickBot="1">
      <c r="C11" s="4"/>
      <c r="D11" s="4"/>
      <c r="E11" s="11">
        <f>SUM(E8:E10)</f>
        <v>200853172</v>
      </c>
      <c r="F11" s="4"/>
      <c r="G11" s="12">
        <f>SUM(G8:G10)</f>
        <v>1</v>
      </c>
      <c r="H11" s="4"/>
      <c r="I11" s="11">
        <f>SUM(I8:I10)</f>
        <v>1769691207</v>
      </c>
      <c r="J11" s="4"/>
      <c r="K11" s="12">
        <f>SUM(K8:K10)</f>
        <v>1</v>
      </c>
    </row>
    <row r="12" spans="1:11" ht="24.75" thickTop="1">
      <c r="C12" s="4"/>
      <c r="D12" s="4"/>
      <c r="E12" s="4"/>
      <c r="F12" s="4"/>
      <c r="G12" s="4"/>
      <c r="H12" s="4"/>
      <c r="I12" s="4"/>
      <c r="J12" s="4"/>
      <c r="K12" s="4"/>
    </row>
    <row r="13" spans="1:11">
      <c r="C13" s="4"/>
      <c r="D13" s="4"/>
      <c r="E13" s="4"/>
      <c r="F13" s="4"/>
      <c r="G13" s="4"/>
      <c r="H13" s="4"/>
      <c r="I13" s="4"/>
      <c r="J13" s="4"/>
      <c r="K13" s="4"/>
    </row>
    <row r="14" spans="1:11">
      <c r="C14" s="4"/>
      <c r="D14" s="4"/>
      <c r="E14" s="4"/>
      <c r="F14" s="4"/>
      <c r="G14" s="4"/>
      <c r="H14" s="4"/>
      <c r="I14" s="4"/>
      <c r="J14" s="4"/>
      <c r="K14" s="4"/>
    </row>
    <row r="15" spans="1:11">
      <c r="C15" s="4"/>
      <c r="D15" s="4"/>
      <c r="E15" s="4"/>
      <c r="F15" s="4"/>
      <c r="G15" s="4"/>
      <c r="H15" s="4"/>
      <c r="I15" s="4"/>
      <c r="J15" s="4"/>
      <c r="K15" s="4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C8" sqref="C8"/>
    </sheetView>
  </sheetViews>
  <sheetFormatPr defaultRowHeight="24"/>
  <cols>
    <col min="1" max="1" width="31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21.42578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4" t="s">
        <v>0</v>
      </c>
      <c r="B2" s="14"/>
      <c r="C2" s="14"/>
      <c r="D2" s="14"/>
      <c r="E2" s="14"/>
    </row>
    <row r="3" spans="1:5" ht="24.75">
      <c r="A3" s="14" t="s">
        <v>186</v>
      </c>
      <c r="B3" s="14"/>
      <c r="C3" s="14"/>
      <c r="D3" s="14"/>
      <c r="E3" s="14"/>
    </row>
    <row r="4" spans="1:5" ht="24.75">
      <c r="A4" s="14" t="s">
        <v>2</v>
      </c>
      <c r="B4" s="14"/>
      <c r="C4" s="14"/>
      <c r="D4" s="14"/>
      <c r="E4" s="14"/>
    </row>
    <row r="5" spans="1:5" ht="24.75">
      <c r="C5" s="14" t="s">
        <v>188</v>
      </c>
      <c r="D5" s="2"/>
      <c r="E5" s="2" t="s">
        <v>247</v>
      </c>
    </row>
    <row r="6" spans="1:5" ht="24.75">
      <c r="A6" s="14" t="s">
        <v>240</v>
      </c>
      <c r="C6" s="15"/>
      <c r="D6" s="2"/>
      <c r="E6" s="5" t="s">
        <v>248</v>
      </c>
    </row>
    <row r="7" spans="1:5" ht="24.75">
      <c r="A7" s="15" t="s">
        <v>240</v>
      </c>
      <c r="C7" s="15" t="s">
        <v>173</v>
      </c>
      <c r="E7" s="15" t="s">
        <v>173</v>
      </c>
    </row>
    <row r="8" spans="1:5">
      <c r="A8" s="1" t="s">
        <v>241</v>
      </c>
      <c r="C8" s="6">
        <v>601194076</v>
      </c>
      <c r="D8" s="4"/>
      <c r="E8" s="6">
        <v>1536415894</v>
      </c>
    </row>
    <row r="9" spans="1:5" ht="25.5" thickBot="1">
      <c r="A9" s="2" t="s">
        <v>195</v>
      </c>
      <c r="C9" s="11">
        <v>601194076</v>
      </c>
      <c r="D9" s="4"/>
      <c r="E9" s="11">
        <v>1536415894</v>
      </c>
    </row>
    <row r="10" spans="1:5" ht="24.75" thickTop="1">
      <c r="C10" s="4"/>
      <c r="D10" s="4"/>
      <c r="E10" s="4"/>
    </row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07"/>
  <sheetViews>
    <sheetView rightToLeft="1" tabSelected="1" workbookViewId="0">
      <selection activeCell="A4" sqref="A4:Y4"/>
    </sheetView>
  </sheetViews>
  <sheetFormatPr defaultRowHeight="24"/>
  <cols>
    <col min="1" max="1" width="32.140625" style="1" bestFit="1" customWidth="1"/>
    <col min="2" max="2" width="1" style="1" customWidth="1"/>
    <col min="3" max="3" width="1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1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20.28515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ht="24.7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5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6" spans="1:25" ht="24.75">
      <c r="A6" s="14" t="s">
        <v>3</v>
      </c>
      <c r="C6" s="15" t="s">
        <v>245</v>
      </c>
      <c r="D6" s="15" t="s">
        <v>4</v>
      </c>
      <c r="E6" s="15" t="s">
        <v>4</v>
      </c>
      <c r="F6" s="15" t="s">
        <v>4</v>
      </c>
      <c r="G6" s="15" t="s">
        <v>4</v>
      </c>
      <c r="I6" s="15" t="s">
        <v>5</v>
      </c>
      <c r="J6" s="15" t="s">
        <v>5</v>
      </c>
      <c r="K6" s="15" t="s">
        <v>5</v>
      </c>
      <c r="L6" s="15" t="s">
        <v>5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  <c r="T6" s="15" t="s">
        <v>6</v>
      </c>
      <c r="U6" s="15" t="s">
        <v>6</v>
      </c>
      <c r="V6" s="15" t="s">
        <v>6</v>
      </c>
      <c r="W6" s="15" t="s">
        <v>6</v>
      </c>
      <c r="X6" s="15" t="s">
        <v>6</v>
      </c>
      <c r="Y6" s="15" t="s">
        <v>6</v>
      </c>
    </row>
    <row r="7" spans="1:25" ht="24.75">
      <c r="A7" s="14" t="s">
        <v>3</v>
      </c>
      <c r="C7" s="14" t="s">
        <v>7</v>
      </c>
      <c r="E7" s="14" t="s">
        <v>8</v>
      </c>
      <c r="G7" s="14" t="s">
        <v>9</v>
      </c>
      <c r="I7" s="15" t="s">
        <v>10</v>
      </c>
      <c r="J7" s="15" t="s">
        <v>10</v>
      </c>
      <c r="K7" s="15" t="s">
        <v>10</v>
      </c>
      <c r="M7" s="15" t="s">
        <v>11</v>
      </c>
      <c r="N7" s="15" t="s">
        <v>11</v>
      </c>
      <c r="O7" s="15" t="s">
        <v>11</v>
      </c>
      <c r="Q7" s="14" t="s">
        <v>7</v>
      </c>
      <c r="S7" s="14" t="s">
        <v>12</v>
      </c>
      <c r="U7" s="14" t="s">
        <v>8</v>
      </c>
      <c r="W7" s="14" t="s">
        <v>9</v>
      </c>
      <c r="Y7" s="14" t="s">
        <v>13</v>
      </c>
    </row>
    <row r="8" spans="1:25" ht="24.75">
      <c r="A8" s="15" t="s">
        <v>3</v>
      </c>
      <c r="C8" s="15" t="s">
        <v>7</v>
      </c>
      <c r="E8" s="15" t="s">
        <v>8</v>
      </c>
      <c r="G8" s="15" t="s">
        <v>9</v>
      </c>
      <c r="I8" s="15" t="s">
        <v>7</v>
      </c>
      <c r="K8" s="15" t="s">
        <v>8</v>
      </c>
      <c r="M8" s="15" t="s">
        <v>7</v>
      </c>
      <c r="O8" s="15" t="s">
        <v>14</v>
      </c>
      <c r="Q8" s="15" t="s">
        <v>7</v>
      </c>
      <c r="S8" s="15" t="s">
        <v>12</v>
      </c>
      <c r="U8" s="15" t="s">
        <v>8</v>
      </c>
      <c r="W8" s="15" t="s">
        <v>9</v>
      </c>
      <c r="Y8" s="15" t="s">
        <v>13</v>
      </c>
    </row>
    <row r="9" spans="1:25">
      <c r="A9" s="1" t="s">
        <v>15</v>
      </c>
      <c r="C9" s="7">
        <v>8324569</v>
      </c>
      <c r="D9" s="7"/>
      <c r="E9" s="7">
        <v>16654245750</v>
      </c>
      <c r="F9" s="7"/>
      <c r="G9" s="7">
        <v>46214428376.598297</v>
      </c>
      <c r="H9" s="7"/>
      <c r="I9" s="7">
        <v>0</v>
      </c>
      <c r="J9" s="7"/>
      <c r="K9" s="7">
        <v>0</v>
      </c>
      <c r="L9" s="7"/>
      <c r="M9" s="7">
        <v>0</v>
      </c>
      <c r="N9" s="7"/>
      <c r="O9" s="7">
        <v>0</v>
      </c>
      <c r="P9" s="7"/>
      <c r="Q9" s="7">
        <v>8324569</v>
      </c>
      <c r="R9" s="7"/>
      <c r="S9" s="7">
        <v>4539</v>
      </c>
      <c r="T9" s="7"/>
      <c r="U9" s="7">
        <v>16654245750</v>
      </c>
      <c r="V9" s="7"/>
      <c r="W9" s="7">
        <v>37775488997.187103</v>
      </c>
      <c r="X9" s="7"/>
      <c r="Y9" s="9">
        <v>8.5063243489570813E-4</v>
      </c>
    </row>
    <row r="10" spans="1:25">
      <c r="A10" s="1" t="s">
        <v>16</v>
      </c>
      <c r="C10" s="7">
        <v>13437847</v>
      </c>
      <c r="D10" s="7"/>
      <c r="E10" s="7">
        <v>75451140655</v>
      </c>
      <c r="F10" s="7"/>
      <c r="G10" s="7">
        <v>111004080944.008</v>
      </c>
      <c r="H10" s="7"/>
      <c r="I10" s="7">
        <v>157885</v>
      </c>
      <c r="J10" s="7"/>
      <c r="K10" s="7">
        <v>1201039513</v>
      </c>
      <c r="L10" s="7"/>
      <c r="M10" s="7">
        <v>0</v>
      </c>
      <c r="N10" s="7"/>
      <c r="O10" s="7">
        <v>0</v>
      </c>
      <c r="P10" s="7"/>
      <c r="Q10" s="7">
        <v>13595732</v>
      </c>
      <c r="R10" s="7"/>
      <c r="S10" s="7">
        <v>7500</v>
      </c>
      <c r="T10" s="7"/>
      <c r="U10" s="7">
        <v>76652180168</v>
      </c>
      <c r="V10" s="7"/>
      <c r="W10" s="7">
        <v>101361280459.5</v>
      </c>
      <c r="X10" s="7"/>
      <c r="Y10" s="9">
        <v>2.2824639757232949E-3</v>
      </c>
    </row>
    <row r="11" spans="1:25">
      <c r="A11" s="1" t="s">
        <v>17</v>
      </c>
      <c r="C11" s="7">
        <v>175460623</v>
      </c>
      <c r="D11" s="7"/>
      <c r="E11" s="7">
        <v>161852275493</v>
      </c>
      <c r="F11" s="7"/>
      <c r="G11" s="7">
        <v>469529574133.15997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0</v>
      </c>
      <c r="P11" s="7"/>
      <c r="Q11" s="7">
        <v>175460623</v>
      </c>
      <c r="R11" s="7"/>
      <c r="S11" s="7">
        <v>2826</v>
      </c>
      <c r="T11" s="7"/>
      <c r="U11" s="7">
        <v>161852275493</v>
      </c>
      <c r="V11" s="7"/>
      <c r="W11" s="7">
        <v>492901402860.44202</v>
      </c>
      <c r="X11" s="7"/>
      <c r="Y11" s="9">
        <v>1.1099205638606269E-2</v>
      </c>
    </row>
    <row r="12" spans="1:25">
      <c r="A12" s="1" t="s">
        <v>18</v>
      </c>
      <c r="C12" s="7">
        <v>20000000</v>
      </c>
      <c r="D12" s="7"/>
      <c r="E12" s="7">
        <v>106398646400</v>
      </c>
      <c r="F12" s="7"/>
      <c r="G12" s="7">
        <v>106363350000</v>
      </c>
      <c r="H12" s="7"/>
      <c r="I12" s="7">
        <v>6819</v>
      </c>
      <c r="J12" s="7"/>
      <c r="K12" s="7">
        <v>33307595</v>
      </c>
      <c r="L12" s="7"/>
      <c r="M12" s="7">
        <v>0</v>
      </c>
      <c r="N12" s="7"/>
      <c r="O12" s="7">
        <v>0</v>
      </c>
      <c r="P12" s="7"/>
      <c r="Q12" s="7">
        <v>20006819</v>
      </c>
      <c r="R12" s="7"/>
      <c r="S12" s="7">
        <v>5033</v>
      </c>
      <c r="T12" s="7"/>
      <c r="U12" s="7">
        <v>106431953995</v>
      </c>
      <c r="V12" s="7"/>
      <c r="W12" s="7">
        <v>100095188822.839</v>
      </c>
      <c r="X12" s="7"/>
      <c r="Y12" s="9">
        <v>2.2539539910669949E-3</v>
      </c>
    </row>
    <row r="13" spans="1:25">
      <c r="A13" s="1" t="s">
        <v>19</v>
      </c>
      <c r="C13" s="7">
        <v>57488518</v>
      </c>
      <c r="D13" s="7"/>
      <c r="E13" s="7">
        <v>126033065609</v>
      </c>
      <c r="F13" s="7"/>
      <c r="G13" s="7">
        <v>269959883265.76001</v>
      </c>
      <c r="H13" s="7"/>
      <c r="I13" s="7">
        <v>0</v>
      </c>
      <c r="J13" s="7"/>
      <c r="K13" s="7">
        <v>0</v>
      </c>
      <c r="L13" s="7"/>
      <c r="M13" s="7">
        <v>0</v>
      </c>
      <c r="N13" s="7"/>
      <c r="O13" s="7">
        <v>0</v>
      </c>
      <c r="P13" s="7"/>
      <c r="Q13" s="7">
        <v>57488518</v>
      </c>
      <c r="R13" s="7"/>
      <c r="S13" s="7">
        <v>3716</v>
      </c>
      <c r="T13" s="7"/>
      <c r="U13" s="7">
        <v>126033065609</v>
      </c>
      <c r="V13" s="7"/>
      <c r="W13" s="7">
        <v>212356250257.31601</v>
      </c>
      <c r="X13" s="7"/>
      <c r="Y13" s="9">
        <v>4.7818603813481794E-3</v>
      </c>
    </row>
    <row r="14" spans="1:25">
      <c r="A14" s="1" t="s">
        <v>20</v>
      </c>
      <c r="C14" s="7">
        <v>39731244</v>
      </c>
      <c r="D14" s="7"/>
      <c r="E14" s="7">
        <v>67621981678</v>
      </c>
      <c r="F14" s="7"/>
      <c r="G14" s="7">
        <v>115838374807.021</v>
      </c>
      <c r="H14" s="7"/>
      <c r="I14" s="7">
        <v>0</v>
      </c>
      <c r="J14" s="7"/>
      <c r="K14" s="7">
        <v>0</v>
      </c>
      <c r="L14" s="7"/>
      <c r="M14" s="7">
        <v>0</v>
      </c>
      <c r="N14" s="7"/>
      <c r="O14" s="7">
        <v>0</v>
      </c>
      <c r="P14" s="7"/>
      <c r="Q14" s="7">
        <v>39731244</v>
      </c>
      <c r="R14" s="7"/>
      <c r="S14" s="7">
        <v>2470</v>
      </c>
      <c r="T14" s="7"/>
      <c r="U14" s="7">
        <v>67621981678</v>
      </c>
      <c r="V14" s="7"/>
      <c r="W14" s="7">
        <v>97552262452.554001</v>
      </c>
      <c r="X14" s="7"/>
      <c r="Y14" s="9">
        <v>2.1966921075668999E-3</v>
      </c>
    </row>
    <row r="15" spans="1:25">
      <c r="A15" s="1" t="s">
        <v>21</v>
      </c>
      <c r="C15" s="7">
        <v>27681867</v>
      </c>
      <c r="D15" s="7"/>
      <c r="E15" s="7">
        <v>101376268595</v>
      </c>
      <c r="F15" s="7"/>
      <c r="G15" s="7">
        <v>127542036096.407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0</v>
      </c>
      <c r="P15" s="7"/>
      <c r="Q15" s="7">
        <v>27681867</v>
      </c>
      <c r="R15" s="7"/>
      <c r="S15" s="7">
        <v>5230</v>
      </c>
      <c r="T15" s="7"/>
      <c r="U15" s="7">
        <v>101376268595</v>
      </c>
      <c r="V15" s="7"/>
      <c r="W15" s="7">
        <v>143914746231.76001</v>
      </c>
      <c r="X15" s="7"/>
      <c r="Y15" s="9">
        <v>3.2406873942422208E-3</v>
      </c>
    </row>
    <row r="16" spans="1:25">
      <c r="A16" s="1" t="s">
        <v>22</v>
      </c>
      <c r="C16" s="7">
        <v>17293030</v>
      </c>
      <c r="D16" s="7"/>
      <c r="E16" s="7">
        <v>49779255310</v>
      </c>
      <c r="F16" s="7"/>
      <c r="G16" s="7">
        <v>101765607911.28</v>
      </c>
      <c r="H16" s="7"/>
      <c r="I16" s="7">
        <v>0</v>
      </c>
      <c r="J16" s="7"/>
      <c r="K16" s="7">
        <v>0</v>
      </c>
      <c r="L16" s="7"/>
      <c r="M16" s="7">
        <v>0</v>
      </c>
      <c r="N16" s="7"/>
      <c r="O16" s="7">
        <v>0</v>
      </c>
      <c r="P16" s="7"/>
      <c r="Q16" s="7">
        <v>17293030</v>
      </c>
      <c r="R16" s="7"/>
      <c r="S16" s="7">
        <v>6030</v>
      </c>
      <c r="T16" s="7"/>
      <c r="U16" s="7">
        <v>49779255310</v>
      </c>
      <c r="V16" s="7"/>
      <c r="W16" s="7">
        <v>103656522923.145</v>
      </c>
      <c r="X16" s="7"/>
      <c r="Y16" s="9">
        <v>2.3341484869594501E-3</v>
      </c>
    </row>
    <row r="17" spans="1:25">
      <c r="A17" s="1" t="s">
        <v>23</v>
      </c>
      <c r="C17" s="7">
        <v>22405204</v>
      </c>
      <c r="D17" s="7"/>
      <c r="E17" s="7">
        <v>569293127068</v>
      </c>
      <c r="F17" s="7"/>
      <c r="G17" s="7">
        <v>618713188545.63599</v>
      </c>
      <c r="H17" s="7"/>
      <c r="I17" s="7">
        <v>0</v>
      </c>
      <c r="J17" s="7"/>
      <c r="K17" s="7">
        <v>0</v>
      </c>
      <c r="L17" s="7"/>
      <c r="M17" s="7">
        <v>0</v>
      </c>
      <c r="N17" s="7"/>
      <c r="O17" s="7">
        <v>0</v>
      </c>
      <c r="P17" s="7"/>
      <c r="Q17" s="7">
        <v>22405204</v>
      </c>
      <c r="R17" s="7"/>
      <c r="S17" s="7">
        <v>25160</v>
      </c>
      <c r="T17" s="7"/>
      <c r="U17" s="7">
        <v>569293127068</v>
      </c>
      <c r="V17" s="7"/>
      <c r="W17" s="7">
        <v>560360828790.79199</v>
      </c>
      <c r="X17" s="7"/>
      <c r="Y17" s="9">
        <v>1.2618264087858197E-2</v>
      </c>
    </row>
    <row r="18" spans="1:25">
      <c r="A18" s="1" t="s">
        <v>24</v>
      </c>
      <c r="C18" s="7">
        <v>156527115</v>
      </c>
      <c r="D18" s="7"/>
      <c r="E18" s="7">
        <v>1032074651259</v>
      </c>
      <c r="F18" s="7"/>
      <c r="G18" s="7">
        <v>1492163517404.54</v>
      </c>
      <c r="H18" s="7"/>
      <c r="I18" s="7">
        <v>0</v>
      </c>
      <c r="J18" s="7"/>
      <c r="K18" s="7">
        <v>0</v>
      </c>
      <c r="L18" s="7"/>
      <c r="M18" s="7">
        <v>0</v>
      </c>
      <c r="N18" s="7"/>
      <c r="O18" s="7">
        <v>0</v>
      </c>
      <c r="P18" s="7"/>
      <c r="Q18" s="7">
        <v>156527115</v>
      </c>
      <c r="R18" s="7"/>
      <c r="S18" s="7">
        <v>8810</v>
      </c>
      <c r="T18" s="7"/>
      <c r="U18" s="7">
        <v>1032074651259</v>
      </c>
      <c r="V18" s="7"/>
      <c r="W18" s="7">
        <v>1370798810045.26</v>
      </c>
      <c r="X18" s="7"/>
      <c r="Y18" s="9">
        <v>3.0867791800862375E-2</v>
      </c>
    </row>
    <row r="19" spans="1:25">
      <c r="A19" s="1" t="s">
        <v>25</v>
      </c>
      <c r="C19" s="7">
        <v>20400000</v>
      </c>
      <c r="D19" s="7"/>
      <c r="E19" s="7">
        <v>129398353478</v>
      </c>
      <c r="F19" s="7"/>
      <c r="G19" s="7">
        <v>282075604200</v>
      </c>
      <c r="H19" s="7"/>
      <c r="I19" s="7">
        <v>0</v>
      </c>
      <c r="J19" s="7"/>
      <c r="K19" s="7">
        <v>0</v>
      </c>
      <c r="L19" s="7"/>
      <c r="M19" s="7">
        <v>0</v>
      </c>
      <c r="N19" s="7"/>
      <c r="O19" s="7">
        <v>0</v>
      </c>
      <c r="P19" s="7"/>
      <c r="Q19" s="7">
        <v>20400000</v>
      </c>
      <c r="R19" s="7"/>
      <c r="S19" s="7">
        <v>13630</v>
      </c>
      <c r="T19" s="7"/>
      <c r="U19" s="7">
        <v>129398353478</v>
      </c>
      <c r="V19" s="7"/>
      <c r="W19" s="7">
        <v>276397590600</v>
      </c>
      <c r="X19" s="7"/>
      <c r="Y19" s="9">
        <v>6.2239500197837925E-3</v>
      </c>
    </row>
    <row r="20" spans="1:25">
      <c r="A20" s="1" t="s">
        <v>26</v>
      </c>
      <c r="C20" s="7">
        <v>18843402</v>
      </c>
      <c r="D20" s="7"/>
      <c r="E20" s="7">
        <v>211551963378</v>
      </c>
      <c r="F20" s="7"/>
      <c r="G20" s="7">
        <v>369755541384.89398</v>
      </c>
      <c r="H20" s="7"/>
      <c r="I20" s="7">
        <v>0</v>
      </c>
      <c r="J20" s="7"/>
      <c r="K20" s="7">
        <v>0</v>
      </c>
      <c r="L20" s="7"/>
      <c r="M20" s="7">
        <v>0</v>
      </c>
      <c r="N20" s="7"/>
      <c r="O20" s="7">
        <v>0</v>
      </c>
      <c r="P20" s="7"/>
      <c r="Q20" s="7">
        <v>18843402</v>
      </c>
      <c r="R20" s="7"/>
      <c r="S20" s="7">
        <v>16440</v>
      </c>
      <c r="T20" s="7"/>
      <c r="U20" s="7">
        <v>211551963378</v>
      </c>
      <c r="V20" s="7"/>
      <c r="W20" s="7">
        <v>307942304983.164</v>
      </c>
      <c r="X20" s="7"/>
      <c r="Y20" s="9">
        <v>6.9342772164969453E-3</v>
      </c>
    </row>
    <row r="21" spans="1:25">
      <c r="A21" s="1" t="s">
        <v>27</v>
      </c>
      <c r="C21" s="7">
        <v>25205961</v>
      </c>
      <c r="D21" s="7"/>
      <c r="E21" s="7">
        <v>74755857989</v>
      </c>
      <c r="F21" s="7"/>
      <c r="G21" s="7">
        <v>149584233626.33899</v>
      </c>
      <c r="H21" s="7"/>
      <c r="I21" s="7">
        <v>0</v>
      </c>
      <c r="J21" s="7"/>
      <c r="K21" s="7">
        <v>0</v>
      </c>
      <c r="L21" s="7"/>
      <c r="M21" s="7">
        <v>0</v>
      </c>
      <c r="N21" s="7"/>
      <c r="O21" s="7">
        <v>0</v>
      </c>
      <c r="P21" s="7"/>
      <c r="Q21" s="7">
        <v>25205961</v>
      </c>
      <c r="R21" s="7"/>
      <c r="S21" s="7">
        <v>5250</v>
      </c>
      <c r="T21" s="7"/>
      <c r="U21" s="7">
        <v>74755857989</v>
      </c>
      <c r="V21" s="7"/>
      <c r="W21" s="7">
        <v>131543924043.26199</v>
      </c>
      <c r="X21" s="7"/>
      <c r="Y21" s="9">
        <v>2.9621199188973615E-3</v>
      </c>
    </row>
    <row r="22" spans="1:25">
      <c r="A22" s="1" t="s">
        <v>28</v>
      </c>
      <c r="C22" s="7">
        <v>24144028</v>
      </c>
      <c r="D22" s="7"/>
      <c r="E22" s="7">
        <v>166640388517</v>
      </c>
      <c r="F22" s="7"/>
      <c r="G22" s="7">
        <v>439206789911.21997</v>
      </c>
      <c r="H22" s="7"/>
      <c r="I22" s="7">
        <v>0</v>
      </c>
      <c r="J22" s="7"/>
      <c r="K22" s="7">
        <v>0</v>
      </c>
      <c r="L22" s="7"/>
      <c r="M22" s="7">
        <v>0</v>
      </c>
      <c r="N22" s="7"/>
      <c r="O22" s="7">
        <v>0</v>
      </c>
      <c r="P22" s="7"/>
      <c r="Q22" s="7">
        <v>24144028</v>
      </c>
      <c r="R22" s="7"/>
      <c r="S22" s="7">
        <v>17420</v>
      </c>
      <c r="T22" s="7"/>
      <c r="U22" s="7">
        <v>166640388517</v>
      </c>
      <c r="V22" s="7"/>
      <c r="W22" s="7">
        <v>418086463401.828</v>
      </c>
      <c r="X22" s="7"/>
      <c r="Y22" s="9">
        <v>9.4145149619880349E-3</v>
      </c>
    </row>
    <row r="23" spans="1:25">
      <c r="A23" s="1" t="s">
        <v>29</v>
      </c>
      <c r="C23" s="7">
        <v>1348241</v>
      </c>
      <c r="D23" s="7"/>
      <c r="E23" s="7">
        <v>115373047191</v>
      </c>
      <c r="F23" s="7"/>
      <c r="G23" s="7">
        <v>136836356433.705</v>
      </c>
      <c r="H23" s="7"/>
      <c r="I23" s="7">
        <v>0</v>
      </c>
      <c r="J23" s="7"/>
      <c r="K23" s="7">
        <v>0</v>
      </c>
      <c r="L23" s="7"/>
      <c r="M23" s="7">
        <v>0</v>
      </c>
      <c r="N23" s="7"/>
      <c r="O23" s="7">
        <v>0</v>
      </c>
      <c r="P23" s="7"/>
      <c r="Q23" s="7">
        <v>1348241</v>
      </c>
      <c r="R23" s="7"/>
      <c r="S23" s="7">
        <v>91750</v>
      </c>
      <c r="T23" s="7"/>
      <c r="U23" s="7">
        <v>115373047191</v>
      </c>
      <c r="V23" s="7"/>
      <c r="W23" s="7">
        <v>122965090135.08701</v>
      </c>
      <c r="X23" s="7"/>
      <c r="Y23" s="9">
        <v>2.7689408345334199E-3</v>
      </c>
    </row>
    <row r="24" spans="1:25">
      <c r="A24" s="1" t="s">
        <v>30</v>
      </c>
      <c r="C24" s="7">
        <v>10464570</v>
      </c>
      <c r="D24" s="7"/>
      <c r="E24" s="7">
        <v>193690656101</v>
      </c>
      <c r="F24" s="7"/>
      <c r="G24" s="7">
        <v>560892329194.31995</v>
      </c>
      <c r="H24" s="7"/>
      <c r="I24" s="7">
        <v>0</v>
      </c>
      <c r="J24" s="7"/>
      <c r="K24" s="7">
        <v>0</v>
      </c>
      <c r="L24" s="7"/>
      <c r="M24" s="7">
        <v>-264570</v>
      </c>
      <c r="N24" s="7"/>
      <c r="O24" s="7">
        <v>13112971149</v>
      </c>
      <c r="P24" s="7"/>
      <c r="Q24" s="7">
        <v>10200000</v>
      </c>
      <c r="R24" s="7"/>
      <c r="S24" s="7">
        <v>54580</v>
      </c>
      <c r="T24" s="7"/>
      <c r="U24" s="7">
        <v>188793681177</v>
      </c>
      <c r="V24" s="7"/>
      <c r="W24" s="7">
        <v>553403539800</v>
      </c>
      <c r="X24" s="7"/>
      <c r="Y24" s="9">
        <v>1.2461599122516485E-2</v>
      </c>
    </row>
    <row r="25" spans="1:25">
      <c r="A25" s="1" t="s">
        <v>31</v>
      </c>
      <c r="C25" s="7">
        <v>122172895</v>
      </c>
      <c r="D25" s="7"/>
      <c r="E25" s="7">
        <v>95656124302</v>
      </c>
      <c r="F25" s="7"/>
      <c r="G25" s="7">
        <v>408179892649.435</v>
      </c>
      <c r="H25" s="7"/>
      <c r="I25" s="7">
        <v>0</v>
      </c>
      <c r="J25" s="7"/>
      <c r="K25" s="7">
        <v>0</v>
      </c>
      <c r="L25" s="7"/>
      <c r="M25" s="7">
        <v>-1600000</v>
      </c>
      <c r="N25" s="7"/>
      <c r="O25" s="7">
        <v>5232679200</v>
      </c>
      <c r="P25" s="7"/>
      <c r="Q25" s="7">
        <v>120572895</v>
      </c>
      <c r="R25" s="7"/>
      <c r="S25" s="7">
        <v>3137</v>
      </c>
      <c r="T25" s="7"/>
      <c r="U25" s="7">
        <v>94403393090</v>
      </c>
      <c r="V25" s="7"/>
      <c r="W25" s="7">
        <v>375986660443.89099</v>
      </c>
      <c r="X25" s="7"/>
      <c r="Y25" s="9">
        <v>8.4665071704434647E-3</v>
      </c>
    </row>
    <row r="26" spans="1:25">
      <c r="A26" s="1" t="s">
        <v>32</v>
      </c>
      <c r="C26" s="7">
        <v>12297513</v>
      </c>
      <c r="D26" s="7"/>
      <c r="E26" s="7">
        <v>940762380579</v>
      </c>
      <c r="F26" s="7"/>
      <c r="G26" s="7">
        <v>2156007339221.53</v>
      </c>
      <c r="H26" s="7"/>
      <c r="I26" s="7">
        <v>0</v>
      </c>
      <c r="J26" s="7"/>
      <c r="K26" s="7">
        <v>0</v>
      </c>
      <c r="L26" s="7"/>
      <c r="M26" s="7">
        <v>0</v>
      </c>
      <c r="N26" s="7"/>
      <c r="O26" s="7">
        <v>0</v>
      </c>
      <c r="P26" s="7"/>
      <c r="Q26" s="7">
        <v>12297513</v>
      </c>
      <c r="R26" s="7"/>
      <c r="S26" s="7">
        <v>161580</v>
      </c>
      <c r="T26" s="7"/>
      <c r="U26" s="7">
        <v>940762380579</v>
      </c>
      <c r="V26" s="7"/>
      <c r="W26" s="7">
        <v>1975209309244.29</v>
      </c>
      <c r="X26" s="7"/>
      <c r="Y26" s="9">
        <v>4.4477971000620328E-2</v>
      </c>
    </row>
    <row r="27" spans="1:25">
      <c r="A27" s="1" t="s">
        <v>33</v>
      </c>
      <c r="C27" s="7">
        <v>22604504</v>
      </c>
      <c r="D27" s="7"/>
      <c r="E27" s="7">
        <v>238596485512</v>
      </c>
      <c r="F27" s="7"/>
      <c r="G27" s="7">
        <v>427379536966.82397</v>
      </c>
      <c r="H27" s="7"/>
      <c r="I27" s="7">
        <v>0</v>
      </c>
      <c r="J27" s="7"/>
      <c r="K27" s="7">
        <v>0</v>
      </c>
      <c r="L27" s="7"/>
      <c r="M27" s="7">
        <v>0</v>
      </c>
      <c r="N27" s="7"/>
      <c r="O27" s="7">
        <v>0</v>
      </c>
      <c r="P27" s="7"/>
      <c r="Q27" s="7">
        <v>22604504</v>
      </c>
      <c r="R27" s="7"/>
      <c r="S27" s="7">
        <v>15280</v>
      </c>
      <c r="T27" s="7"/>
      <c r="U27" s="7">
        <v>238596485512</v>
      </c>
      <c r="V27" s="7"/>
      <c r="W27" s="7">
        <v>343341710034.336</v>
      </c>
      <c r="X27" s="7"/>
      <c r="Y27" s="9">
        <v>7.7314047431526582E-3</v>
      </c>
    </row>
    <row r="28" spans="1:25">
      <c r="A28" s="1" t="s">
        <v>34</v>
      </c>
      <c r="C28" s="7">
        <v>900476</v>
      </c>
      <c r="D28" s="7"/>
      <c r="E28" s="7">
        <v>118680281982</v>
      </c>
      <c r="F28" s="7"/>
      <c r="G28" s="7">
        <v>161076514295.60999</v>
      </c>
      <c r="H28" s="7"/>
      <c r="I28" s="7">
        <v>0</v>
      </c>
      <c r="J28" s="7"/>
      <c r="K28" s="7">
        <v>0</v>
      </c>
      <c r="L28" s="7"/>
      <c r="M28" s="7">
        <v>-100686</v>
      </c>
      <c r="N28" s="7"/>
      <c r="O28" s="7">
        <v>15137719313</v>
      </c>
      <c r="P28" s="7"/>
      <c r="Q28" s="7">
        <v>799790</v>
      </c>
      <c r="R28" s="7"/>
      <c r="S28" s="7">
        <v>149800</v>
      </c>
      <c r="T28" s="7"/>
      <c r="U28" s="7">
        <v>105410141669</v>
      </c>
      <c r="V28" s="7"/>
      <c r="W28" s="7">
        <v>119095681175.10001</v>
      </c>
      <c r="X28" s="7"/>
      <c r="Y28" s="9">
        <v>2.6818090765438384E-3</v>
      </c>
    </row>
    <row r="29" spans="1:25">
      <c r="A29" s="1" t="s">
        <v>35</v>
      </c>
      <c r="C29" s="7">
        <v>8846922</v>
      </c>
      <c r="D29" s="7"/>
      <c r="E29" s="7">
        <v>382837816099</v>
      </c>
      <c r="F29" s="7"/>
      <c r="G29" s="7">
        <v>390817928258.604</v>
      </c>
      <c r="H29" s="7"/>
      <c r="I29" s="7">
        <v>0</v>
      </c>
      <c r="J29" s="7"/>
      <c r="K29" s="7">
        <v>0</v>
      </c>
      <c r="L29" s="7"/>
      <c r="M29" s="7">
        <v>0</v>
      </c>
      <c r="N29" s="7"/>
      <c r="O29" s="7">
        <v>0</v>
      </c>
      <c r="P29" s="7"/>
      <c r="Q29" s="7">
        <v>8846922</v>
      </c>
      <c r="R29" s="7"/>
      <c r="S29" s="7">
        <v>35100</v>
      </c>
      <c r="T29" s="7"/>
      <c r="U29" s="7">
        <v>382837816099</v>
      </c>
      <c r="V29" s="7"/>
      <c r="W29" s="7">
        <v>308679326774.90997</v>
      </c>
      <c r="X29" s="7"/>
      <c r="Y29" s="9">
        <v>6.9508735507318445E-3</v>
      </c>
    </row>
    <row r="30" spans="1:25">
      <c r="A30" s="1" t="s">
        <v>36</v>
      </c>
      <c r="C30" s="7">
        <v>2532184</v>
      </c>
      <c r="D30" s="7"/>
      <c r="E30" s="7">
        <v>76270463744</v>
      </c>
      <c r="F30" s="7"/>
      <c r="G30" s="7">
        <v>372281679019.08002</v>
      </c>
      <c r="H30" s="7"/>
      <c r="I30" s="7">
        <v>0</v>
      </c>
      <c r="J30" s="7"/>
      <c r="K30" s="7">
        <v>0</v>
      </c>
      <c r="L30" s="7"/>
      <c r="M30" s="7">
        <v>0</v>
      </c>
      <c r="N30" s="7"/>
      <c r="O30" s="7">
        <v>0</v>
      </c>
      <c r="P30" s="7"/>
      <c r="Q30" s="7">
        <v>2532184</v>
      </c>
      <c r="R30" s="7"/>
      <c r="S30" s="7">
        <v>132800</v>
      </c>
      <c r="T30" s="7"/>
      <c r="U30" s="7">
        <v>76270463744</v>
      </c>
      <c r="V30" s="7"/>
      <c r="W30" s="7">
        <v>334273204690.56</v>
      </c>
      <c r="X30" s="7"/>
      <c r="Y30" s="9">
        <v>7.5271991858926234E-3</v>
      </c>
    </row>
    <row r="31" spans="1:25">
      <c r="A31" s="1" t="s">
        <v>37</v>
      </c>
      <c r="C31" s="7">
        <v>3920102</v>
      </c>
      <c r="D31" s="7"/>
      <c r="E31" s="7">
        <v>222974603215</v>
      </c>
      <c r="F31" s="7"/>
      <c r="G31" s="7">
        <v>268371059062.797</v>
      </c>
      <c r="H31" s="7"/>
      <c r="I31" s="7">
        <v>0</v>
      </c>
      <c r="J31" s="7"/>
      <c r="K31" s="7">
        <v>0</v>
      </c>
      <c r="L31" s="7"/>
      <c r="M31" s="7">
        <v>0</v>
      </c>
      <c r="N31" s="7"/>
      <c r="O31" s="7">
        <v>0</v>
      </c>
      <c r="P31" s="7"/>
      <c r="Q31" s="7">
        <v>3920102</v>
      </c>
      <c r="R31" s="7"/>
      <c r="S31" s="7">
        <v>54560</v>
      </c>
      <c r="T31" s="7"/>
      <c r="U31" s="7">
        <v>222974603215</v>
      </c>
      <c r="V31" s="7"/>
      <c r="W31" s="7">
        <v>212608174567.53601</v>
      </c>
      <c r="X31" s="7"/>
      <c r="Y31" s="9">
        <v>4.787533239465987E-3</v>
      </c>
    </row>
    <row r="32" spans="1:25">
      <c r="A32" s="1" t="s">
        <v>38</v>
      </c>
      <c r="C32" s="7">
        <v>31619307</v>
      </c>
      <c r="D32" s="7"/>
      <c r="E32" s="7">
        <v>123813263944</v>
      </c>
      <c r="F32" s="7"/>
      <c r="G32" s="7">
        <v>1109520375954.25</v>
      </c>
      <c r="H32" s="7"/>
      <c r="I32" s="7">
        <v>0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v>31619307</v>
      </c>
      <c r="R32" s="7"/>
      <c r="S32" s="7">
        <v>29890</v>
      </c>
      <c r="T32" s="7"/>
      <c r="U32" s="7">
        <v>123813263944</v>
      </c>
      <c r="V32" s="7"/>
      <c r="W32" s="7">
        <v>939477734766.93201</v>
      </c>
      <c r="X32" s="7"/>
      <c r="Y32" s="9">
        <v>2.1155258456471794E-2</v>
      </c>
    </row>
    <row r="33" spans="1:25">
      <c r="A33" s="1" t="s">
        <v>39</v>
      </c>
      <c r="C33" s="7">
        <v>14781376</v>
      </c>
      <c r="D33" s="7"/>
      <c r="E33" s="7">
        <v>174210469454</v>
      </c>
      <c r="F33" s="7"/>
      <c r="G33" s="7">
        <v>625205310884.64001</v>
      </c>
      <c r="H33" s="7"/>
      <c r="I33" s="7">
        <v>0</v>
      </c>
      <c r="J33" s="7"/>
      <c r="K33" s="7">
        <v>0</v>
      </c>
      <c r="L33" s="7"/>
      <c r="M33" s="7">
        <v>-41967</v>
      </c>
      <c r="N33" s="7"/>
      <c r="O33" s="7">
        <v>1541219897</v>
      </c>
      <c r="P33" s="7"/>
      <c r="Q33" s="7">
        <v>14739409</v>
      </c>
      <c r="R33" s="7"/>
      <c r="S33" s="7">
        <v>36150</v>
      </c>
      <c r="T33" s="7"/>
      <c r="U33" s="7">
        <v>173715854418</v>
      </c>
      <c r="V33" s="7"/>
      <c r="W33" s="7">
        <v>529659299019.66699</v>
      </c>
      <c r="X33" s="7"/>
      <c r="Y33" s="9">
        <v>1.1926923810934718E-2</v>
      </c>
    </row>
    <row r="34" spans="1:25">
      <c r="A34" s="1" t="s">
        <v>40</v>
      </c>
      <c r="C34" s="7">
        <v>3420000</v>
      </c>
      <c r="D34" s="7"/>
      <c r="E34" s="7">
        <v>162587380928</v>
      </c>
      <c r="F34" s="7"/>
      <c r="G34" s="7">
        <v>637094597400</v>
      </c>
      <c r="H34" s="7"/>
      <c r="I34" s="7">
        <v>0</v>
      </c>
      <c r="J34" s="7"/>
      <c r="K34" s="7">
        <v>0</v>
      </c>
      <c r="L34" s="7"/>
      <c r="M34" s="7">
        <v>-852798</v>
      </c>
      <c r="N34" s="7"/>
      <c r="O34" s="7">
        <v>143496212444</v>
      </c>
      <c r="P34" s="7"/>
      <c r="Q34" s="7">
        <v>2567202</v>
      </c>
      <c r="R34" s="7"/>
      <c r="S34" s="7">
        <v>166850</v>
      </c>
      <c r="T34" s="7"/>
      <c r="U34" s="7">
        <v>122045219152</v>
      </c>
      <c r="V34" s="7"/>
      <c r="W34" s="7">
        <v>425789044660.48499</v>
      </c>
      <c r="X34" s="7"/>
      <c r="Y34" s="9">
        <v>9.5879624970158749E-3</v>
      </c>
    </row>
    <row r="35" spans="1:25">
      <c r="A35" s="1" t="s">
        <v>41</v>
      </c>
      <c r="C35" s="7">
        <v>36529309</v>
      </c>
      <c r="D35" s="7"/>
      <c r="E35" s="7">
        <v>218075344840</v>
      </c>
      <c r="F35" s="7"/>
      <c r="G35" s="7">
        <v>246921325357.85999</v>
      </c>
      <c r="H35" s="7"/>
      <c r="I35" s="7">
        <v>1000000</v>
      </c>
      <c r="J35" s="7"/>
      <c r="K35" s="7">
        <v>6742017186</v>
      </c>
      <c r="L35" s="7"/>
      <c r="M35" s="7">
        <v>0</v>
      </c>
      <c r="N35" s="7"/>
      <c r="O35" s="7">
        <v>0</v>
      </c>
      <c r="P35" s="7"/>
      <c r="Q35" s="7">
        <v>37529309</v>
      </c>
      <c r="R35" s="7"/>
      <c r="S35" s="7">
        <v>6910</v>
      </c>
      <c r="T35" s="7"/>
      <c r="U35" s="7">
        <v>224817362026</v>
      </c>
      <c r="V35" s="7"/>
      <c r="W35" s="7">
        <v>257784526415.12</v>
      </c>
      <c r="X35" s="7"/>
      <c r="Y35" s="9">
        <v>5.8048190825341498E-3</v>
      </c>
    </row>
    <row r="36" spans="1:25">
      <c r="A36" s="1" t="s">
        <v>42</v>
      </c>
      <c r="C36" s="7">
        <v>31094784</v>
      </c>
      <c r="D36" s="7"/>
      <c r="E36" s="7">
        <v>58390533766</v>
      </c>
      <c r="F36" s="7"/>
      <c r="G36" s="7">
        <v>373080924324.86401</v>
      </c>
      <c r="H36" s="7"/>
      <c r="I36" s="7">
        <v>0</v>
      </c>
      <c r="J36" s="7"/>
      <c r="K36" s="7">
        <v>0</v>
      </c>
      <c r="L36" s="7"/>
      <c r="M36" s="7">
        <v>-2175454</v>
      </c>
      <c r="N36" s="7"/>
      <c r="O36" s="7">
        <v>22549857884</v>
      </c>
      <c r="P36" s="7"/>
      <c r="Q36" s="7">
        <v>28919330</v>
      </c>
      <c r="R36" s="7"/>
      <c r="S36" s="7">
        <v>11220</v>
      </c>
      <c r="T36" s="7"/>
      <c r="U36" s="7">
        <v>54305413899</v>
      </c>
      <c r="V36" s="7"/>
      <c r="W36" s="7">
        <v>322544257048.53003</v>
      </c>
      <c r="X36" s="7"/>
      <c r="Y36" s="9">
        <v>7.2630855091048215E-3</v>
      </c>
    </row>
    <row r="37" spans="1:25">
      <c r="A37" s="1" t="s">
        <v>43</v>
      </c>
      <c r="C37" s="7">
        <v>375100</v>
      </c>
      <c r="D37" s="7"/>
      <c r="E37" s="7">
        <v>769111791800</v>
      </c>
      <c r="F37" s="7"/>
      <c r="G37" s="7">
        <v>1203358256079.3799</v>
      </c>
      <c r="H37" s="7"/>
      <c r="I37" s="7">
        <v>0</v>
      </c>
      <c r="J37" s="7"/>
      <c r="K37" s="7">
        <v>0</v>
      </c>
      <c r="L37" s="7"/>
      <c r="M37" s="7">
        <v>0</v>
      </c>
      <c r="N37" s="7"/>
      <c r="O37" s="7">
        <v>0</v>
      </c>
      <c r="P37" s="7"/>
      <c r="Q37" s="7">
        <v>375100</v>
      </c>
      <c r="R37" s="7"/>
      <c r="S37" s="7">
        <v>2806642</v>
      </c>
      <c r="T37" s="7"/>
      <c r="U37" s="7">
        <v>769111791800</v>
      </c>
      <c r="V37" s="7"/>
      <c r="W37" s="7">
        <v>1051455449932.25</v>
      </c>
      <c r="X37" s="7"/>
      <c r="Y37" s="9">
        <v>2.3676784425658463E-2</v>
      </c>
    </row>
    <row r="38" spans="1:25">
      <c r="A38" s="1" t="s">
        <v>44</v>
      </c>
      <c r="C38" s="7">
        <v>25100</v>
      </c>
      <c r="D38" s="7"/>
      <c r="E38" s="7">
        <v>20566415957</v>
      </c>
      <c r="F38" s="7"/>
      <c r="G38" s="7">
        <v>75983127718.125</v>
      </c>
      <c r="H38" s="7"/>
      <c r="I38" s="7">
        <v>0</v>
      </c>
      <c r="J38" s="7"/>
      <c r="K38" s="7">
        <v>0</v>
      </c>
      <c r="L38" s="7"/>
      <c r="M38" s="7">
        <v>-25100</v>
      </c>
      <c r="N38" s="7"/>
      <c r="O38" s="7">
        <v>70624171200</v>
      </c>
      <c r="P38" s="7"/>
      <c r="Q38" s="7">
        <v>0</v>
      </c>
      <c r="R38" s="7"/>
      <c r="S38" s="7">
        <v>0</v>
      </c>
      <c r="T38" s="7"/>
      <c r="U38" s="7">
        <v>0</v>
      </c>
      <c r="V38" s="7"/>
      <c r="W38" s="7">
        <v>0</v>
      </c>
      <c r="X38" s="7"/>
      <c r="Y38" s="9">
        <v>0</v>
      </c>
    </row>
    <row r="39" spans="1:25">
      <c r="A39" s="1" t="s">
        <v>45</v>
      </c>
      <c r="C39" s="7">
        <v>4500</v>
      </c>
      <c r="D39" s="7"/>
      <c r="E39" s="7">
        <v>6967684403</v>
      </c>
      <c r="F39" s="7"/>
      <c r="G39" s="7">
        <v>14436687555</v>
      </c>
      <c r="H39" s="7"/>
      <c r="I39" s="7">
        <v>0</v>
      </c>
      <c r="J39" s="7"/>
      <c r="K39" s="7">
        <v>0</v>
      </c>
      <c r="L39" s="7"/>
      <c r="M39" s="7">
        <v>0</v>
      </c>
      <c r="N39" s="7"/>
      <c r="O39" s="7">
        <v>0</v>
      </c>
      <c r="P39" s="7"/>
      <c r="Q39" s="7">
        <v>4500</v>
      </c>
      <c r="R39" s="7"/>
      <c r="S39" s="7">
        <v>2804682</v>
      </c>
      <c r="T39" s="7"/>
      <c r="U39" s="7">
        <v>6967684403</v>
      </c>
      <c r="V39" s="7"/>
      <c r="W39" s="7">
        <v>12605292663.75</v>
      </c>
      <c r="X39" s="7"/>
      <c r="Y39" s="9">
        <v>2.8384730617086394E-4</v>
      </c>
    </row>
    <row r="40" spans="1:25">
      <c r="A40" s="1" t="s">
        <v>46</v>
      </c>
      <c r="C40" s="7">
        <v>361300</v>
      </c>
      <c r="D40" s="7"/>
      <c r="E40" s="7">
        <v>454585270646</v>
      </c>
      <c r="F40" s="7"/>
      <c r="G40" s="7">
        <v>1149274289050.1299</v>
      </c>
      <c r="H40" s="7"/>
      <c r="I40" s="7">
        <v>0</v>
      </c>
      <c r="J40" s="7"/>
      <c r="K40" s="7">
        <v>0</v>
      </c>
      <c r="L40" s="7"/>
      <c r="M40" s="7">
        <v>0</v>
      </c>
      <c r="N40" s="7"/>
      <c r="O40" s="7">
        <v>0</v>
      </c>
      <c r="P40" s="7"/>
      <c r="Q40" s="7">
        <v>361300</v>
      </c>
      <c r="R40" s="7"/>
      <c r="S40" s="7">
        <v>2801195</v>
      </c>
      <c r="T40" s="7"/>
      <c r="U40" s="7">
        <v>454585270646</v>
      </c>
      <c r="V40" s="7"/>
      <c r="W40" s="7">
        <v>1010806663808.13</v>
      </c>
      <c r="X40" s="7"/>
      <c r="Y40" s="9">
        <v>2.2761450783812295E-2</v>
      </c>
    </row>
    <row r="41" spans="1:25">
      <c r="A41" s="1" t="s">
        <v>47</v>
      </c>
      <c r="C41" s="7">
        <v>4300</v>
      </c>
      <c r="D41" s="7"/>
      <c r="E41" s="7">
        <v>10887084000</v>
      </c>
      <c r="F41" s="7"/>
      <c r="G41" s="7">
        <v>13790453159</v>
      </c>
      <c r="H41" s="7"/>
      <c r="I41" s="7">
        <v>0</v>
      </c>
      <c r="J41" s="7"/>
      <c r="K41" s="7">
        <v>0</v>
      </c>
      <c r="L41" s="7"/>
      <c r="M41" s="7">
        <v>0</v>
      </c>
      <c r="N41" s="7"/>
      <c r="O41" s="7">
        <v>0</v>
      </c>
      <c r="P41" s="7"/>
      <c r="Q41" s="7">
        <v>4300</v>
      </c>
      <c r="R41" s="7"/>
      <c r="S41" s="7">
        <v>2811642</v>
      </c>
      <c r="T41" s="7"/>
      <c r="U41" s="7">
        <v>10887084000</v>
      </c>
      <c r="V41" s="7"/>
      <c r="W41" s="7">
        <v>12074948024.25</v>
      </c>
      <c r="X41" s="7"/>
      <c r="Y41" s="9">
        <v>2.7190494979090115E-4</v>
      </c>
    </row>
    <row r="42" spans="1:25">
      <c r="A42" s="1" t="s">
        <v>48</v>
      </c>
      <c r="C42" s="7">
        <v>39487605</v>
      </c>
      <c r="D42" s="7"/>
      <c r="E42" s="7">
        <v>139898394600</v>
      </c>
      <c r="F42" s="7"/>
      <c r="G42" s="7">
        <v>247684245164.077</v>
      </c>
      <c r="H42" s="7"/>
      <c r="I42" s="7">
        <v>0</v>
      </c>
      <c r="J42" s="7"/>
      <c r="K42" s="7">
        <v>0</v>
      </c>
      <c r="L42" s="7"/>
      <c r="M42" s="7">
        <v>0</v>
      </c>
      <c r="N42" s="7"/>
      <c r="O42" s="7">
        <v>0</v>
      </c>
      <c r="P42" s="7"/>
      <c r="Q42" s="7">
        <v>39487605</v>
      </c>
      <c r="R42" s="7"/>
      <c r="S42" s="7">
        <v>5700</v>
      </c>
      <c r="T42" s="7"/>
      <c r="U42" s="7">
        <v>139898394600</v>
      </c>
      <c r="V42" s="7"/>
      <c r="W42" s="7">
        <v>223740126376.42499</v>
      </c>
      <c r="X42" s="7"/>
      <c r="Y42" s="9">
        <v>5.0382037012842848E-3</v>
      </c>
    </row>
    <row r="43" spans="1:25">
      <c r="A43" s="1" t="s">
        <v>49</v>
      </c>
      <c r="C43" s="7">
        <v>10064516</v>
      </c>
      <c r="D43" s="7"/>
      <c r="E43" s="7">
        <v>53633805764</v>
      </c>
      <c r="F43" s="7"/>
      <c r="G43" s="7">
        <v>83338585641.233994</v>
      </c>
      <c r="H43" s="7"/>
      <c r="I43" s="7">
        <v>0</v>
      </c>
      <c r="J43" s="7"/>
      <c r="K43" s="7">
        <v>0</v>
      </c>
      <c r="L43" s="7"/>
      <c r="M43" s="7">
        <v>0</v>
      </c>
      <c r="N43" s="7"/>
      <c r="O43" s="7">
        <v>0</v>
      </c>
      <c r="P43" s="7"/>
      <c r="Q43" s="7">
        <v>10064516</v>
      </c>
      <c r="R43" s="7"/>
      <c r="S43" s="7">
        <v>5580</v>
      </c>
      <c r="T43" s="7"/>
      <c r="U43" s="7">
        <v>53633805764</v>
      </c>
      <c r="V43" s="7"/>
      <c r="W43" s="7">
        <v>55825847284.283997</v>
      </c>
      <c r="X43" s="7"/>
      <c r="Y43" s="9">
        <v>1.2570923015472421E-3</v>
      </c>
    </row>
    <row r="44" spans="1:25">
      <c r="A44" s="1" t="s">
        <v>50</v>
      </c>
      <c r="C44" s="7">
        <v>26934418</v>
      </c>
      <c r="D44" s="7"/>
      <c r="E44" s="7">
        <v>46273330124</v>
      </c>
      <c r="F44" s="7"/>
      <c r="G44" s="7">
        <v>169748163069.78601</v>
      </c>
      <c r="H44" s="7"/>
      <c r="I44" s="7">
        <v>0</v>
      </c>
      <c r="J44" s="7"/>
      <c r="K44" s="7">
        <v>0</v>
      </c>
      <c r="L44" s="7"/>
      <c r="M44" s="7">
        <v>0</v>
      </c>
      <c r="N44" s="7"/>
      <c r="O44" s="7">
        <v>0</v>
      </c>
      <c r="P44" s="7"/>
      <c r="Q44" s="7">
        <v>26934418</v>
      </c>
      <c r="R44" s="7"/>
      <c r="S44" s="7">
        <v>4674</v>
      </c>
      <c r="T44" s="7"/>
      <c r="U44" s="7">
        <v>46273330124</v>
      </c>
      <c r="V44" s="7"/>
      <c r="W44" s="7">
        <v>125142415487.095</v>
      </c>
      <c r="X44" s="7"/>
      <c r="Y44" s="9">
        <v>2.8179700758458655E-3</v>
      </c>
    </row>
    <row r="45" spans="1:25">
      <c r="A45" s="1" t="s">
        <v>51</v>
      </c>
      <c r="C45" s="7">
        <v>73120182</v>
      </c>
      <c r="D45" s="7"/>
      <c r="E45" s="7">
        <v>469036832811</v>
      </c>
      <c r="F45" s="7"/>
      <c r="G45" s="7">
        <v>481902325160.37299</v>
      </c>
      <c r="H45" s="7"/>
      <c r="I45" s="7">
        <v>0</v>
      </c>
      <c r="J45" s="7"/>
      <c r="K45" s="7">
        <v>0</v>
      </c>
      <c r="L45" s="7"/>
      <c r="M45" s="7">
        <v>-803200</v>
      </c>
      <c r="N45" s="7"/>
      <c r="O45" s="7">
        <v>5187366455</v>
      </c>
      <c r="P45" s="7"/>
      <c r="Q45" s="7">
        <v>72316982</v>
      </c>
      <c r="R45" s="7"/>
      <c r="S45" s="7">
        <v>6110</v>
      </c>
      <c r="T45" s="7"/>
      <c r="U45" s="7">
        <v>463884624843</v>
      </c>
      <c r="V45" s="7"/>
      <c r="W45" s="7">
        <v>439227712297.88098</v>
      </c>
      <c r="X45" s="7"/>
      <c r="Y45" s="9">
        <v>9.8905758285071903E-3</v>
      </c>
    </row>
    <row r="46" spans="1:25">
      <c r="A46" s="1" t="s">
        <v>52</v>
      </c>
      <c r="C46" s="7">
        <v>19534256</v>
      </c>
      <c r="D46" s="7"/>
      <c r="E46" s="7">
        <v>113592685247</v>
      </c>
      <c r="F46" s="7"/>
      <c r="G46" s="7">
        <v>264861890691.552</v>
      </c>
      <c r="H46" s="7"/>
      <c r="I46" s="7">
        <v>0</v>
      </c>
      <c r="J46" s="7"/>
      <c r="K46" s="7">
        <v>0</v>
      </c>
      <c r="L46" s="7"/>
      <c r="M46" s="7">
        <v>0</v>
      </c>
      <c r="N46" s="7"/>
      <c r="O46" s="7">
        <v>0</v>
      </c>
      <c r="P46" s="7"/>
      <c r="Q46" s="7">
        <v>19534256</v>
      </c>
      <c r="R46" s="7"/>
      <c r="S46" s="7">
        <v>14900</v>
      </c>
      <c r="T46" s="7"/>
      <c r="U46" s="7">
        <v>113592685247</v>
      </c>
      <c r="V46" s="7"/>
      <c r="W46" s="7">
        <v>289328604934.32001</v>
      </c>
      <c r="X46" s="7"/>
      <c r="Y46" s="9">
        <v>6.5151319607956743E-3</v>
      </c>
    </row>
    <row r="47" spans="1:25">
      <c r="A47" s="1" t="s">
        <v>53</v>
      </c>
      <c r="C47" s="7">
        <v>5719543</v>
      </c>
      <c r="D47" s="7"/>
      <c r="E47" s="7">
        <v>197507350375</v>
      </c>
      <c r="F47" s="7"/>
      <c r="G47" s="7">
        <v>309917243810.867</v>
      </c>
      <c r="H47" s="7"/>
      <c r="I47" s="7">
        <v>0</v>
      </c>
      <c r="J47" s="7"/>
      <c r="K47" s="7">
        <v>0</v>
      </c>
      <c r="L47" s="7"/>
      <c r="M47" s="7">
        <v>-1000000</v>
      </c>
      <c r="N47" s="7"/>
      <c r="O47" s="7">
        <v>30437811496</v>
      </c>
      <c r="P47" s="7"/>
      <c r="Q47" s="7">
        <v>4719543</v>
      </c>
      <c r="R47" s="7"/>
      <c r="S47" s="7">
        <v>26740</v>
      </c>
      <c r="T47" s="7"/>
      <c r="U47" s="7">
        <v>71603193408</v>
      </c>
      <c r="V47" s="7"/>
      <c r="W47" s="7">
        <v>125449686370.071</v>
      </c>
      <c r="X47" s="7"/>
      <c r="Y47" s="9">
        <v>2.8248892339109775E-3</v>
      </c>
    </row>
    <row r="48" spans="1:25">
      <c r="A48" s="1" t="s">
        <v>54</v>
      </c>
      <c r="C48" s="7">
        <v>682417</v>
      </c>
      <c r="D48" s="7"/>
      <c r="E48" s="7">
        <v>23551438933</v>
      </c>
      <c r="F48" s="7"/>
      <c r="G48" s="7">
        <v>32696789028.57</v>
      </c>
      <c r="H48" s="7"/>
      <c r="I48" s="7">
        <v>0</v>
      </c>
      <c r="J48" s="7"/>
      <c r="K48" s="7">
        <v>0</v>
      </c>
      <c r="L48" s="7"/>
      <c r="M48" s="7">
        <v>0</v>
      </c>
      <c r="N48" s="7"/>
      <c r="O48" s="7">
        <v>0</v>
      </c>
      <c r="P48" s="7"/>
      <c r="Q48" s="7">
        <v>682417</v>
      </c>
      <c r="R48" s="7"/>
      <c r="S48" s="7">
        <v>46800</v>
      </c>
      <c r="T48" s="7"/>
      <c r="U48" s="7">
        <v>23551438933</v>
      </c>
      <c r="V48" s="7"/>
      <c r="W48" s="7">
        <v>31747089762.18</v>
      </c>
      <c r="X48" s="7"/>
      <c r="Y48" s="9">
        <v>7.1488430678598707E-4</v>
      </c>
    </row>
    <row r="49" spans="1:25">
      <c r="A49" s="1" t="s">
        <v>55</v>
      </c>
      <c r="C49" s="7">
        <v>21644108</v>
      </c>
      <c r="D49" s="7"/>
      <c r="E49" s="7">
        <v>227717379818</v>
      </c>
      <c r="F49" s="7"/>
      <c r="G49" s="7">
        <v>459352200650.48999</v>
      </c>
      <c r="H49" s="7"/>
      <c r="I49" s="7">
        <v>0</v>
      </c>
      <c r="J49" s="7"/>
      <c r="K49" s="7">
        <v>0</v>
      </c>
      <c r="L49" s="7"/>
      <c r="M49" s="7">
        <v>0</v>
      </c>
      <c r="N49" s="7"/>
      <c r="O49" s="7">
        <v>0</v>
      </c>
      <c r="P49" s="7"/>
      <c r="Q49" s="7">
        <v>21644108</v>
      </c>
      <c r="R49" s="7"/>
      <c r="S49" s="7">
        <v>20300</v>
      </c>
      <c r="T49" s="7"/>
      <c r="U49" s="7">
        <v>227717379818</v>
      </c>
      <c r="V49" s="7"/>
      <c r="W49" s="7">
        <v>436761108815.21997</v>
      </c>
      <c r="X49" s="7"/>
      <c r="Y49" s="9">
        <v>9.8350325918191255E-3</v>
      </c>
    </row>
    <row r="50" spans="1:25">
      <c r="A50" s="1" t="s">
        <v>56</v>
      </c>
      <c r="C50" s="7">
        <v>5821512</v>
      </c>
      <c r="D50" s="7"/>
      <c r="E50" s="7">
        <v>124598452216</v>
      </c>
      <c r="F50" s="7"/>
      <c r="G50" s="7">
        <v>157113629197.73999</v>
      </c>
      <c r="H50" s="7"/>
      <c r="I50" s="7">
        <v>0</v>
      </c>
      <c r="J50" s="7"/>
      <c r="K50" s="7">
        <v>0</v>
      </c>
      <c r="L50" s="7"/>
      <c r="M50" s="7">
        <v>-42207</v>
      </c>
      <c r="N50" s="7"/>
      <c r="O50" s="7">
        <v>1045431278</v>
      </c>
      <c r="P50" s="7"/>
      <c r="Q50" s="7">
        <v>5779305</v>
      </c>
      <c r="R50" s="7"/>
      <c r="S50" s="7">
        <v>22400</v>
      </c>
      <c r="T50" s="7"/>
      <c r="U50" s="7">
        <v>123695091220</v>
      </c>
      <c r="V50" s="7"/>
      <c r="W50" s="7">
        <v>128686166229.60001</v>
      </c>
      <c r="X50" s="7"/>
      <c r="Y50" s="9">
        <v>2.8977686278377399E-3</v>
      </c>
    </row>
    <row r="51" spans="1:25">
      <c r="A51" s="1" t="s">
        <v>57</v>
      </c>
      <c r="C51" s="7">
        <v>57836662</v>
      </c>
      <c r="D51" s="7"/>
      <c r="E51" s="7">
        <v>183909260905</v>
      </c>
      <c r="F51" s="7"/>
      <c r="G51" s="7">
        <v>212319927549.04199</v>
      </c>
      <c r="H51" s="7"/>
      <c r="I51" s="7">
        <v>400000</v>
      </c>
      <c r="J51" s="7"/>
      <c r="K51" s="7">
        <v>1351252788</v>
      </c>
      <c r="L51" s="7"/>
      <c r="M51" s="7">
        <v>0</v>
      </c>
      <c r="N51" s="7"/>
      <c r="O51" s="7">
        <v>0</v>
      </c>
      <c r="P51" s="7"/>
      <c r="Q51" s="7">
        <v>58236662</v>
      </c>
      <c r="R51" s="7"/>
      <c r="S51" s="7">
        <v>3375</v>
      </c>
      <c r="T51" s="7"/>
      <c r="U51" s="7">
        <v>185260513693</v>
      </c>
      <c r="V51" s="7"/>
      <c r="W51" s="7">
        <v>195379269281.21201</v>
      </c>
      <c r="X51" s="7"/>
      <c r="Y51" s="9">
        <v>4.3995709378956589E-3</v>
      </c>
    </row>
    <row r="52" spans="1:25">
      <c r="A52" s="1" t="s">
        <v>58</v>
      </c>
      <c r="C52" s="7">
        <v>11359792</v>
      </c>
      <c r="D52" s="7"/>
      <c r="E52" s="7">
        <v>91092876655</v>
      </c>
      <c r="F52" s="7"/>
      <c r="G52" s="7">
        <v>71027945784.503998</v>
      </c>
      <c r="H52" s="7"/>
      <c r="I52" s="7">
        <v>0</v>
      </c>
      <c r="J52" s="7"/>
      <c r="K52" s="7">
        <v>0</v>
      </c>
      <c r="L52" s="7"/>
      <c r="M52" s="7">
        <v>0</v>
      </c>
      <c r="N52" s="7"/>
      <c r="O52" s="7">
        <v>0</v>
      </c>
      <c r="P52" s="7"/>
      <c r="Q52" s="7">
        <v>11359792</v>
      </c>
      <c r="R52" s="7"/>
      <c r="S52" s="7">
        <v>7340</v>
      </c>
      <c r="T52" s="7"/>
      <c r="U52" s="7">
        <v>91092876655</v>
      </c>
      <c r="V52" s="7"/>
      <c r="W52" s="7">
        <v>82884757083.983994</v>
      </c>
      <c r="X52" s="7"/>
      <c r="Y52" s="9">
        <v>1.8664076787818316E-3</v>
      </c>
    </row>
    <row r="53" spans="1:25">
      <c r="A53" s="1" t="s">
        <v>59</v>
      </c>
      <c r="C53" s="7">
        <v>1395025035</v>
      </c>
      <c r="D53" s="7"/>
      <c r="E53" s="7">
        <v>1396203288446</v>
      </c>
      <c r="F53" s="7"/>
      <c r="G53" s="7">
        <v>1944187939730.53</v>
      </c>
      <c r="H53" s="7"/>
      <c r="I53" s="7">
        <v>0</v>
      </c>
      <c r="J53" s="7"/>
      <c r="K53" s="7">
        <v>0</v>
      </c>
      <c r="L53" s="7"/>
      <c r="M53" s="7">
        <v>0</v>
      </c>
      <c r="N53" s="7"/>
      <c r="O53" s="7">
        <v>0</v>
      </c>
      <c r="P53" s="7"/>
      <c r="Q53" s="7">
        <v>1395025035</v>
      </c>
      <c r="R53" s="7"/>
      <c r="S53" s="7">
        <v>1316</v>
      </c>
      <c r="T53" s="7"/>
      <c r="U53" s="7">
        <v>1396203288446</v>
      </c>
      <c r="V53" s="7"/>
      <c r="W53" s="7">
        <v>1824929621030.9399</v>
      </c>
      <c r="X53" s="7"/>
      <c r="Y53" s="9">
        <v>4.1093957173299424E-2</v>
      </c>
    </row>
    <row r="54" spans="1:25">
      <c r="A54" s="1" t="s">
        <v>60</v>
      </c>
      <c r="C54" s="7">
        <v>5420000</v>
      </c>
      <c r="D54" s="7"/>
      <c r="E54" s="7">
        <v>99765545198</v>
      </c>
      <c r="F54" s="7"/>
      <c r="G54" s="7">
        <v>170037421560</v>
      </c>
      <c r="H54" s="7"/>
      <c r="I54" s="7">
        <v>0</v>
      </c>
      <c r="J54" s="7"/>
      <c r="K54" s="7">
        <v>0</v>
      </c>
      <c r="L54" s="7"/>
      <c r="M54" s="7">
        <v>0</v>
      </c>
      <c r="N54" s="7"/>
      <c r="O54" s="7">
        <v>0</v>
      </c>
      <c r="P54" s="7"/>
      <c r="Q54" s="7">
        <v>5420000</v>
      </c>
      <c r="R54" s="7"/>
      <c r="S54" s="7">
        <v>34530</v>
      </c>
      <c r="T54" s="7"/>
      <c r="U54" s="7">
        <v>99765545198</v>
      </c>
      <c r="V54" s="7"/>
      <c r="W54" s="7">
        <v>186039042030</v>
      </c>
      <c r="X54" s="7"/>
      <c r="Y54" s="9">
        <v>4.1892467181411687E-3</v>
      </c>
    </row>
    <row r="55" spans="1:25">
      <c r="A55" s="1" t="s">
        <v>61</v>
      </c>
      <c r="C55" s="7">
        <v>6212355</v>
      </c>
      <c r="D55" s="7"/>
      <c r="E55" s="7">
        <v>57252212214</v>
      </c>
      <c r="F55" s="7"/>
      <c r="G55" s="7">
        <v>103684823079.32201</v>
      </c>
      <c r="H55" s="7"/>
      <c r="I55" s="7">
        <v>0</v>
      </c>
      <c r="J55" s="7"/>
      <c r="K55" s="7">
        <v>0</v>
      </c>
      <c r="L55" s="7"/>
      <c r="M55" s="7">
        <v>-812355</v>
      </c>
      <c r="N55" s="7"/>
      <c r="O55" s="7">
        <v>14486935541</v>
      </c>
      <c r="P55" s="7"/>
      <c r="Q55" s="7">
        <v>5400000</v>
      </c>
      <c r="R55" s="7"/>
      <c r="S55" s="7">
        <v>18640</v>
      </c>
      <c r="T55" s="7"/>
      <c r="U55" s="7">
        <v>49765659874</v>
      </c>
      <c r="V55" s="7"/>
      <c r="W55" s="7">
        <v>100057096800</v>
      </c>
      <c r="X55" s="7"/>
      <c r="Y55" s="9">
        <v>2.2530962308897522E-3</v>
      </c>
    </row>
    <row r="56" spans="1:25">
      <c r="A56" s="1" t="s">
        <v>62</v>
      </c>
      <c r="C56" s="7">
        <v>147766665</v>
      </c>
      <c r="D56" s="7"/>
      <c r="E56" s="7">
        <v>511962313913</v>
      </c>
      <c r="F56" s="7"/>
      <c r="G56" s="7">
        <v>733849716902.87695</v>
      </c>
      <c r="H56" s="7"/>
      <c r="I56" s="7">
        <v>0</v>
      </c>
      <c r="J56" s="7"/>
      <c r="K56" s="7">
        <v>0</v>
      </c>
      <c r="L56" s="7"/>
      <c r="M56" s="7">
        <v>0</v>
      </c>
      <c r="N56" s="7"/>
      <c r="O56" s="7">
        <v>0</v>
      </c>
      <c r="P56" s="7"/>
      <c r="Q56" s="7">
        <v>147766665</v>
      </c>
      <c r="R56" s="7"/>
      <c r="S56" s="7">
        <v>3677</v>
      </c>
      <c r="T56" s="7"/>
      <c r="U56" s="7">
        <v>442330848353</v>
      </c>
      <c r="V56" s="7"/>
      <c r="W56" s="7">
        <v>540105165943.13</v>
      </c>
      <c r="X56" s="7"/>
      <c r="Y56" s="9">
        <v>1.2162144941132755E-2</v>
      </c>
    </row>
    <row r="57" spans="1:25">
      <c r="A57" s="1" t="s">
        <v>63</v>
      </c>
      <c r="C57" s="7">
        <v>23903226</v>
      </c>
      <c r="D57" s="7"/>
      <c r="E57" s="7">
        <v>151316211061</v>
      </c>
      <c r="F57" s="7"/>
      <c r="G57" s="7">
        <v>221690146843.44901</v>
      </c>
      <c r="H57" s="7"/>
      <c r="I57" s="7">
        <v>0</v>
      </c>
      <c r="J57" s="7"/>
      <c r="K57" s="7">
        <v>0</v>
      </c>
      <c r="L57" s="7"/>
      <c r="M57" s="7">
        <v>-1</v>
      </c>
      <c r="N57" s="7"/>
      <c r="O57" s="7">
        <v>1</v>
      </c>
      <c r="P57" s="7"/>
      <c r="Q57" s="7">
        <v>23903225</v>
      </c>
      <c r="R57" s="7"/>
      <c r="S57" s="7">
        <v>8450</v>
      </c>
      <c r="T57" s="7"/>
      <c r="U57" s="7">
        <v>151316204731</v>
      </c>
      <c r="V57" s="7"/>
      <c r="W57" s="7">
        <v>200780456855.06299</v>
      </c>
      <c r="X57" s="7"/>
      <c r="Y57" s="9">
        <v>4.5211954478421856E-3</v>
      </c>
    </row>
    <row r="58" spans="1:25">
      <c r="A58" s="1" t="s">
        <v>64</v>
      </c>
      <c r="C58" s="7">
        <v>121950835</v>
      </c>
      <c r="D58" s="7"/>
      <c r="E58" s="7">
        <v>386756689600</v>
      </c>
      <c r="F58" s="7"/>
      <c r="G58" s="7">
        <v>1018291911266.7</v>
      </c>
      <c r="H58" s="7"/>
      <c r="I58" s="7">
        <v>40000</v>
      </c>
      <c r="J58" s="7"/>
      <c r="K58" s="7">
        <v>287866892</v>
      </c>
      <c r="L58" s="7"/>
      <c r="M58" s="7">
        <v>0</v>
      </c>
      <c r="N58" s="7"/>
      <c r="O58" s="7">
        <v>0</v>
      </c>
      <c r="P58" s="7"/>
      <c r="Q58" s="7">
        <v>121990835</v>
      </c>
      <c r="R58" s="7"/>
      <c r="S58" s="7">
        <v>7460</v>
      </c>
      <c r="T58" s="7"/>
      <c r="U58" s="7">
        <v>387044556492</v>
      </c>
      <c r="V58" s="7"/>
      <c r="W58" s="7">
        <v>904636821906.85498</v>
      </c>
      <c r="X58" s="7"/>
      <c r="Y58" s="9">
        <v>2.0370707115723741E-2</v>
      </c>
    </row>
    <row r="59" spans="1:25">
      <c r="A59" s="1" t="s">
        <v>65</v>
      </c>
      <c r="C59" s="7">
        <v>109126430</v>
      </c>
      <c r="D59" s="7"/>
      <c r="E59" s="7">
        <v>335136029616</v>
      </c>
      <c r="F59" s="7"/>
      <c r="G59" s="7">
        <v>641099824952.26501</v>
      </c>
      <c r="H59" s="7"/>
      <c r="I59" s="7">
        <v>0</v>
      </c>
      <c r="J59" s="7"/>
      <c r="K59" s="7">
        <v>0</v>
      </c>
      <c r="L59" s="7"/>
      <c r="M59" s="7">
        <v>0</v>
      </c>
      <c r="N59" s="7"/>
      <c r="O59" s="7">
        <v>0</v>
      </c>
      <c r="P59" s="7"/>
      <c r="Q59" s="7">
        <v>109126430</v>
      </c>
      <c r="R59" s="7"/>
      <c r="S59" s="7">
        <v>5360</v>
      </c>
      <c r="T59" s="7"/>
      <c r="U59" s="7">
        <v>335136029616</v>
      </c>
      <c r="V59" s="7"/>
      <c r="W59" s="7">
        <v>581437404694.43994</v>
      </c>
      <c r="X59" s="7"/>
      <c r="Y59" s="9">
        <v>1.3092868641131333E-2</v>
      </c>
    </row>
    <row r="60" spans="1:25">
      <c r="A60" s="1" t="s">
        <v>66</v>
      </c>
      <c r="C60" s="7">
        <v>18247638</v>
      </c>
      <c r="D60" s="7"/>
      <c r="E60" s="7">
        <v>95072628485</v>
      </c>
      <c r="F60" s="7"/>
      <c r="G60" s="7">
        <v>121350341865.591</v>
      </c>
      <c r="H60" s="7"/>
      <c r="I60" s="7">
        <v>0</v>
      </c>
      <c r="J60" s="7"/>
      <c r="K60" s="7">
        <v>0</v>
      </c>
      <c r="L60" s="7"/>
      <c r="M60" s="7">
        <v>-608132</v>
      </c>
      <c r="N60" s="7"/>
      <c r="O60" s="7">
        <v>3577643179</v>
      </c>
      <c r="P60" s="7"/>
      <c r="Q60" s="7">
        <v>17639506</v>
      </c>
      <c r="R60" s="7"/>
      <c r="S60" s="7">
        <v>5940</v>
      </c>
      <c r="T60" s="7"/>
      <c r="U60" s="7">
        <v>91904179632</v>
      </c>
      <c r="V60" s="7"/>
      <c r="W60" s="7">
        <v>104155232579.442</v>
      </c>
      <c r="X60" s="7"/>
      <c r="Y60" s="9">
        <v>2.3453784834599188E-3</v>
      </c>
    </row>
    <row r="61" spans="1:25">
      <c r="A61" s="1" t="s">
        <v>67</v>
      </c>
      <c r="C61" s="7">
        <v>60196200</v>
      </c>
      <c r="D61" s="7"/>
      <c r="E61" s="7">
        <v>285889000494</v>
      </c>
      <c r="F61" s="7"/>
      <c r="G61" s="7">
        <v>1309256153506.8</v>
      </c>
      <c r="H61" s="7"/>
      <c r="I61" s="7">
        <v>0</v>
      </c>
      <c r="J61" s="7"/>
      <c r="K61" s="7">
        <v>0</v>
      </c>
      <c r="L61" s="7"/>
      <c r="M61" s="7">
        <v>-2438952</v>
      </c>
      <c r="N61" s="7"/>
      <c r="O61" s="7">
        <v>46389281947</v>
      </c>
      <c r="P61" s="7"/>
      <c r="Q61" s="7">
        <v>57757248</v>
      </c>
      <c r="R61" s="7"/>
      <c r="S61" s="7">
        <v>19100</v>
      </c>
      <c r="T61" s="7"/>
      <c r="U61" s="7">
        <v>274305718656</v>
      </c>
      <c r="V61" s="7"/>
      <c r="W61" s="7">
        <v>1096599614351.04</v>
      </c>
      <c r="X61" s="7"/>
      <c r="Y61" s="9">
        <v>2.4693345468819201E-2</v>
      </c>
    </row>
    <row r="62" spans="1:25">
      <c r="A62" s="1" t="s">
        <v>68</v>
      </c>
      <c r="C62" s="7">
        <v>97551238</v>
      </c>
      <c r="D62" s="7"/>
      <c r="E62" s="7">
        <v>1088241329207</v>
      </c>
      <c r="F62" s="7"/>
      <c r="G62" s="7">
        <v>2332147935620.29</v>
      </c>
      <c r="H62" s="7"/>
      <c r="I62" s="7">
        <v>0</v>
      </c>
      <c r="J62" s="7"/>
      <c r="K62" s="7">
        <v>0</v>
      </c>
      <c r="L62" s="7"/>
      <c r="M62" s="7">
        <v>-400000</v>
      </c>
      <c r="N62" s="7"/>
      <c r="O62" s="7">
        <v>8966690828</v>
      </c>
      <c r="P62" s="7"/>
      <c r="Q62" s="7">
        <v>97151238</v>
      </c>
      <c r="R62" s="7"/>
      <c r="S62" s="7">
        <v>21640</v>
      </c>
      <c r="T62" s="7"/>
      <c r="U62" s="7">
        <v>1083779094379</v>
      </c>
      <c r="V62" s="7"/>
      <c r="W62" s="7">
        <v>2089843791217.6001</v>
      </c>
      <c r="X62" s="7"/>
      <c r="Y62" s="9">
        <v>4.7059322324258412E-2</v>
      </c>
    </row>
    <row r="63" spans="1:25">
      <c r="A63" s="1" t="s">
        <v>69</v>
      </c>
      <c r="C63" s="7">
        <v>3591684</v>
      </c>
      <c r="D63" s="7"/>
      <c r="E63" s="7">
        <v>39584771866</v>
      </c>
      <c r="F63" s="7"/>
      <c r="G63" s="7">
        <v>77868537003.162003</v>
      </c>
      <c r="H63" s="7"/>
      <c r="I63" s="7">
        <v>0</v>
      </c>
      <c r="J63" s="7"/>
      <c r="K63" s="7">
        <v>0</v>
      </c>
      <c r="L63" s="7"/>
      <c r="M63" s="7">
        <v>-200000</v>
      </c>
      <c r="N63" s="7"/>
      <c r="O63" s="7">
        <v>3831508349</v>
      </c>
      <c r="P63" s="7"/>
      <c r="Q63" s="7">
        <v>3391684</v>
      </c>
      <c r="R63" s="7"/>
      <c r="S63" s="7">
        <v>22160</v>
      </c>
      <c r="T63" s="7"/>
      <c r="U63" s="7">
        <v>37380526065</v>
      </c>
      <c r="V63" s="7"/>
      <c r="W63" s="7">
        <v>74712517121.231995</v>
      </c>
      <c r="X63" s="7"/>
      <c r="Y63" s="9">
        <v>1.6823843196511164E-3</v>
      </c>
    </row>
    <row r="64" spans="1:25">
      <c r="A64" s="1" t="s">
        <v>70</v>
      </c>
      <c r="C64" s="7">
        <v>5409630</v>
      </c>
      <c r="D64" s="7"/>
      <c r="E64" s="7">
        <v>286053698353</v>
      </c>
      <c r="F64" s="7"/>
      <c r="G64" s="7">
        <v>688850410062.15002</v>
      </c>
      <c r="H64" s="7"/>
      <c r="I64" s="7">
        <v>0</v>
      </c>
      <c r="J64" s="7"/>
      <c r="K64" s="7">
        <v>0</v>
      </c>
      <c r="L64" s="7"/>
      <c r="M64" s="7">
        <v>-606894</v>
      </c>
      <c r="N64" s="7"/>
      <c r="O64" s="7">
        <v>83079469305</v>
      </c>
      <c r="P64" s="7"/>
      <c r="Q64" s="7">
        <v>4802736</v>
      </c>
      <c r="R64" s="7"/>
      <c r="S64" s="7">
        <v>146450</v>
      </c>
      <c r="T64" s="7"/>
      <c r="U64" s="7">
        <v>253961989089</v>
      </c>
      <c r="V64" s="7"/>
      <c r="W64" s="7">
        <v>699175691111.16003</v>
      </c>
      <c r="X64" s="7"/>
      <c r="Y64" s="9">
        <v>1.5744111759719698E-2</v>
      </c>
    </row>
    <row r="65" spans="1:25">
      <c r="A65" s="1" t="s">
        <v>71</v>
      </c>
      <c r="C65" s="7">
        <v>6601911</v>
      </c>
      <c r="D65" s="7"/>
      <c r="E65" s="7">
        <v>121041784644</v>
      </c>
      <c r="F65" s="7"/>
      <c r="G65" s="7">
        <v>232776472960.138</v>
      </c>
      <c r="H65" s="7"/>
      <c r="I65" s="7">
        <v>0</v>
      </c>
      <c r="J65" s="7"/>
      <c r="K65" s="7">
        <v>0</v>
      </c>
      <c r="L65" s="7"/>
      <c r="M65" s="7">
        <v>0</v>
      </c>
      <c r="N65" s="7"/>
      <c r="O65" s="7">
        <v>0</v>
      </c>
      <c r="P65" s="7"/>
      <c r="Q65" s="7">
        <v>6601911</v>
      </c>
      <c r="R65" s="7"/>
      <c r="S65" s="7">
        <v>41060</v>
      </c>
      <c r="T65" s="7"/>
      <c r="U65" s="7">
        <v>121041784644</v>
      </c>
      <c r="V65" s="7"/>
      <c r="W65" s="7">
        <v>269461572589.323</v>
      </c>
      <c r="X65" s="7"/>
      <c r="Y65" s="9">
        <v>6.0677640366098356E-3</v>
      </c>
    </row>
    <row r="66" spans="1:25">
      <c r="A66" s="1" t="s">
        <v>72</v>
      </c>
      <c r="C66" s="7">
        <v>6470000</v>
      </c>
      <c r="D66" s="7"/>
      <c r="E66" s="7">
        <v>77902503255</v>
      </c>
      <c r="F66" s="7"/>
      <c r="G66" s="7">
        <v>163360188900</v>
      </c>
      <c r="H66" s="7"/>
      <c r="I66" s="7">
        <v>0</v>
      </c>
      <c r="J66" s="7"/>
      <c r="K66" s="7">
        <v>0</v>
      </c>
      <c r="L66" s="7"/>
      <c r="M66" s="7">
        <v>0</v>
      </c>
      <c r="N66" s="7"/>
      <c r="O66" s="7">
        <v>0</v>
      </c>
      <c r="P66" s="7"/>
      <c r="Q66" s="7">
        <v>6470000</v>
      </c>
      <c r="R66" s="7"/>
      <c r="S66" s="7">
        <v>27160</v>
      </c>
      <c r="T66" s="7"/>
      <c r="U66" s="7">
        <v>77902503255</v>
      </c>
      <c r="V66" s="7"/>
      <c r="W66" s="7">
        <v>174679635060</v>
      </c>
      <c r="X66" s="7"/>
      <c r="Y66" s="9">
        <v>3.9334543970786428E-3</v>
      </c>
    </row>
    <row r="67" spans="1:25">
      <c r="A67" s="1" t="s">
        <v>73</v>
      </c>
      <c r="C67" s="7">
        <v>3231469</v>
      </c>
      <c r="D67" s="7"/>
      <c r="E67" s="7">
        <v>87545705531</v>
      </c>
      <c r="F67" s="7"/>
      <c r="G67" s="7">
        <v>145000593021.573</v>
      </c>
      <c r="H67" s="7"/>
      <c r="I67" s="7">
        <v>0</v>
      </c>
      <c r="J67" s="7"/>
      <c r="K67" s="7">
        <v>0</v>
      </c>
      <c r="L67" s="7"/>
      <c r="M67" s="7">
        <v>-147873</v>
      </c>
      <c r="N67" s="7"/>
      <c r="O67" s="7">
        <v>6674651272</v>
      </c>
      <c r="P67" s="7"/>
      <c r="Q67" s="7">
        <v>3083596</v>
      </c>
      <c r="R67" s="7"/>
      <c r="S67" s="7">
        <v>46200</v>
      </c>
      <c r="T67" s="7"/>
      <c r="U67" s="7">
        <v>83539587535</v>
      </c>
      <c r="V67" s="7"/>
      <c r="W67" s="7">
        <v>141614485495.56</v>
      </c>
      <c r="X67" s="7"/>
      <c r="Y67" s="9">
        <v>3.1888898810167928E-3</v>
      </c>
    </row>
    <row r="68" spans="1:25">
      <c r="A68" s="1" t="s">
        <v>74</v>
      </c>
      <c r="C68" s="7">
        <v>11741531</v>
      </c>
      <c r="D68" s="7"/>
      <c r="E68" s="7">
        <v>132866986914</v>
      </c>
      <c r="F68" s="7"/>
      <c r="G68" s="7">
        <v>264596733748.76801</v>
      </c>
      <c r="H68" s="7"/>
      <c r="I68" s="7">
        <v>0</v>
      </c>
      <c r="J68" s="7"/>
      <c r="K68" s="7">
        <v>0</v>
      </c>
      <c r="L68" s="7"/>
      <c r="M68" s="7">
        <v>0</v>
      </c>
      <c r="N68" s="7"/>
      <c r="O68" s="7">
        <v>0</v>
      </c>
      <c r="P68" s="7"/>
      <c r="Q68" s="7">
        <v>11741531</v>
      </c>
      <c r="R68" s="7"/>
      <c r="S68" s="7">
        <v>24700</v>
      </c>
      <c r="T68" s="7"/>
      <c r="U68" s="7">
        <v>132866986914</v>
      </c>
      <c r="V68" s="7"/>
      <c r="W68" s="7">
        <v>288290221596.58502</v>
      </c>
      <c r="X68" s="7"/>
      <c r="Y68" s="9">
        <v>6.4917495355675476E-3</v>
      </c>
    </row>
    <row r="69" spans="1:25">
      <c r="A69" s="1" t="s">
        <v>75</v>
      </c>
      <c r="C69" s="7">
        <v>11495373</v>
      </c>
      <c r="D69" s="7"/>
      <c r="E69" s="7">
        <v>214358499921</v>
      </c>
      <c r="F69" s="7"/>
      <c r="G69" s="7">
        <v>565292479501.255</v>
      </c>
      <c r="H69" s="7"/>
      <c r="I69" s="7">
        <v>0</v>
      </c>
      <c r="J69" s="7"/>
      <c r="K69" s="7">
        <v>0</v>
      </c>
      <c r="L69" s="7"/>
      <c r="M69" s="7">
        <v>-14152</v>
      </c>
      <c r="N69" s="7"/>
      <c r="O69" s="7">
        <v>771759269</v>
      </c>
      <c r="P69" s="7"/>
      <c r="Q69" s="7">
        <v>11481221</v>
      </c>
      <c r="R69" s="7"/>
      <c r="S69" s="7">
        <v>57300</v>
      </c>
      <c r="T69" s="7"/>
      <c r="U69" s="7">
        <v>214094602308</v>
      </c>
      <c r="V69" s="7"/>
      <c r="W69" s="7">
        <v>653959613218.36499</v>
      </c>
      <c r="X69" s="7"/>
      <c r="Y69" s="9">
        <v>1.4725931361386635E-2</v>
      </c>
    </row>
    <row r="70" spans="1:25">
      <c r="A70" s="1" t="s">
        <v>76</v>
      </c>
      <c r="C70" s="7">
        <v>45861974</v>
      </c>
      <c r="D70" s="7"/>
      <c r="E70" s="7">
        <v>371178100259</v>
      </c>
      <c r="F70" s="7"/>
      <c r="G70" s="7">
        <v>1292450850470.74</v>
      </c>
      <c r="H70" s="7"/>
      <c r="I70" s="7">
        <v>0</v>
      </c>
      <c r="J70" s="7"/>
      <c r="K70" s="7">
        <v>0</v>
      </c>
      <c r="L70" s="7"/>
      <c r="M70" s="7">
        <v>0</v>
      </c>
      <c r="N70" s="7"/>
      <c r="O70" s="7">
        <v>0</v>
      </c>
      <c r="P70" s="7"/>
      <c r="Q70" s="7">
        <v>45861974</v>
      </c>
      <c r="R70" s="7"/>
      <c r="S70" s="7">
        <v>25200</v>
      </c>
      <c r="T70" s="7"/>
      <c r="U70" s="7">
        <v>371178100259</v>
      </c>
      <c r="V70" s="7"/>
      <c r="W70" s="7">
        <v>1148845200418.4399</v>
      </c>
      <c r="X70" s="7"/>
      <c r="Y70" s="9">
        <v>2.5869817071671911E-2</v>
      </c>
    </row>
    <row r="71" spans="1:25">
      <c r="A71" s="1" t="s">
        <v>77</v>
      </c>
      <c r="C71" s="7">
        <v>8716106</v>
      </c>
      <c r="D71" s="7"/>
      <c r="E71" s="7">
        <v>50911105151</v>
      </c>
      <c r="F71" s="7"/>
      <c r="G71" s="7">
        <v>56490878503.835999</v>
      </c>
      <c r="H71" s="7"/>
      <c r="I71" s="7">
        <v>0</v>
      </c>
      <c r="J71" s="7"/>
      <c r="K71" s="7">
        <v>0</v>
      </c>
      <c r="L71" s="7"/>
      <c r="M71" s="7">
        <v>0</v>
      </c>
      <c r="N71" s="7"/>
      <c r="O71" s="7">
        <v>0</v>
      </c>
      <c r="P71" s="7"/>
      <c r="Q71" s="7">
        <v>8716106</v>
      </c>
      <c r="R71" s="7"/>
      <c r="S71" s="7">
        <v>5710</v>
      </c>
      <c r="T71" s="7"/>
      <c r="U71" s="7">
        <v>50911105151</v>
      </c>
      <c r="V71" s="7"/>
      <c r="W71" s="7">
        <v>49472839916.703003</v>
      </c>
      <c r="X71" s="7"/>
      <c r="Y71" s="9">
        <v>1.1140346133622341E-3</v>
      </c>
    </row>
    <row r="72" spans="1:25">
      <c r="A72" s="1" t="s">
        <v>78</v>
      </c>
      <c r="C72" s="7">
        <v>3400000</v>
      </c>
      <c r="D72" s="7"/>
      <c r="E72" s="7">
        <v>30665397725</v>
      </c>
      <c r="F72" s="7"/>
      <c r="G72" s="7">
        <v>46485356580</v>
      </c>
      <c r="H72" s="7"/>
      <c r="I72" s="7">
        <v>0</v>
      </c>
      <c r="J72" s="7"/>
      <c r="K72" s="7">
        <v>0</v>
      </c>
      <c r="L72" s="7"/>
      <c r="M72" s="7">
        <v>-48473</v>
      </c>
      <c r="N72" s="7"/>
      <c r="O72" s="7">
        <v>727105417</v>
      </c>
      <c r="P72" s="7"/>
      <c r="Q72" s="7">
        <v>3351527</v>
      </c>
      <c r="R72" s="7"/>
      <c r="S72" s="7">
        <v>13250</v>
      </c>
      <c r="T72" s="7"/>
      <c r="U72" s="7">
        <v>30228208366</v>
      </c>
      <c r="V72" s="7"/>
      <c r="W72" s="7">
        <v>44143506740.137497</v>
      </c>
      <c r="X72" s="7"/>
      <c r="Y72" s="9">
        <v>9.9402812829224693E-4</v>
      </c>
    </row>
    <row r="73" spans="1:25">
      <c r="A73" s="1" t="s">
        <v>79</v>
      </c>
      <c r="C73" s="7">
        <v>1159359</v>
      </c>
      <c r="D73" s="7"/>
      <c r="E73" s="7">
        <v>48644050350</v>
      </c>
      <c r="F73" s="7"/>
      <c r="G73" s="7">
        <v>91355568721.816498</v>
      </c>
      <c r="H73" s="7"/>
      <c r="I73" s="7">
        <v>0</v>
      </c>
      <c r="J73" s="7"/>
      <c r="K73" s="7">
        <v>0</v>
      </c>
      <c r="L73" s="7"/>
      <c r="M73" s="7">
        <v>0</v>
      </c>
      <c r="N73" s="7"/>
      <c r="O73" s="7">
        <v>0</v>
      </c>
      <c r="P73" s="7"/>
      <c r="Q73" s="7">
        <v>1159359</v>
      </c>
      <c r="R73" s="7"/>
      <c r="S73" s="7">
        <v>69990</v>
      </c>
      <c r="T73" s="7"/>
      <c r="U73" s="7">
        <v>48644050350</v>
      </c>
      <c r="V73" s="7"/>
      <c r="W73" s="7">
        <v>80660732368.360504</v>
      </c>
      <c r="X73" s="7"/>
      <c r="Y73" s="9">
        <v>1.8163268562871205E-3</v>
      </c>
    </row>
    <row r="74" spans="1:25">
      <c r="A74" s="1" t="s">
        <v>80</v>
      </c>
      <c r="C74" s="7">
        <v>4165054</v>
      </c>
      <c r="D74" s="7"/>
      <c r="E74" s="7">
        <v>189200861918</v>
      </c>
      <c r="F74" s="7"/>
      <c r="G74" s="7">
        <v>261665185893.84</v>
      </c>
      <c r="H74" s="7"/>
      <c r="I74" s="7">
        <v>0</v>
      </c>
      <c r="J74" s="7"/>
      <c r="K74" s="7">
        <v>0</v>
      </c>
      <c r="L74" s="7"/>
      <c r="M74" s="7">
        <v>0</v>
      </c>
      <c r="N74" s="7"/>
      <c r="O74" s="7">
        <v>0</v>
      </c>
      <c r="P74" s="7"/>
      <c r="Q74" s="7">
        <v>4165054</v>
      </c>
      <c r="R74" s="7"/>
      <c r="S74" s="7">
        <v>48850</v>
      </c>
      <c r="T74" s="7"/>
      <c r="U74" s="7">
        <v>189200861918</v>
      </c>
      <c r="V74" s="7"/>
      <c r="W74" s="7">
        <v>202252283716.995</v>
      </c>
      <c r="X74" s="7"/>
      <c r="Y74" s="9">
        <v>4.5543381999427176E-3</v>
      </c>
    </row>
    <row r="75" spans="1:25">
      <c r="A75" s="1" t="s">
        <v>81</v>
      </c>
      <c r="C75" s="7">
        <v>17784085</v>
      </c>
      <c r="D75" s="7"/>
      <c r="E75" s="7">
        <v>63336105640</v>
      </c>
      <c r="F75" s="7"/>
      <c r="G75" s="7">
        <v>117914058860.647</v>
      </c>
      <c r="H75" s="7"/>
      <c r="I75" s="7">
        <v>0</v>
      </c>
      <c r="J75" s="7"/>
      <c r="K75" s="7">
        <v>0</v>
      </c>
      <c r="L75" s="7"/>
      <c r="M75" s="7">
        <v>-2145224</v>
      </c>
      <c r="N75" s="7"/>
      <c r="O75" s="7">
        <v>14770904797</v>
      </c>
      <c r="P75" s="7"/>
      <c r="Q75" s="7">
        <v>15638861</v>
      </c>
      <c r="R75" s="7"/>
      <c r="S75" s="7">
        <v>7570</v>
      </c>
      <c r="T75" s="7"/>
      <c r="U75" s="7">
        <v>55696121133</v>
      </c>
      <c r="V75" s="7"/>
      <c r="W75" s="7">
        <v>117681780012.26801</v>
      </c>
      <c r="X75" s="7"/>
      <c r="Y75" s="9">
        <v>2.6499707014289269E-3</v>
      </c>
    </row>
    <row r="76" spans="1:25">
      <c r="A76" s="1" t="s">
        <v>82</v>
      </c>
      <c r="C76" s="7">
        <v>67359</v>
      </c>
      <c r="D76" s="7"/>
      <c r="E76" s="7">
        <v>2589223703</v>
      </c>
      <c r="F76" s="7"/>
      <c r="G76" s="7">
        <v>3522671635.9095001</v>
      </c>
      <c r="H76" s="7"/>
      <c r="I76" s="7">
        <v>30487</v>
      </c>
      <c r="J76" s="7"/>
      <c r="K76" s="7">
        <v>1610412336</v>
      </c>
      <c r="L76" s="7"/>
      <c r="M76" s="7">
        <v>0</v>
      </c>
      <c r="N76" s="7"/>
      <c r="O76" s="7">
        <v>0</v>
      </c>
      <c r="P76" s="7"/>
      <c r="Q76" s="7">
        <v>97846</v>
      </c>
      <c r="R76" s="7"/>
      <c r="S76" s="7">
        <v>54620</v>
      </c>
      <c r="T76" s="7"/>
      <c r="U76" s="7">
        <v>4199636039</v>
      </c>
      <c r="V76" s="7"/>
      <c r="W76" s="7">
        <v>5312549646.3059998</v>
      </c>
      <c r="X76" s="7"/>
      <c r="Y76" s="9">
        <v>1.1962855177012026E-4</v>
      </c>
    </row>
    <row r="77" spans="1:25">
      <c r="A77" s="1" t="s">
        <v>83</v>
      </c>
      <c r="C77" s="7">
        <v>22399700</v>
      </c>
      <c r="D77" s="7"/>
      <c r="E77" s="7">
        <v>218316050937</v>
      </c>
      <c r="F77" s="7"/>
      <c r="G77" s="7">
        <v>559555179457.05005</v>
      </c>
      <c r="H77" s="7"/>
      <c r="I77" s="7">
        <v>0</v>
      </c>
      <c r="J77" s="7"/>
      <c r="K77" s="7">
        <v>0</v>
      </c>
      <c r="L77" s="7"/>
      <c r="M77" s="7">
        <v>0</v>
      </c>
      <c r="N77" s="7"/>
      <c r="O77" s="7">
        <v>0</v>
      </c>
      <c r="P77" s="7"/>
      <c r="Q77" s="7">
        <v>22399700</v>
      </c>
      <c r="R77" s="7"/>
      <c r="S77" s="7">
        <v>24140</v>
      </c>
      <c r="T77" s="7"/>
      <c r="U77" s="7">
        <v>218316050937</v>
      </c>
      <c r="V77" s="7"/>
      <c r="W77" s="7">
        <v>537511421889.90002</v>
      </c>
      <c r="X77" s="7"/>
      <c r="Y77" s="9">
        <v>1.2103738739702522E-2</v>
      </c>
    </row>
    <row r="78" spans="1:25">
      <c r="A78" s="1" t="s">
        <v>84</v>
      </c>
      <c r="C78" s="7">
        <v>1391646</v>
      </c>
      <c r="D78" s="7"/>
      <c r="E78" s="7">
        <v>23523154184</v>
      </c>
      <c r="F78" s="7"/>
      <c r="G78" s="7">
        <v>29673194400.134998</v>
      </c>
      <c r="H78" s="7"/>
      <c r="I78" s="7">
        <v>0</v>
      </c>
      <c r="J78" s="7"/>
      <c r="K78" s="7">
        <v>0</v>
      </c>
      <c r="L78" s="7"/>
      <c r="M78" s="7">
        <v>0</v>
      </c>
      <c r="N78" s="7"/>
      <c r="O78" s="7">
        <v>0</v>
      </c>
      <c r="P78" s="7"/>
      <c r="Q78" s="7">
        <v>1391646</v>
      </c>
      <c r="R78" s="7"/>
      <c r="S78" s="7">
        <v>21900</v>
      </c>
      <c r="T78" s="7"/>
      <c r="U78" s="7">
        <v>23523154184</v>
      </c>
      <c r="V78" s="7"/>
      <c r="W78" s="7">
        <v>30295708967.970001</v>
      </c>
      <c r="X78" s="7"/>
      <c r="Y78" s="9">
        <v>6.8220196138917032E-4</v>
      </c>
    </row>
    <row r="79" spans="1:25">
      <c r="A79" s="1" t="s">
        <v>85</v>
      </c>
      <c r="C79" s="7">
        <v>12851719</v>
      </c>
      <c r="D79" s="7"/>
      <c r="E79" s="7">
        <v>62608586933</v>
      </c>
      <c r="F79" s="7"/>
      <c r="G79" s="7">
        <v>83805648343.992004</v>
      </c>
      <c r="H79" s="7"/>
      <c r="I79" s="7">
        <v>600000</v>
      </c>
      <c r="J79" s="7"/>
      <c r="K79" s="7">
        <v>3873591342</v>
      </c>
      <c r="L79" s="7"/>
      <c r="M79" s="7">
        <v>0</v>
      </c>
      <c r="N79" s="7"/>
      <c r="O79" s="7">
        <v>0</v>
      </c>
      <c r="P79" s="7"/>
      <c r="Q79" s="7">
        <v>13451719</v>
      </c>
      <c r="R79" s="7"/>
      <c r="S79" s="7">
        <v>6880</v>
      </c>
      <c r="T79" s="7"/>
      <c r="U79" s="7">
        <v>66482178275</v>
      </c>
      <c r="V79" s="7"/>
      <c r="W79" s="7">
        <v>91997167151.016006</v>
      </c>
      <c r="X79" s="7"/>
      <c r="Y79" s="9">
        <v>2.0716018872185458E-3</v>
      </c>
    </row>
    <row r="80" spans="1:25">
      <c r="A80" s="1" t="s">
        <v>86</v>
      </c>
      <c r="C80" s="7">
        <v>351699418</v>
      </c>
      <c r="D80" s="7"/>
      <c r="E80" s="7">
        <v>623456950110</v>
      </c>
      <c r="F80" s="7"/>
      <c r="G80" s="7">
        <v>1545611691372.48</v>
      </c>
      <c r="H80" s="7"/>
      <c r="I80" s="7">
        <v>0</v>
      </c>
      <c r="J80" s="7"/>
      <c r="K80" s="7">
        <v>0</v>
      </c>
      <c r="L80" s="7"/>
      <c r="M80" s="7">
        <v>-1200000</v>
      </c>
      <c r="N80" s="7"/>
      <c r="O80" s="7">
        <v>4652759394</v>
      </c>
      <c r="P80" s="7"/>
      <c r="Q80" s="7">
        <v>350499418</v>
      </c>
      <c r="R80" s="7"/>
      <c r="S80" s="7">
        <v>3773</v>
      </c>
      <c r="T80" s="7"/>
      <c r="U80" s="7">
        <v>621329712185</v>
      </c>
      <c r="V80" s="7"/>
      <c r="W80" s="7">
        <v>1314565820004.52</v>
      </c>
      <c r="X80" s="7"/>
      <c r="Y80" s="9">
        <v>2.9601531415897334E-2</v>
      </c>
    </row>
    <row r="81" spans="1:25">
      <c r="A81" s="1" t="s">
        <v>87</v>
      </c>
      <c r="C81" s="7">
        <v>132997404</v>
      </c>
      <c r="D81" s="7"/>
      <c r="E81" s="7">
        <v>443312672385</v>
      </c>
      <c r="F81" s="7"/>
      <c r="G81" s="7">
        <v>1133006015153.9299</v>
      </c>
      <c r="H81" s="7"/>
      <c r="I81" s="7">
        <v>0</v>
      </c>
      <c r="J81" s="7"/>
      <c r="K81" s="7">
        <v>0</v>
      </c>
      <c r="L81" s="7"/>
      <c r="M81" s="7">
        <v>0</v>
      </c>
      <c r="N81" s="7"/>
      <c r="O81" s="7">
        <v>0</v>
      </c>
      <c r="P81" s="7"/>
      <c r="Q81" s="7">
        <v>132997404</v>
      </c>
      <c r="R81" s="7"/>
      <c r="S81" s="7">
        <v>7640</v>
      </c>
      <c r="T81" s="7"/>
      <c r="U81" s="7">
        <v>443312672385</v>
      </c>
      <c r="V81" s="7"/>
      <c r="W81" s="7">
        <v>1010054370568.97</v>
      </c>
      <c r="X81" s="7"/>
      <c r="Y81" s="9">
        <v>2.27445105655181E-2</v>
      </c>
    </row>
    <row r="82" spans="1:25">
      <c r="A82" s="1" t="s">
        <v>88</v>
      </c>
      <c r="C82" s="7">
        <v>457928837</v>
      </c>
      <c r="D82" s="7"/>
      <c r="E82" s="7">
        <v>1098145608532</v>
      </c>
      <c r="F82" s="7"/>
      <c r="G82" s="7">
        <v>2931514793103.8301</v>
      </c>
      <c r="H82" s="7"/>
      <c r="I82" s="7">
        <v>0</v>
      </c>
      <c r="J82" s="7"/>
      <c r="K82" s="7">
        <v>0</v>
      </c>
      <c r="L82" s="7"/>
      <c r="M82" s="7">
        <v>0</v>
      </c>
      <c r="N82" s="7"/>
      <c r="O82" s="7">
        <v>0</v>
      </c>
      <c r="P82" s="7"/>
      <c r="Q82" s="7">
        <v>457928837</v>
      </c>
      <c r="R82" s="7"/>
      <c r="S82" s="7">
        <v>5660</v>
      </c>
      <c r="T82" s="7"/>
      <c r="U82" s="7">
        <v>1098145608532</v>
      </c>
      <c r="V82" s="7"/>
      <c r="W82" s="7">
        <v>2576455547976.3501</v>
      </c>
      <c r="X82" s="7"/>
      <c r="Y82" s="9">
        <v>5.8016897050330023E-2</v>
      </c>
    </row>
    <row r="83" spans="1:25">
      <c r="A83" s="1" t="s">
        <v>89</v>
      </c>
      <c r="C83" s="7">
        <v>26300000</v>
      </c>
      <c r="D83" s="7"/>
      <c r="E83" s="7">
        <v>146190143856</v>
      </c>
      <c r="F83" s="7"/>
      <c r="G83" s="7">
        <v>332022640500</v>
      </c>
      <c r="H83" s="7"/>
      <c r="I83" s="7">
        <v>0</v>
      </c>
      <c r="J83" s="7"/>
      <c r="K83" s="7">
        <v>0</v>
      </c>
      <c r="L83" s="7"/>
      <c r="M83" s="7">
        <v>-1400000</v>
      </c>
      <c r="N83" s="7"/>
      <c r="O83" s="7">
        <v>15979022401</v>
      </c>
      <c r="P83" s="7"/>
      <c r="Q83" s="7">
        <v>24900000</v>
      </c>
      <c r="R83" s="7"/>
      <c r="S83" s="7">
        <v>10730</v>
      </c>
      <c r="T83" s="7"/>
      <c r="U83" s="7">
        <v>138408159015</v>
      </c>
      <c r="V83" s="7"/>
      <c r="W83" s="7">
        <v>265587296850</v>
      </c>
      <c r="X83" s="7"/>
      <c r="Y83" s="9">
        <v>5.9805226879712219E-3</v>
      </c>
    </row>
    <row r="84" spans="1:25">
      <c r="A84" s="1" t="s">
        <v>90</v>
      </c>
      <c r="C84" s="7">
        <v>45800205</v>
      </c>
      <c r="D84" s="7"/>
      <c r="E84" s="7">
        <v>1595470029511</v>
      </c>
      <c r="F84" s="7"/>
      <c r="G84" s="7">
        <v>1798343904319.8799</v>
      </c>
      <c r="H84" s="7"/>
      <c r="I84" s="7">
        <v>0</v>
      </c>
      <c r="J84" s="7"/>
      <c r="K84" s="7">
        <v>0</v>
      </c>
      <c r="L84" s="7"/>
      <c r="M84" s="7">
        <v>-232604</v>
      </c>
      <c r="N84" s="7"/>
      <c r="O84" s="7">
        <v>8693872255</v>
      </c>
      <c r="P84" s="7"/>
      <c r="Q84" s="7">
        <v>45567601</v>
      </c>
      <c r="R84" s="7"/>
      <c r="S84" s="7">
        <v>34890</v>
      </c>
      <c r="T84" s="7"/>
      <c r="U84" s="7">
        <v>1587367168163</v>
      </c>
      <c r="V84" s="7"/>
      <c r="W84" s="7">
        <v>1580393969976.6001</v>
      </c>
      <c r="X84" s="7"/>
      <c r="Y84" s="9">
        <v>3.5587477659807236E-2</v>
      </c>
    </row>
    <row r="85" spans="1:25">
      <c r="A85" s="1" t="s">
        <v>91</v>
      </c>
      <c r="C85" s="7">
        <v>18207538</v>
      </c>
      <c r="D85" s="7"/>
      <c r="E85" s="7">
        <v>280525469298</v>
      </c>
      <c r="F85" s="7"/>
      <c r="G85" s="7">
        <v>399087429433.245</v>
      </c>
      <c r="H85" s="7"/>
      <c r="I85" s="7">
        <v>0</v>
      </c>
      <c r="J85" s="7"/>
      <c r="K85" s="7">
        <v>0</v>
      </c>
      <c r="L85" s="7"/>
      <c r="M85" s="7">
        <v>-400000</v>
      </c>
      <c r="N85" s="7"/>
      <c r="O85" s="7">
        <v>8519008510</v>
      </c>
      <c r="P85" s="7"/>
      <c r="Q85" s="7">
        <v>17807538</v>
      </c>
      <c r="R85" s="7"/>
      <c r="S85" s="7">
        <v>21650</v>
      </c>
      <c r="T85" s="7"/>
      <c r="U85" s="7">
        <v>274362626869</v>
      </c>
      <c r="V85" s="7"/>
      <c r="W85" s="7">
        <v>383239275173.685</v>
      </c>
      <c r="X85" s="7"/>
      <c r="Y85" s="9">
        <v>8.6298223118417561E-3</v>
      </c>
    </row>
    <row r="86" spans="1:25">
      <c r="A86" s="1" t="s">
        <v>92</v>
      </c>
      <c r="C86" s="7">
        <v>52879093</v>
      </c>
      <c r="D86" s="7"/>
      <c r="E86" s="7">
        <v>691164025046</v>
      </c>
      <c r="F86" s="7"/>
      <c r="G86" s="7">
        <v>2046334521101.5801</v>
      </c>
      <c r="H86" s="7"/>
      <c r="I86" s="7">
        <v>0</v>
      </c>
      <c r="J86" s="7"/>
      <c r="K86" s="7">
        <v>0</v>
      </c>
      <c r="L86" s="7"/>
      <c r="M86" s="7">
        <v>-467161</v>
      </c>
      <c r="N86" s="7"/>
      <c r="O86" s="7">
        <v>16255717758</v>
      </c>
      <c r="P86" s="7"/>
      <c r="Q86" s="7">
        <v>52411932</v>
      </c>
      <c r="R86" s="7"/>
      <c r="S86" s="7">
        <v>34010</v>
      </c>
      <c r="T86" s="7"/>
      <c r="U86" s="7">
        <v>685057927924</v>
      </c>
      <c r="V86" s="7"/>
      <c r="W86" s="7">
        <v>1771923754966.45</v>
      </c>
      <c r="X86" s="7"/>
      <c r="Y86" s="9">
        <v>3.9900365505497311E-2</v>
      </c>
    </row>
    <row r="87" spans="1:25">
      <c r="A87" s="1" t="s">
        <v>93</v>
      </c>
      <c r="C87" s="7">
        <v>33400000</v>
      </c>
      <c r="D87" s="7"/>
      <c r="E87" s="7">
        <v>361247547419</v>
      </c>
      <c r="F87" s="7"/>
      <c r="G87" s="7">
        <v>412027760700</v>
      </c>
      <c r="H87" s="7"/>
      <c r="I87" s="7">
        <v>0</v>
      </c>
      <c r="J87" s="7"/>
      <c r="K87" s="7">
        <v>0</v>
      </c>
      <c r="L87" s="7"/>
      <c r="M87" s="7">
        <v>0</v>
      </c>
      <c r="N87" s="7"/>
      <c r="O87" s="7">
        <v>0</v>
      </c>
      <c r="P87" s="7"/>
      <c r="Q87" s="7">
        <v>33400000</v>
      </c>
      <c r="R87" s="7"/>
      <c r="S87" s="7">
        <v>11890</v>
      </c>
      <c r="T87" s="7"/>
      <c r="U87" s="7">
        <v>361247547419</v>
      </c>
      <c r="V87" s="7"/>
      <c r="W87" s="7">
        <v>394763100300</v>
      </c>
      <c r="X87" s="7"/>
      <c r="Y87" s="9">
        <v>8.8893170182435602E-3</v>
      </c>
    </row>
    <row r="88" spans="1:25">
      <c r="A88" s="1" t="s">
        <v>94</v>
      </c>
      <c r="C88" s="7">
        <v>1756567</v>
      </c>
      <c r="D88" s="7"/>
      <c r="E88" s="7">
        <v>25718022106</v>
      </c>
      <c r="F88" s="7"/>
      <c r="G88" s="7">
        <v>43932264126.966003</v>
      </c>
      <c r="H88" s="7"/>
      <c r="I88" s="7">
        <v>100000</v>
      </c>
      <c r="J88" s="7"/>
      <c r="K88" s="7">
        <v>2203213380</v>
      </c>
      <c r="L88" s="7"/>
      <c r="M88" s="7">
        <v>0</v>
      </c>
      <c r="N88" s="7"/>
      <c r="O88" s="7">
        <v>0</v>
      </c>
      <c r="P88" s="7"/>
      <c r="Q88" s="7">
        <v>1856567</v>
      </c>
      <c r="R88" s="7"/>
      <c r="S88" s="7">
        <v>21660</v>
      </c>
      <c r="T88" s="7"/>
      <c r="U88" s="7">
        <v>27921235486</v>
      </c>
      <c r="V88" s="7"/>
      <c r="W88" s="7">
        <v>39973972434.740997</v>
      </c>
      <c r="X88" s="7"/>
      <c r="Y88" s="9">
        <v>9.0013811620412508E-4</v>
      </c>
    </row>
    <row r="89" spans="1:25">
      <c r="A89" s="1" t="s">
        <v>95</v>
      </c>
      <c r="C89" s="7">
        <v>63703127</v>
      </c>
      <c r="D89" s="7"/>
      <c r="E89" s="7">
        <v>173248318174</v>
      </c>
      <c r="F89" s="7"/>
      <c r="G89" s="7">
        <v>464798845514.52899</v>
      </c>
      <c r="H89" s="7"/>
      <c r="I89" s="7">
        <v>0</v>
      </c>
      <c r="J89" s="7"/>
      <c r="K89" s="7">
        <v>0</v>
      </c>
      <c r="L89" s="7"/>
      <c r="M89" s="7">
        <v>0</v>
      </c>
      <c r="N89" s="7"/>
      <c r="O89" s="7">
        <v>0</v>
      </c>
      <c r="P89" s="7"/>
      <c r="Q89" s="7">
        <v>63703127</v>
      </c>
      <c r="R89" s="7"/>
      <c r="S89" s="7">
        <v>6990</v>
      </c>
      <c r="T89" s="7"/>
      <c r="U89" s="7">
        <v>173248318174</v>
      </c>
      <c r="V89" s="7"/>
      <c r="W89" s="7">
        <v>442635412826.50598</v>
      </c>
      <c r="X89" s="7"/>
      <c r="Y89" s="9">
        <v>9.9673107874716001E-3</v>
      </c>
    </row>
    <row r="90" spans="1:25">
      <c r="A90" s="1" t="s">
        <v>96</v>
      </c>
      <c r="C90" s="7">
        <v>7050000</v>
      </c>
      <c r="D90" s="7"/>
      <c r="E90" s="7">
        <v>26253173392</v>
      </c>
      <c r="F90" s="7"/>
      <c r="G90" s="7">
        <v>61951184100</v>
      </c>
      <c r="H90" s="7"/>
      <c r="I90" s="7">
        <v>0</v>
      </c>
      <c r="J90" s="7"/>
      <c r="K90" s="7">
        <v>0</v>
      </c>
      <c r="L90" s="7"/>
      <c r="M90" s="7">
        <v>-2855</v>
      </c>
      <c r="N90" s="7"/>
      <c r="O90" s="7">
        <v>23287617</v>
      </c>
      <c r="P90" s="7"/>
      <c r="Q90" s="7">
        <v>7047145</v>
      </c>
      <c r="R90" s="7"/>
      <c r="S90" s="7">
        <v>7650</v>
      </c>
      <c r="T90" s="7"/>
      <c r="U90" s="7">
        <v>26242541787</v>
      </c>
      <c r="V90" s="7"/>
      <c r="W90" s="7">
        <v>53589890827.462502</v>
      </c>
      <c r="X90" s="7"/>
      <c r="Y90" s="9">
        <v>1.2067427988491175E-3</v>
      </c>
    </row>
    <row r="91" spans="1:25">
      <c r="A91" s="1" t="s">
        <v>97</v>
      </c>
      <c r="C91" s="7">
        <v>159601594</v>
      </c>
      <c r="D91" s="7"/>
      <c r="E91" s="7">
        <v>434503045635</v>
      </c>
      <c r="F91" s="7"/>
      <c r="G91" s="7">
        <v>1240658362512.77</v>
      </c>
      <c r="H91" s="7"/>
      <c r="I91" s="7">
        <v>0</v>
      </c>
      <c r="J91" s="7"/>
      <c r="K91" s="7">
        <v>0</v>
      </c>
      <c r="L91" s="7"/>
      <c r="M91" s="7">
        <v>-12280617</v>
      </c>
      <c r="N91" s="7"/>
      <c r="O91" s="7">
        <v>86302318402</v>
      </c>
      <c r="P91" s="7"/>
      <c r="Q91" s="7">
        <v>147320977</v>
      </c>
      <c r="R91" s="7"/>
      <c r="S91" s="7">
        <v>6980</v>
      </c>
      <c r="T91" s="7"/>
      <c r="U91" s="7">
        <v>401070011813</v>
      </c>
      <c r="V91" s="7"/>
      <c r="W91" s="7">
        <v>1022182031964.21</v>
      </c>
      <c r="X91" s="7"/>
      <c r="Y91" s="9">
        <v>2.3017602520541948E-2</v>
      </c>
    </row>
    <row r="92" spans="1:25">
      <c r="A92" s="1" t="s">
        <v>98</v>
      </c>
      <c r="C92" s="7">
        <v>17620000</v>
      </c>
      <c r="D92" s="7"/>
      <c r="E92" s="7">
        <v>565155071916</v>
      </c>
      <c r="F92" s="7"/>
      <c r="G92" s="7">
        <v>1590376618800</v>
      </c>
      <c r="H92" s="7"/>
      <c r="I92" s="7">
        <v>0</v>
      </c>
      <c r="J92" s="7"/>
      <c r="K92" s="7">
        <v>0</v>
      </c>
      <c r="L92" s="7"/>
      <c r="M92" s="7">
        <v>-300000</v>
      </c>
      <c r="N92" s="7"/>
      <c r="O92" s="7">
        <v>26421974622</v>
      </c>
      <c r="P92" s="7"/>
      <c r="Q92" s="7">
        <v>17320000</v>
      </c>
      <c r="R92" s="7"/>
      <c r="S92" s="7">
        <v>101800</v>
      </c>
      <c r="T92" s="7"/>
      <c r="U92" s="7">
        <v>555532681358</v>
      </c>
      <c r="V92" s="7"/>
      <c r="W92" s="7">
        <v>1752685102800</v>
      </c>
      <c r="X92" s="7"/>
      <c r="Y92" s="9">
        <v>3.9467147512272191E-2</v>
      </c>
    </row>
    <row r="93" spans="1:25">
      <c r="A93" s="1" t="s">
        <v>99</v>
      </c>
      <c r="C93" s="7">
        <v>2503762</v>
      </c>
      <c r="D93" s="7"/>
      <c r="E93" s="7">
        <v>45396663965</v>
      </c>
      <c r="F93" s="7"/>
      <c r="G93" s="7">
        <v>78399235407.149994</v>
      </c>
      <c r="H93" s="7"/>
      <c r="I93" s="7">
        <v>0</v>
      </c>
      <c r="J93" s="7"/>
      <c r="K93" s="7">
        <v>0</v>
      </c>
      <c r="L93" s="7"/>
      <c r="M93" s="7">
        <v>-295000</v>
      </c>
      <c r="N93" s="7"/>
      <c r="O93" s="7">
        <v>9090756659</v>
      </c>
      <c r="P93" s="7"/>
      <c r="Q93" s="7">
        <v>2208762</v>
      </c>
      <c r="R93" s="7"/>
      <c r="S93" s="7">
        <v>34350</v>
      </c>
      <c r="T93" s="7"/>
      <c r="U93" s="7">
        <v>40047906426</v>
      </c>
      <c r="V93" s="7"/>
      <c r="W93" s="7">
        <v>75419542400.535004</v>
      </c>
      <c r="X93" s="7"/>
      <c r="Y93" s="9">
        <v>1.6983051892634493E-3</v>
      </c>
    </row>
    <row r="94" spans="1:25">
      <c r="A94" s="1" t="s">
        <v>100</v>
      </c>
      <c r="C94" s="7">
        <v>56256136</v>
      </c>
      <c r="D94" s="7"/>
      <c r="E94" s="7">
        <v>195424941224</v>
      </c>
      <c r="F94" s="7"/>
      <c r="G94" s="7">
        <v>350627253182.31598</v>
      </c>
      <c r="H94" s="7"/>
      <c r="I94" s="7">
        <v>0</v>
      </c>
      <c r="J94" s="7"/>
      <c r="K94" s="7">
        <v>0</v>
      </c>
      <c r="L94" s="7"/>
      <c r="M94" s="7">
        <v>-200000</v>
      </c>
      <c r="N94" s="7"/>
      <c r="O94" s="7">
        <v>1149871799</v>
      </c>
      <c r="P94" s="7"/>
      <c r="Q94" s="7">
        <v>56056136</v>
      </c>
      <c r="R94" s="7"/>
      <c r="S94" s="7">
        <v>5920</v>
      </c>
      <c r="T94" s="7"/>
      <c r="U94" s="7">
        <v>194730172777</v>
      </c>
      <c r="V94" s="7"/>
      <c r="W94" s="7">
        <v>329877803785.53601</v>
      </c>
      <c r="X94" s="7"/>
      <c r="Y94" s="9">
        <v>7.4282230859548633E-3</v>
      </c>
    </row>
    <row r="95" spans="1:25">
      <c r="A95" s="1" t="s">
        <v>101</v>
      </c>
      <c r="C95" s="7">
        <v>2847631</v>
      </c>
      <c r="D95" s="7"/>
      <c r="E95" s="7">
        <v>41940497833</v>
      </c>
      <c r="F95" s="7"/>
      <c r="G95" s="7">
        <v>78325125768.8685</v>
      </c>
      <c r="H95" s="7"/>
      <c r="I95" s="7">
        <v>0</v>
      </c>
      <c r="J95" s="7"/>
      <c r="K95" s="7">
        <v>0</v>
      </c>
      <c r="L95" s="7"/>
      <c r="M95" s="7">
        <v>-100000</v>
      </c>
      <c r="N95" s="7"/>
      <c r="O95" s="7">
        <v>2673999498</v>
      </c>
      <c r="P95" s="7"/>
      <c r="Q95" s="7">
        <v>2747631</v>
      </c>
      <c r="R95" s="7"/>
      <c r="S95" s="7">
        <v>27760</v>
      </c>
      <c r="T95" s="7"/>
      <c r="U95" s="7">
        <v>40467677166</v>
      </c>
      <c r="V95" s="7"/>
      <c r="W95" s="7">
        <v>75820404852.468002</v>
      </c>
      <c r="X95" s="7"/>
      <c r="Y95" s="9">
        <v>1.7073318521233644E-3</v>
      </c>
    </row>
    <row r="96" spans="1:25">
      <c r="A96" s="1" t="s">
        <v>102</v>
      </c>
      <c r="C96" s="7">
        <v>906275</v>
      </c>
      <c r="D96" s="7"/>
      <c r="E96" s="7">
        <v>15407658515</v>
      </c>
      <c r="F96" s="7"/>
      <c r="G96" s="7">
        <v>19765365642.674999</v>
      </c>
      <c r="H96" s="7"/>
      <c r="I96" s="7">
        <v>0</v>
      </c>
      <c r="J96" s="7"/>
      <c r="K96" s="7">
        <v>0</v>
      </c>
      <c r="L96" s="7"/>
      <c r="M96" s="7">
        <v>0</v>
      </c>
      <c r="N96" s="7"/>
      <c r="O96" s="7">
        <v>0</v>
      </c>
      <c r="P96" s="7"/>
      <c r="Q96" s="7">
        <v>906275</v>
      </c>
      <c r="R96" s="7"/>
      <c r="S96" s="7">
        <v>18590</v>
      </c>
      <c r="T96" s="7"/>
      <c r="U96" s="7">
        <v>15407658515</v>
      </c>
      <c r="V96" s="7"/>
      <c r="W96" s="7">
        <v>16747408719.112499</v>
      </c>
      <c r="X96" s="7"/>
      <c r="Y96" s="9">
        <v>3.7711991122055569E-4</v>
      </c>
    </row>
    <row r="97" spans="1:25">
      <c r="A97" s="1" t="s">
        <v>103</v>
      </c>
      <c r="C97" s="7">
        <v>663903</v>
      </c>
      <c r="D97" s="7"/>
      <c r="E97" s="7">
        <v>2212110205</v>
      </c>
      <c r="F97" s="7"/>
      <c r="G97" s="7">
        <v>4025711940.6149998</v>
      </c>
      <c r="H97" s="7"/>
      <c r="I97" s="7">
        <v>0</v>
      </c>
      <c r="J97" s="7"/>
      <c r="K97" s="7">
        <v>0</v>
      </c>
      <c r="L97" s="7"/>
      <c r="M97" s="7">
        <v>0</v>
      </c>
      <c r="N97" s="7"/>
      <c r="O97" s="7">
        <v>0</v>
      </c>
      <c r="P97" s="7"/>
      <c r="Q97" s="7">
        <v>663903</v>
      </c>
      <c r="R97" s="7"/>
      <c r="S97" s="7">
        <v>6330</v>
      </c>
      <c r="T97" s="7"/>
      <c r="U97" s="7">
        <v>2212110205</v>
      </c>
      <c r="V97" s="7"/>
      <c r="W97" s="7">
        <v>4177501079.3594999</v>
      </c>
      <c r="X97" s="7"/>
      <c r="Y97" s="9">
        <v>9.4069408742256862E-5</v>
      </c>
    </row>
    <row r="98" spans="1:25">
      <c r="A98" s="1" t="s">
        <v>104</v>
      </c>
      <c r="C98" s="7">
        <v>3110358</v>
      </c>
      <c r="D98" s="7"/>
      <c r="E98" s="7">
        <v>32403246960</v>
      </c>
      <c r="F98" s="7"/>
      <c r="G98" s="7">
        <v>95105348138.123993</v>
      </c>
      <c r="H98" s="7"/>
      <c r="I98" s="7">
        <v>0</v>
      </c>
      <c r="J98" s="7"/>
      <c r="K98" s="7">
        <v>0</v>
      </c>
      <c r="L98" s="7"/>
      <c r="M98" s="7">
        <v>0</v>
      </c>
      <c r="N98" s="7"/>
      <c r="O98" s="7">
        <v>0</v>
      </c>
      <c r="P98" s="7"/>
      <c r="Q98" s="7">
        <v>3110358</v>
      </c>
      <c r="R98" s="7"/>
      <c r="S98" s="7">
        <v>27750</v>
      </c>
      <c r="T98" s="7"/>
      <c r="U98" s="7">
        <v>32403246960</v>
      </c>
      <c r="V98" s="7"/>
      <c r="W98" s="7">
        <v>85798875514.725006</v>
      </c>
      <c r="X98" s="7"/>
      <c r="Y98" s="9">
        <v>1.9320281041454918E-3</v>
      </c>
    </row>
    <row r="99" spans="1:25">
      <c r="A99" s="1" t="s">
        <v>105</v>
      </c>
      <c r="C99" s="7">
        <v>19337747</v>
      </c>
      <c r="D99" s="7"/>
      <c r="E99" s="7">
        <v>35156024370</v>
      </c>
      <c r="F99" s="7"/>
      <c r="G99" s="7">
        <v>123986333764.507</v>
      </c>
      <c r="H99" s="7"/>
      <c r="I99" s="7">
        <v>800000</v>
      </c>
      <c r="J99" s="7"/>
      <c r="K99" s="7">
        <v>5605175424</v>
      </c>
      <c r="L99" s="7"/>
      <c r="M99" s="7">
        <v>0</v>
      </c>
      <c r="N99" s="7"/>
      <c r="O99" s="7">
        <v>0</v>
      </c>
      <c r="P99" s="7"/>
      <c r="Q99" s="7">
        <v>20137747</v>
      </c>
      <c r="R99" s="7"/>
      <c r="S99" s="7">
        <v>6770</v>
      </c>
      <c r="T99" s="7"/>
      <c r="U99" s="7">
        <v>40761199794</v>
      </c>
      <c r="V99" s="7"/>
      <c r="W99" s="7">
        <v>135521368534.21899</v>
      </c>
      <c r="X99" s="7"/>
      <c r="Y99" s="9">
        <v>3.0516844323377357E-3</v>
      </c>
    </row>
    <row r="100" spans="1:25">
      <c r="A100" s="1" t="s">
        <v>106</v>
      </c>
      <c r="C100" s="7">
        <v>0</v>
      </c>
      <c r="D100" s="7"/>
      <c r="E100" s="7">
        <v>0</v>
      </c>
      <c r="F100" s="7"/>
      <c r="G100" s="7">
        <v>0</v>
      </c>
      <c r="H100" s="7"/>
      <c r="I100" s="7">
        <v>25100</v>
      </c>
      <c r="J100" s="7"/>
      <c r="K100" s="7">
        <v>70624171200</v>
      </c>
      <c r="L100" s="7"/>
      <c r="M100" s="7">
        <v>0</v>
      </c>
      <c r="N100" s="7"/>
      <c r="O100" s="7">
        <v>0</v>
      </c>
      <c r="P100" s="7"/>
      <c r="Q100" s="7">
        <v>25100</v>
      </c>
      <c r="R100" s="7"/>
      <c r="S100" s="7">
        <v>2799152</v>
      </c>
      <c r="T100" s="7"/>
      <c r="U100" s="7">
        <v>70624171200</v>
      </c>
      <c r="V100" s="7"/>
      <c r="W100" s="7">
        <v>70170891806</v>
      </c>
      <c r="X100" s="7"/>
      <c r="Y100" s="9">
        <v>1.58011552306274E-3</v>
      </c>
    </row>
    <row r="101" spans="1:25">
      <c r="A101" s="1" t="s">
        <v>107</v>
      </c>
      <c r="C101" s="7">
        <v>0</v>
      </c>
      <c r="D101" s="7"/>
      <c r="E101" s="7">
        <v>0</v>
      </c>
      <c r="F101" s="7"/>
      <c r="G101" s="7">
        <v>0</v>
      </c>
      <c r="H101" s="7"/>
      <c r="I101" s="7">
        <v>12000000</v>
      </c>
      <c r="J101" s="7"/>
      <c r="K101" s="7">
        <v>24081846480</v>
      </c>
      <c r="L101" s="7"/>
      <c r="M101" s="7">
        <v>-12000000</v>
      </c>
      <c r="N101" s="7"/>
      <c r="O101" s="7">
        <v>35462734393</v>
      </c>
      <c r="P101" s="7"/>
      <c r="Q101" s="7">
        <v>0</v>
      </c>
      <c r="R101" s="7"/>
      <c r="S101" s="7">
        <v>0</v>
      </c>
      <c r="T101" s="7"/>
      <c r="U101" s="7">
        <v>0</v>
      </c>
      <c r="V101" s="7"/>
      <c r="W101" s="7">
        <v>0</v>
      </c>
      <c r="X101" s="7"/>
      <c r="Y101" s="9">
        <v>0</v>
      </c>
    </row>
    <row r="102" spans="1:25">
      <c r="A102" s="1" t="s">
        <v>108</v>
      </c>
      <c r="C102" s="7">
        <v>0</v>
      </c>
      <c r="D102" s="7"/>
      <c r="E102" s="7">
        <v>0</v>
      </c>
      <c r="F102" s="7"/>
      <c r="G102" s="7">
        <v>0</v>
      </c>
      <c r="H102" s="7"/>
      <c r="I102" s="7">
        <v>7814023</v>
      </c>
      <c r="J102" s="7"/>
      <c r="K102" s="7">
        <v>0</v>
      </c>
      <c r="L102" s="7"/>
      <c r="M102" s="7">
        <v>0</v>
      </c>
      <c r="N102" s="7"/>
      <c r="O102" s="7">
        <v>0</v>
      </c>
      <c r="P102" s="7"/>
      <c r="Q102" s="7">
        <v>7814023</v>
      </c>
      <c r="R102" s="7"/>
      <c r="S102" s="7">
        <v>19100</v>
      </c>
      <c r="T102" s="7"/>
      <c r="U102" s="7">
        <v>110732519933</v>
      </c>
      <c r="V102" s="7"/>
      <c r="W102" s="7">
        <v>148359814656.16501</v>
      </c>
      <c r="X102" s="7"/>
      <c r="Y102" s="9">
        <v>3.3407819126059991E-3</v>
      </c>
    </row>
    <row r="103" spans="1:25">
      <c r="A103" s="1" t="s">
        <v>109</v>
      </c>
      <c r="C103" s="7">
        <v>0</v>
      </c>
      <c r="D103" s="7"/>
      <c r="E103" s="7">
        <v>0</v>
      </c>
      <c r="F103" s="7"/>
      <c r="G103" s="7">
        <v>0</v>
      </c>
      <c r="H103" s="7"/>
      <c r="I103" s="7">
        <v>1824</v>
      </c>
      <c r="J103" s="7"/>
      <c r="K103" s="7">
        <v>43451483</v>
      </c>
      <c r="L103" s="7"/>
      <c r="M103" s="7">
        <v>-1824</v>
      </c>
      <c r="N103" s="7"/>
      <c r="O103" s="7">
        <v>41758973</v>
      </c>
      <c r="P103" s="7"/>
      <c r="Q103" s="7">
        <v>0</v>
      </c>
      <c r="R103" s="7"/>
      <c r="S103" s="7">
        <v>0</v>
      </c>
      <c r="T103" s="7"/>
      <c r="U103" s="7">
        <v>0</v>
      </c>
      <c r="V103" s="7"/>
      <c r="W103" s="7">
        <v>0</v>
      </c>
      <c r="X103" s="7"/>
      <c r="Y103" s="9">
        <v>0</v>
      </c>
    </row>
    <row r="104" spans="1:25">
      <c r="A104" s="1" t="s">
        <v>110</v>
      </c>
      <c r="C104" s="7">
        <v>0</v>
      </c>
      <c r="D104" s="7"/>
      <c r="E104" s="7">
        <v>0</v>
      </c>
      <c r="F104" s="7"/>
      <c r="G104" s="7">
        <v>0</v>
      </c>
      <c r="H104" s="7"/>
      <c r="I104" s="7">
        <v>34955555</v>
      </c>
      <c r="J104" s="7"/>
      <c r="K104" s="7">
        <v>0</v>
      </c>
      <c r="L104" s="7"/>
      <c r="M104" s="7">
        <v>0</v>
      </c>
      <c r="N104" s="7"/>
      <c r="O104" s="7">
        <v>0</v>
      </c>
      <c r="P104" s="7"/>
      <c r="Q104" s="7">
        <v>34955555</v>
      </c>
      <c r="R104" s="7"/>
      <c r="S104" s="7">
        <v>2677</v>
      </c>
      <c r="T104" s="7"/>
      <c r="U104" s="7">
        <v>69631465560</v>
      </c>
      <c r="V104" s="7"/>
      <c r="W104" s="7">
        <v>93019243411.626801</v>
      </c>
      <c r="X104" s="7"/>
      <c r="Y104" s="9">
        <v>2.0946171079686249E-3</v>
      </c>
    </row>
    <row r="105" spans="1:25" ht="24.75" thickBot="1">
      <c r="C105" s="4"/>
      <c r="D105" s="4"/>
      <c r="E105" s="8">
        <f>SUM(E9:E104)</f>
        <v>22203983183060</v>
      </c>
      <c r="F105" s="4"/>
      <c r="G105" s="8">
        <f>SUM(G9:G104)</f>
        <v>45546347766916.547</v>
      </c>
      <c r="H105" s="4"/>
      <c r="I105" s="4"/>
      <c r="J105" s="4"/>
      <c r="K105" s="8">
        <f>SUM(K9:K104)</f>
        <v>117657345619</v>
      </c>
      <c r="L105" s="4"/>
      <c r="M105" s="4"/>
      <c r="N105" s="4"/>
      <c r="O105" s="8">
        <f>SUM(O9:O104)</f>
        <v>706908472502</v>
      </c>
      <c r="P105" s="4"/>
      <c r="Q105" s="4"/>
      <c r="R105" s="4"/>
      <c r="S105" s="4"/>
      <c r="T105" s="4"/>
      <c r="U105" s="8">
        <f>SUM(U9:U104)</f>
        <v>22036972770601</v>
      </c>
      <c r="V105" s="4"/>
      <c r="W105" s="8">
        <f>SUM(W9:W104)</f>
        <v>41278289337854.211</v>
      </c>
      <c r="X105" s="4"/>
      <c r="Y105" s="10">
        <f>SUM(Y9:Y104)</f>
        <v>0.92950886143136602</v>
      </c>
    </row>
    <row r="106" spans="1:25" ht="24.75" thickTop="1"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>
      <c r="Y107" s="3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7"/>
  <sheetViews>
    <sheetView rightToLeft="1" topLeftCell="H6" workbookViewId="0">
      <selection activeCell="AA16" sqref="AA16"/>
    </sheetView>
  </sheetViews>
  <sheetFormatPr defaultRowHeight="24"/>
  <cols>
    <col min="1" max="1" width="40.8554687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8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6.5703125" style="1" bestFit="1" customWidth="1"/>
    <col min="28" max="28" width="1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</row>
    <row r="3" spans="1:37" ht="24.7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</row>
    <row r="4" spans="1:37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</row>
    <row r="6" spans="1:37" ht="24.75">
      <c r="A6" s="15" t="s">
        <v>112</v>
      </c>
      <c r="B6" s="15" t="s">
        <v>112</v>
      </c>
      <c r="C6" s="15" t="s">
        <v>112</v>
      </c>
      <c r="D6" s="15" t="s">
        <v>112</v>
      </c>
      <c r="E6" s="15" t="s">
        <v>112</v>
      </c>
      <c r="F6" s="15" t="s">
        <v>112</v>
      </c>
      <c r="G6" s="15" t="s">
        <v>112</v>
      </c>
      <c r="H6" s="15" t="s">
        <v>112</v>
      </c>
      <c r="I6" s="15" t="s">
        <v>112</v>
      </c>
      <c r="J6" s="15" t="s">
        <v>112</v>
      </c>
      <c r="K6" s="15" t="s">
        <v>112</v>
      </c>
      <c r="L6" s="15" t="s">
        <v>112</v>
      </c>
      <c r="M6" s="15" t="s">
        <v>112</v>
      </c>
      <c r="O6" s="15" t="s">
        <v>245</v>
      </c>
      <c r="P6" s="15" t="s">
        <v>4</v>
      </c>
      <c r="Q6" s="15" t="s">
        <v>4</v>
      </c>
      <c r="R6" s="15" t="s">
        <v>4</v>
      </c>
      <c r="S6" s="15" t="s">
        <v>4</v>
      </c>
      <c r="U6" s="15" t="s">
        <v>5</v>
      </c>
      <c r="V6" s="15" t="s">
        <v>5</v>
      </c>
      <c r="W6" s="15" t="s">
        <v>5</v>
      </c>
      <c r="X6" s="15" t="s">
        <v>5</v>
      </c>
      <c r="Y6" s="15" t="s">
        <v>5</v>
      </c>
      <c r="Z6" s="15" t="s">
        <v>5</v>
      </c>
      <c r="AA6" s="15" t="s">
        <v>5</v>
      </c>
      <c r="AC6" s="15" t="s">
        <v>6</v>
      </c>
      <c r="AD6" s="15" t="s">
        <v>6</v>
      </c>
      <c r="AE6" s="15" t="s">
        <v>6</v>
      </c>
      <c r="AF6" s="15" t="s">
        <v>6</v>
      </c>
      <c r="AG6" s="15" t="s">
        <v>6</v>
      </c>
      <c r="AH6" s="15" t="s">
        <v>6</v>
      </c>
      <c r="AI6" s="15" t="s">
        <v>6</v>
      </c>
      <c r="AJ6" s="15" t="s">
        <v>6</v>
      </c>
      <c r="AK6" s="15" t="s">
        <v>6</v>
      </c>
    </row>
    <row r="7" spans="1:37" ht="24.75">
      <c r="A7" s="14" t="s">
        <v>113</v>
      </c>
      <c r="C7" s="14" t="s">
        <v>114</v>
      </c>
      <c r="E7" s="14" t="s">
        <v>115</v>
      </c>
      <c r="G7" s="14" t="s">
        <v>116</v>
      </c>
      <c r="I7" s="14" t="s">
        <v>117</v>
      </c>
      <c r="K7" s="14" t="s">
        <v>118</v>
      </c>
      <c r="M7" s="14" t="s">
        <v>111</v>
      </c>
      <c r="O7" s="14" t="s">
        <v>7</v>
      </c>
      <c r="Q7" s="14" t="s">
        <v>8</v>
      </c>
      <c r="S7" s="14" t="s">
        <v>9</v>
      </c>
      <c r="U7" s="15" t="s">
        <v>10</v>
      </c>
      <c r="V7" s="15" t="s">
        <v>10</v>
      </c>
      <c r="W7" s="15" t="s">
        <v>10</v>
      </c>
      <c r="Y7" s="15" t="s">
        <v>11</v>
      </c>
      <c r="Z7" s="15" t="s">
        <v>11</v>
      </c>
      <c r="AA7" s="15" t="s">
        <v>11</v>
      </c>
      <c r="AC7" s="14" t="s">
        <v>7</v>
      </c>
      <c r="AE7" s="14" t="s">
        <v>119</v>
      </c>
      <c r="AG7" s="14" t="s">
        <v>8</v>
      </c>
      <c r="AI7" s="14" t="s">
        <v>9</v>
      </c>
      <c r="AK7" s="14" t="s">
        <v>13</v>
      </c>
    </row>
    <row r="8" spans="1:37" ht="24.75">
      <c r="A8" s="15" t="s">
        <v>113</v>
      </c>
      <c r="C8" s="15" t="s">
        <v>114</v>
      </c>
      <c r="E8" s="15" t="s">
        <v>115</v>
      </c>
      <c r="G8" s="15" t="s">
        <v>116</v>
      </c>
      <c r="I8" s="15" t="s">
        <v>117</v>
      </c>
      <c r="K8" s="15" t="s">
        <v>118</v>
      </c>
      <c r="M8" s="15" t="s">
        <v>111</v>
      </c>
      <c r="O8" s="15" t="s">
        <v>7</v>
      </c>
      <c r="Q8" s="15" t="s">
        <v>8</v>
      </c>
      <c r="S8" s="15" t="s">
        <v>9</v>
      </c>
      <c r="U8" s="15" t="s">
        <v>7</v>
      </c>
      <c r="W8" s="15" t="s">
        <v>8</v>
      </c>
      <c r="Y8" s="15" t="s">
        <v>7</v>
      </c>
      <c r="AA8" s="15" t="s">
        <v>14</v>
      </c>
      <c r="AC8" s="15" t="s">
        <v>7</v>
      </c>
      <c r="AE8" s="15" t="s">
        <v>119</v>
      </c>
      <c r="AG8" s="15" t="s">
        <v>8</v>
      </c>
      <c r="AI8" s="15" t="s">
        <v>9</v>
      </c>
      <c r="AK8" s="15" t="s">
        <v>13</v>
      </c>
    </row>
    <row r="9" spans="1:37">
      <c r="A9" s="1" t="s">
        <v>120</v>
      </c>
      <c r="C9" s="4" t="s">
        <v>121</v>
      </c>
      <c r="D9" s="4"/>
      <c r="E9" s="4" t="s">
        <v>121</v>
      </c>
      <c r="F9" s="4"/>
      <c r="G9" s="4" t="s">
        <v>122</v>
      </c>
      <c r="H9" s="4"/>
      <c r="I9" s="4" t="s">
        <v>123</v>
      </c>
      <c r="J9" s="4"/>
      <c r="K9" s="6">
        <v>0</v>
      </c>
      <c r="L9" s="4"/>
      <c r="M9" s="6">
        <v>0</v>
      </c>
      <c r="N9" s="4"/>
      <c r="O9" s="6">
        <v>900</v>
      </c>
      <c r="P9" s="4"/>
      <c r="Q9" s="6">
        <v>529160890</v>
      </c>
      <c r="R9" s="4"/>
      <c r="S9" s="6">
        <v>605536226</v>
      </c>
      <c r="T9" s="4"/>
      <c r="U9" s="6">
        <v>0</v>
      </c>
      <c r="V9" s="4"/>
      <c r="W9" s="6">
        <v>0</v>
      </c>
      <c r="X9" s="4"/>
      <c r="Y9" s="6">
        <v>0</v>
      </c>
      <c r="Z9" s="4"/>
      <c r="AA9" s="6">
        <v>0</v>
      </c>
      <c r="AB9" s="4"/>
      <c r="AC9" s="6">
        <v>900</v>
      </c>
      <c r="AD9" s="4"/>
      <c r="AE9" s="6">
        <v>693000</v>
      </c>
      <c r="AF9" s="4"/>
      <c r="AG9" s="6">
        <v>529160890</v>
      </c>
      <c r="AH9" s="4"/>
      <c r="AI9" s="6">
        <v>623586954</v>
      </c>
      <c r="AJ9" s="4"/>
      <c r="AK9" s="9">
        <v>1.4041996626164566E-5</v>
      </c>
    </row>
    <row r="10" spans="1:37">
      <c r="A10" s="1" t="s">
        <v>124</v>
      </c>
      <c r="C10" s="4" t="s">
        <v>121</v>
      </c>
      <c r="D10" s="4"/>
      <c r="E10" s="4" t="s">
        <v>121</v>
      </c>
      <c r="F10" s="4"/>
      <c r="G10" s="4" t="s">
        <v>125</v>
      </c>
      <c r="H10" s="4"/>
      <c r="I10" s="4" t="s">
        <v>126</v>
      </c>
      <c r="J10" s="4"/>
      <c r="K10" s="6">
        <v>0</v>
      </c>
      <c r="L10" s="4"/>
      <c r="M10" s="6">
        <v>0</v>
      </c>
      <c r="N10" s="4"/>
      <c r="O10" s="6">
        <v>35000</v>
      </c>
      <c r="P10" s="4"/>
      <c r="Q10" s="6">
        <v>31582373266</v>
      </c>
      <c r="R10" s="4"/>
      <c r="S10" s="6">
        <v>31589823306</v>
      </c>
      <c r="T10" s="4"/>
      <c r="U10" s="6">
        <v>0</v>
      </c>
      <c r="V10" s="4"/>
      <c r="W10" s="6">
        <v>0</v>
      </c>
      <c r="X10" s="4"/>
      <c r="Y10" s="6">
        <v>0</v>
      </c>
      <c r="Z10" s="4"/>
      <c r="AA10" s="6">
        <v>0</v>
      </c>
      <c r="AB10" s="4"/>
      <c r="AC10" s="6">
        <v>35000</v>
      </c>
      <c r="AD10" s="4"/>
      <c r="AE10" s="6">
        <v>922200</v>
      </c>
      <c r="AF10" s="4"/>
      <c r="AG10" s="6">
        <v>31582373266</v>
      </c>
      <c r="AH10" s="4"/>
      <c r="AI10" s="6">
        <v>32271149793</v>
      </c>
      <c r="AJ10" s="4"/>
      <c r="AK10" s="9">
        <v>7.2668514568660668E-4</v>
      </c>
    </row>
    <row r="11" spans="1:37">
      <c r="A11" s="1" t="s">
        <v>127</v>
      </c>
      <c r="C11" s="4" t="s">
        <v>121</v>
      </c>
      <c r="D11" s="4"/>
      <c r="E11" s="4" t="s">
        <v>121</v>
      </c>
      <c r="F11" s="4"/>
      <c r="G11" s="4" t="s">
        <v>128</v>
      </c>
      <c r="H11" s="4"/>
      <c r="I11" s="4" t="s">
        <v>129</v>
      </c>
      <c r="J11" s="4"/>
      <c r="K11" s="6">
        <v>0</v>
      </c>
      <c r="L11" s="4"/>
      <c r="M11" s="6">
        <v>0</v>
      </c>
      <c r="N11" s="4"/>
      <c r="O11" s="6">
        <v>33800</v>
      </c>
      <c r="P11" s="4"/>
      <c r="Q11" s="6">
        <v>29967440613</v>
      </c>
      <c r="R11" s="4"/>
      <c r="S11" s="6">
        <v>29991725014</v>
      </c>
      <c r="T11" s="4"/>
      <c r="U11" s="6">
        <v>0</v>
      </c>
      <c r="V11" s="4"/>
      <c r="W11" s="6">
        <v>0</v>
      </c>
      <c r="X11" s="4"/>
      <c r="Y11" s="6">
        <v>33800</v>
      </c>
      <c r="Z11" s="4"/>
      <c r="AA11" s="6">
        <v>30453349332</v>
      </c>
      <c r="AB11" s="4"/>
      <c r="AC11" s="6">
        <v>0</v>
      </c>
      <c r="AD11" s="4"/>
      <c r="AE11" s="6">
        <v>0</v>
      </c>
      <c r="AF11" s="4"/>
      <c r="AG11" s="6">
        <v>0</v>
      </c>
      <c r="AH11" s="4"/>
      <c r="AI11" s="6">
        <v>0</v>
      </c>
      <c r="AJ11" s="4"/>
      <c r="AK11" s="9">
        <v>0</v>
      </c>
    </row>
    <row r="12" spans="1:37">
      <c r="A12" s="1" t="s">
        <v>130</v>
      </c>
      <c r="C12" s="4" t="s">
        <v>121</v>
      </c>
      <c r="D12" s="4"/>
      <c r="E12" s="4" t="s">
        <v>121</v>
      </c>
      <c r="F12" s="4"/>
      <c r="G12" s="4" t="s">
        <v>131</v>
      </c>
      <c r="H12" s="4"/>
      <c r="I12" s="4" t="s">
        <v>132</v>
      </c>
      <c r="J12" s="4"/>
      <c r="K12" s="6">
        <v>0</v>
      </c>
      <c r="L12" s="4"/>
      <c r="M12" s="6">
        <v>0</v>
      </c>
      <c r="N12" s="4"/>
      <c r="O12" s="6">
        <v>69</v>
      </c>
      <c r="P12" s="4"/>
      <c r="Q12" s="6">
        <v>54034438</v>
      </c>
      <c r="R12" s="4"/>
      <c r="S12" s="6">
        <v>59509991</v>
      </c>
      <c r="T12" s="4"/>
      <c r="U12" s="6">
        <v>0</v>
      </c>
      <c r="V12" s="4"/>
      <c r="W12" s="6">
        <v>0</v>
      </c>
      <c r="X12" s="4"/>
      <c r="Y12" s="6">
        <v>0</v>
      </c>
      <c r="Z12" s="4"/>
      <c r="AA12" s="6">
        <v>0</v>
      </c>
      <c r="AB12" s="4"/>
      <c r="AC12" s="6">
        <v>69</v>
      </c>
      <c r="AD12" s="4"/>
      <c r="AE12" s="6">
        <v>880800</v>
      </c>
      <c r="AF12" s="4"/>
      <c r="AG12" s="6">
        <v>54034438</v>
      </c>
      <c r="AH12" s="4"/>
      <c r="AI12" s="6">
        <v>60764184</v>
      </c>
      <c r="AJ12" s="4"/>
      <c r="AK12" s="9">
        <v>1.3682942871823499E-6</v>
      </c>
    </row>
    <row r="13" spans="1:37">
      <c r="A13" s="1" t="s">
        <v>133</v>
      </c>
      <c r="C13" s="4" t="s">
        <v>121</v>
      </c>
      <c r="D13" s="4"/>
      <c r="E13" s="4" t="s">
        <v>121</v>
      </c>
      <c r="F13" s="4"/>
      <c r="G13" s="4" t="s">
        <v>134</v>
      </c>
      <c r="H13" s="4"/>
      <c r="I13" s="4" t="s">
        <v>135</v>
      </c>
      <c r="J13" s="4"/>
      <c r="K13" s="6">
        <v>0</v>
      </c>
      <c r="L13" s="4"/>
      <c r="M13" s="6">
        <v>0</v>
      </c>
      <c r="N13" s="4"/>
      <c r="O13" s="6">
        <v>36100</v>
      </c>
      <c r="P13" s="4"/>
      <c r="Q13" s="6">
        <v>32617977929</v>
      </c>
      <c r="R13" s="4"/>
      <c r="S13" s="6">
        <v>32616213239</v>
      </c>
      <c r="T13" s="4"/>
      <c r="U13" s="6">
        <v>0</v>
      </c>
      <c r="V13" s="4"/>
      <c r="W13" s="6">
        <v>0</v>
      </c>
      <c r="X13" s="4"/>
      <c r="Y13" s="6">
        <v>0</v>
      </c>
      <c r="Z13" s="4"/>
      <c r="AA13" s="6">
        <v>0</v>
      </c>
      <c r="AB13" s="4"/>
      <c r="AC13" s="6">
        <v>36100</v>
      </c>
      <c r="AD13" s="4"/>
      <c r="AE13" s="6">
        <v>923940</v>
      </c>
      <c r="AF13" s="4"/>
      <c r="AG13" s="6">
        <v>32617977929</v>
      </c>
      <c r="AH13" s="4"/>
      <c r="AI13" s="6">
        <v>33348188545</v>
      </c>
      <c r="AJ13" s="4"/>
      <c r="AK13" s="9">
        <v>7.5093801759937046E-4</v>
      </c>
    </row>
    <row r="14" spans="1:37">
      <c r="A14" s="1" t="s">
        <v>136</v>
      </c>
      <c r="C14" s="4" t="s">
        <v>121</v>
      </c>
      <c r="D14" s="4"/>
      <c r="E14" s="4" t="s">
        <v>121</v>
      </c>
      <c r="F14" s="4"/>
      <c r="G14" s="4" t="s">
        <v>137</v>
      </c>
      <c r="H14" s="4"/>
      <c r="I14" s="4" t="s">
        <v>138</v>
      </c>
      <c r="J14" s="4"/>
      <c r="K14" s="6">
        <v>0</v>
      </c>
      <c r="L14" s="4"/>
      <c r="M14" s="6">
        <v>0</v>
      </c>
      <c r="N14" s="4"/>
      <c r="O14" s="6">
        <v>48</v>
      </c>
      <c r="P14" s="4"/>
      <c r="Q14" s="6">
        <v>31152570</v>
      </c>
      <c r="R14" s="4"/>
      <c r="S14" s="6">
        <v>36059702</v>
      </c>
      <c r="T14" s="4"/>
      <c r="U14" s="6">
        <v>0</v>
      </c>
      <c r="V14" s="4"/>
      <c r="W14" s="6">
        <v>0</v>
      </c>
      <c r="X14" s="4"/>
      <c r="Y14" s="6">
        <v>0</v>
      </c>
      <c r="Z14" s="4"/>
      <c r="AA14" s="6">
        <v>0</v>
      </c>
      <c r="AB14" s="4"/>
      <c r="AC14" s="6">
        <v>48</v>
      </c>
      <c r="AD14" s="4"/>
      <c r="AE14" s="6">
        <v>773040</v>
      </c>
      <c r="AF14" s="4"/>
      <c r="AG14" s="6">
        <v>31152570</v>
      </c>
      <c r="AH14" s="4"/>
      <c r="AI14" s="6">
        <v>37099194</v>
      </c>
      <c r="AJ14" s="4"/>
      <c r="AK14" s="9">
        <v>8.3540355300862295E-7</v>
      </c>
    </row>
    <row r="15" spans="1:37">
      <c r="A15" s="1" t="s">
        <v>139</v>
      </c>
      <c r="C15" s="4" t="s">
        <v>121</v>
      </c>
      <c r="D15" s="4"/>
      <c r="E15" s="4" t="s">
        <v>121</v>
      </c>
      <c r="F15" s="4"/>
      <c r="G15" s="4" t="s">
        <v>140</v>
      </c>
      <c r="H15" s="4"/>
      <c r="I15" s="4" t="s">
        <v>141</v>
      </c>
      <c r="J15" s="4"/>
      <c r="K15" s="6">
        <v>0</v>
      </c>
      <c r="L15" s="4"/>
      <c r="M15" s="6">
        <v>0</v>
      </c>
      <c r="N15" s="4"/>
      <c r="O15" s="6">
        <v>27000</v>
      </c>
      <c r="P15" s="4"/>
      <c r="Q15" s="6">
        <v>25353544495</v>
      </c>
      <c r="R15" s="4"/>
      <c r="S15" s="6">
        <v>25323839222</v>
      </c>
      <c r="T15" s="4"/>
      <c r="U15" s="6">
        <v>0</v>
      </c>
      <c r="V15" s="4"/>
      <c r="W15" s="6">
        <v>0</v>
      </c>
      <c r="X15" s="4"/>
      <c r="Y15" s="6">
        <v>0</v>
      </c>
      <c r="Z15" s="4"/>
      <c r="AA15" s="6">
        <v>0</v>
      </c>
      <c r="AB15" s="4"/>
      <c r="AC15" s="6">
        <v>27000</v>
      </c>
      <c r="AD15" s="4"/>
      <c r="AE15" s="6">
        <v>959010</v>
      </c>
      <c r="AF15" s="4"/>
      <c r="AG15" s="6">
        <v>25353544495</v>
      </c>
      <c r="AH15" s="4"/>
      <c r="AI15" s="6">
        <v>25888576844</v>
      </c>
      <c r="AJ15" s="4"/>
      <c r="AK15" s="9">
        <v>5.8296169662916029E-4</v>
      </c>
    </row>
    <row r="16" spans="1:37">
      <c r="A16" s="1" t="s">
        <v>142</v>
      </c>
      <c r="C16" s="4" t="s">
        <v>121</v>
      </c>
      <c r="D16" s="4"/>
      <c r="E16" s="4" t="s">
        <v>121</v>
      </c>
      <c r="F16" s="4"/>
      <c r="G16" s="4" t="s">
        <v>143</v>
      </c>
      <c r="H16" s="4"/>
      <c r="I16" s="4" t="s">
        <v>144</v>
      </c>
      <c r="J16" s="4"/>
      <c r="K16" s="6">
        <v>0</v>
      </c>
      <c r="L16" s="4"/>
      <c r="M16" s="6">
        <v>0</v>
      </c>
      <c r="N16" s="4"/>
      <c r="O16" s="6">
        <v>344742</v>
      </c>
      <c r="P16" s="4"/>
      <c r="Q16" s="6">
        <v>310287239173</v>
      </c>
      <c r="R16" s="4"/>
      <c r="S16" s="6">
        <v>323331445039</v>
      </c>
      <c r="T16" s="4"/>
      <c r="U16" s="6">
        <v>0</v>
      </c>
      <c r="V16" s="4"/>
      <c r="W16" s="6">
        <v>0</v>
      </c>
      <c r="X16" s="4"/>
      <c r="Y16" s="6">
        <v>0</v>
      </c>
      <c r="Z16" s="4"/>
      <c r="AA16" s="6">
        <v>0</v>
      </c>
      <c r="AB16" s="4"/>
      <c r="AC16" s="6">
        <v>344742</v>
      </c>
      <c r="AD16" s="4"/>
      <c r="AE16" s="6">
        <v>958586</v>
      </c>
      <c r="AF16" s="4"/>
      <c r="AG16" s="6">
        <v>310287239173</v>
      </c>
      <c r="AH16" s="4"/>
      <c r="AI16" s="6">
        <v>330404958057</v>
      </c>
      <c r="AJ16" s="4"/>
      <c r="AK16" s="9">
        <v>7.4400936012917916E-3</v>
      </c>
    </row>
    <row r="17" spans="1:37">
      <c r="A17" s="1" t="s">
        <v>145</v>
      </c>
      <c r="C17" s="4" t="s">
        <v>121</v>
      </c>
      <c r="D17" s="4"/>
      <c r="E17" s="4" t="s">
        <v>121</v>
      </c>
      <c r="F17" s="4"/>
      <c r="G17" s="4" t="s">
        <v>143</v>
      </c>
      <c r="H17" s="4"/>
      <c r="I17" s="4" t="s">
        <v>146</v>
      </c>
      <c r="J17" s="4"/>
      <c r="K17" s="6">
        <v>0</v>
      </c>
      <c r="L17" s="4"/>
      <c r="M17" s="6">
        <v>0</v>
      </c>
      <c r="N17" s="4"/>
      <c r="O17" s="6">
        <v>96455</v>
      </c>
      <c r="P17" s="4"/>
      <c r="Q17" s="6">
        <v>76939212775</v>
      </c>
      <c r="R17" s="4"/>
      <c r="S17" s="6">
        <v>86476197032</v>
      </c>
      <c r="T17" s="4"/>
      <c r="U17" s="6">
        <v>0</v>
      </c>
      <c r="V17" s="4"/>
      <c r="W17" s="6">
        <v>0</v>
      </c>
      <c r="X17" s="4"/>
      <c r="Y17" s="6">
        <v>0</v>
      </c>
      <c r="Z17" s="4"/>
      <c r="AA17" s="6">
        <v>0</v>
      </c>
      <c r="AB17" s="4"/>
      <c r="AC17" s="6">
        <v>96455</v>
      </c>
      <c r="AD17" s="4"/>
      <c r="AE17" s="6">
        <v>918399</v>
      </c>
      <c r="AF17" s="4"/>
      <c r="AG17" s="6">
        <v>76939212775</v>
      </c>
      <c r="AH17" s="4"/>
      <c r="AI17" s="6">
        <v>88568119663</v>
      </c>
      <c r="AJ17" s="4"/>
      <c r="AK17" s="9">
        <v>1.9943862351770522E-3</v>
      </c>
    </row>
    <row r="18" spans="1:37">
      <c r="A18" s="1" t="s">
        <v>147</v>
      </c>
      <c r="C18" s="4" t="s">
        <v>121</v>
      </c>
      <c r="D18" s="4"/>
      <c r="E18" s="4" t="s">
        <v>121</v>
      </c>
      <c r="F18" s="4"/>
      <c r="G18" s="4" t="s">
        <v>148</v>
      </c>
      <c r="H18" s="4"/>
      <c r="I18" s="4" t="s">
        <v>149</v>
      </c>
      <c r="J18" s="4"/>
      <c r="K18" s="6">
        <v>0</v>
      </c>
      <c r="L18" s="4"/>
      <c r="M18" s="6">
        <v>0</v>
      </c>
      <c r="N18" s="4"/>
      <c r="O18" s="6">
        <v>490000</v>
      </c>
      <c r="P18" s="4"/>
      <c r="Q18" s="6">
        <v>448504269483</v>
      </c>
      <c r="R18" s="4"/>
      <c r="S18" s="6">
        <v>450473336906</v>
      </c>
      <c r="T18" s="4"/>
      <c r="U18" s="6">
        <v>0</v>
      </c>
      <c r="V18" s="4"/>
      <c r="W18" s="6">
        <v>0</v>
      </c>
      <c r="X18" s="4"/>
      <c r="Y18" s="6">
        <v>0</v>
      </c>
      <c r="Z18" s="4"/>
      <c r="AA18" s="6">
        <v>0</v>
      </c>
      <c r="AB18" s="4"/>
      <c r="AC18" s="6">
        <v>490000</v>
      </c>
      <c r="AD18" s="4"/>
      <c r="AE18" s="6">
        <v>937900</v>
      </c>
      <c r="AF18" s="4"/>
      <c r="AG18" s="6">
        <v>448504269483</v>
      </c>
      <c r="AH18" s="4"/>
      <c r="AI18" s="6">
        <v>459487702756</v>
      </c>
      <c r="AJ18" s="4"/>
      <c r="AK18" s="9">
        <v>1.0346792424820129E-2</v>
      </c>
    </row>
    <row r="19" spans="1:37">
      <c r="A19" s="1" t="s">
        <v>150</v>
      </c>
      <c r="C19" s="4" t="s">
        <v>121</v>
      </c>
      <c r="D19" s="4"/>
      <c r="E19" s="4" t="s">
        <v>121</v>
      </c>
      <c r="F19" s="4"/>
      <c r="G19" s="4" t="s">
        <v>151</v>
      </c>
      <c r="H19" s="4"/>
      <c r="I19" s="4" t="s">
        <v>152</v>
      </c>
      <c r="J19" s="4"/>
      <c r="K19" s="6">
        <v>0</v>
      </c>
      <c r="L19" s="4"/>
      <c r="M19" s="6">
        <v>0</v>
      </c>
      <c r="N19" s="4"/>
      <c r="O19" s="6">
        <v>650000</v>
      </c>
      <c r="P19" s="4"/>
      <c r="Q19" s="6">
        <v>554776142056</v>
      </c>
      <c r="R19" s="4"/>
      <c r="S19" s="6">
        <v>570128645450</v>
      </c>
      <c r="T19" s="4"/>
      <c r="U19" s="6">
        <v>0</v>
      </c>
      <c r="V19" s="4"/>
      <c r="W19" s="6">
        <v>0</v>
      </c>
      <c r="X19" s="4"/>
      <c r="Y19" s="6">
        <v>0</v>
      </c>
      <c r="Z19" s="4"/>
      <c r="AA19" s="6">
        <v>0</v>
      </c>
      <c r="AB19" s="4"/>
      <c r="AC19" s="6">
        <v>650000</v>
      </c>
      <c r="AD19" s="4"/>
      <c r="AE19" s="6">
        <v>899230</v>
      </c>
      <c r="AF19" s="4"/>
      <c r="AG19" s="6">
        <v>554776142056</v>
      </c>
      <c r="AH19" s="4"/>
      <c r="AI19" s="6">
        <v>584393559465</v>
      </c>
      <c r="AJ19" s="4"/>
      <c r="AK19" s="9">
        <v>1.31594356452169E-2</v>
      </c>
    </row>
    <row r="20" spans="1:37">
      <c r="A20" s="1" t="s">
        <v>153</v>
      </c>
      <c r="C20" s="4" t="s">
        <v>121</v>
      </c>
      <c r="D20" s="4"/>
      <c r="E20" s="4" t="s">
        <v>121</v>
      </c>
      <c r="F20" s="4"/>
      <c r="G20" s="4" t="s">
        <v>154</v>
      </c>
      <c r="H20" s="4"/>
      <c r="I20" s="4" t="s">
        <v>155</v>
      </c>
      <c r="J20" s="4"/>
      <c r="K20" s="6">
        <v>15</v>
      </c>
      <c r="L20" s="4"/>
      <c r="M20" s="6">
        <v>15</v>
      </c>
      <c r="N20" s="4"/>
      <c r="O20" s="6">
        <v>214000</v>
      </c>
      <c r="P20" s="4"/>
      <c r="Q20" s="6">
        <v>200880230087</v>
      </c>
      <c r="R20" s="4"/>
      <c r="S20" s="6">
        <v>200873205131</v>
      </c>
      <c r="T20" s="4"/>
      <c r="U20" s="6">
        <v>0</v>
      </c>
      <c r="V20" s="4"/>
      <c r="W20" s="6">
        <v>0</v>
      </c>
      <c r="X20" s="4"/>
      <c r="Y20" s="6">
        <v>0</v>
      </c>
      <c r="Z20" s="4"/>
      <c r="AA20" s="6">
        <v>0</v>
      </c>
      <c r="AB20" s="4"/>
      <c r="AC20" s="6">
        <v>214000</v>
      </c>
      <c r="AD20" s="4"/>
      <c r="AE20" s="6">
        <v>956730</v>
      </c>
      <c r="AF20" s="4"/>
      <c r="AG20" s="6">
        <v>200880230087</v>
      </c>
      <c r="AH20" s="4"/>
      <c r="AI20" s="6">
        <v>204703110836</v>
      </c>
      <c r="AJ20" s="4"/>
      <c r="AK20" s="9">
        <v>4.609526182814439E-3</v>
      </c>
    </row>
    <row r="21" spans="1:37">
      <c r="A21" s="1" t="s">
        <v>156</v>
      </c>
      <c r="C21" s="4" t="s">
        <v>121</v>
      </c>
      <c r="D21" s="4"/>
      <c r="E21" s="4" t="s">
        <v>121</v>
      </c>
      <c r="F21" s="4"/>
      <c r="G21" s="4" t="s">
        <v>157</v>
      </c>
      <c r="H21" s="4"/>
      <c r="I21" s="4" t="s">
        <v>158</v>
      </c>
      <c r="J21" s="4"/>
      <c r="K21" s="6">
        <v>17</v>
      </c>
      <c r="L21" s="4"/>
      <c r="M21" s="6">
        <v>17</v>
      </c>
      <c r="N21" s="4"/>
      <c r="O21" s="6">
        <v>2660</v>
      </c>
      <c r="P21" s="4"/>
      <c r="Q21" s="6">
        <v>2591491828</v>
      </c>
      <c r="R21" s="4"/>
      <c r="S21" s="6">
        <v>2608987035</v>
      </c>
      <c r="T21" s="4"/>
      <c r="U21" s="6">
        <v>0</v>
      </c>
      <c r="V21" s="4"/>
      <c r="W21" s="6">
        <v>0</v>
      </c>
      <c r="X21" s="4"/>
      <c r="Y21" s="6">
        <v>0</v>
      </c>
      <c r="Z21" s="4"/>
      <c r="AA21" s="6">
        <v>0</v>
      </c>
      <c r="AB21" s="4"/>
      <c r="AC21" s="6">
        <v>2660</v>
      </c>
      <c r="AD21" s="4"/>
      <c r="AE21" s="6">
        <v>981000</v>
      </c>
      <c r="AF21" s="4"/>
      <c r="AG21" s="6">
        <v>2591491828</v>
      </c>
      <c r="AH21" s="4"/>
      <c r="AI21" s="6">
        <v>2608987039</v>
      </c>
      <c r="AJ21" s="4"/>
      <c r="AK21" s="9">
        <v>5.8749444587234069E-5</v>
      </c>
    </row>
    <row r="22" spans="1:37">
      <c r="A22" s="1" t="s">
        <v>159</v>
      </c>
      <c r="C22" s="4" t="s">
        <v>121</v>
      </c>
      <c r="D22" s="4"/>
      <c r="E22" s="4" t="s">
        <v>121</v>
      </c>
      <c r="F22" s="4"/>
      <c r="G22" s="4" t="s">
        <v>160</v>
      </c>
      <c r="H22" s="4"/>
      <c r="I22" s="4" t="s">
        <v>161</v>
      </c>
      <c r="J22" s="4"/>
      <c r="K22" s="6">
        <v>16</v>
      </c>
      <c r="L22" s="4"/>
      <c r="M22" s="6">
        <v>16</v>
      </c>
      <c r="N22" s="4"/>
      <c r="O22" s="6">
        <v>45700</v>
      </c>
      <c r="P22" s="4"/>
      <c r="Q22" s="6">
        <v>42751731631</v>
      </c>
      <c r="R22" s="4"/>
      <c r="S22" s="6">
        <v>42993164076</v>
      </c>
      <c r="T22" s="4"/>
      <c r="U22" s="6">
        <v>0</v>
      </c>
      <c r="V22" s="4"/>
      <c r="W22" s="6">
        <v>0</v>
      </c>
      <c r="X22" s="4"/>
      <c r="Y22" s="6">
        <v>0</v>
      </c>
      <c r="Z22" s="4"/>
      <c r="AA22" s="6">
        <v>0</v>
      </c>
      <c r="AB22" s="4"/>
      <c r="AC22" s="6">
        <v>45700</v>
      </c>
      <c r="AD22" s="4"/>
      <c r="AE22" s="6">
        <v>1015000</v>
      </c>
      <c r="AF22" s="4"/>
      <c r="AG22" s="6">
        <v>42751731631</v>
      </c>
      <c r="AH22" s="4"/>
      <c r="AI22" s="6">
        <v>46377092628</v>
      </c>
      <c r="AJ22" s="4"/>
      <c r="AK22" s="9">
        <v>1.0443242502691894E-3</v>
      </c>
    </row>
    <row r="23" spans="1:37">
      <c r="A23" s="1" t="s">
        <v>162</v>
      </c>
      <c r="C23" s="4" t="s">
        <v>121</v>
      </c>
      <c r="D23" s="4"/>
      <c r="E23" s="4" t="s">
        <v>121</v>
      </c>
      <c r="F23" s="4"/>
      <c r="G23" s="4" t="s">
        <v>163</v>
      </c>
      <c r="H23" s="4"/>
      <c r="I23" s="4" t="s">
        <v>164</v>
      </c>
      <c r="J23" s="4"/>
      <c r="K23" s="6">
        <v>18</v>
      </c>
      <c r="L23" s="4"/>
      <c r="M23" s="6">
        <v>18</v>
      </c>
      <c r="N23" s="4"/>
      <c r="O23" s="6">
        <v>0</v>
      </c>
      <c r="P23" s="4"/>
      <c r="Q23" s="6">
        <v>0</v>
      </c>
      <c r="R23" s="4"/>
      <c r="S23" s="6">
        <v>0</v>
      </c>
      <c r="T23" s="4"/>
      <c r="U23" s="6">
        <v>100000</v>
      </c>
      <c r="V23" s="4"/>
      <c r="W23" s="6">
        <v>97927559750</v>
      </c>
      <c r="X23" s="4"/>
      <c r="Y23" s="6">
        <v>100000</v>
      </c>
      <c r="Z23" s="4"/>
      <c r="AA23" s="6">
        <v>98449422970</v>
      </c>
      <c r="AB23" s="4"/>
      <c r="AC23" s="6">
        <v>0</v>
      </c>
      <c r="AD23" s="4"/>
      <c r="AE23" s="6">
        <v>0</v>
      </c>
      <c r="AF23" s="4"/>
      <c r="AG23" s="6">
        <v>0</v>
      </c>
      <c r="AH23" s="4"/>
      <c r="AI23" s="6">
        <v>0</v>
      </c>
      <c r="AJ23" s="4"/>
      <c r="AK23" s="9">
        <v>0</v>
      </c>
    </row>
    <row r="24" spans="1:37">
      <c r="A24" s="1" t="s">
        <v>165</v>
      </c>
      <c r="C24" s="4" t="s">
        <v>121</v>
      </c>
      <c r="D24" s="4"/>
      <c r="E24" s="4" t="s">
        <v>121</v>
      </c>
      <c r="F24" s="4"/>
      <c r="G24" s="4" t="s">
        <v>166</v>
      </c>
      <c r="H24" s="4"/>
      <c r="I24" s="4" t="s">
        <v>146</v>
      </c>
      <c r="J24" s="4"/>
      <c r="K24" s="6">
        <v>0</v>
      </c>
      <c r="L24" s="4"/>
      <c r="M24" s="6">
        <v>0</v>
      </c>
      <c r="N24" s="4"/>
      <c r="O24" s="6">
        <v>0</v>
      </c>
      <c r="P24" s="4"/>
      <c r="Q24" s="6">
        <v>0</v>
      </c>
      <c r="R24" s="4"/>
      <c r="S24" s="6">
        <v>0</v>
      </c>
      <c r="T24" s="4"/>
      <c r="U24" s="6">
        <v>555000</v>
      </c>
      <c r="V24" s="4"/>
      <c r="W24" s="6">
        <v>497337072000</v>
      </c>
      <c r="X24" s="4"/>
      <c r="Y24" s="6">
        <v>0</v>
      </c>
      <c r="Z24" s="4"/>
      <c r="AA24" s="6">
        <v>0</v>
      </c>
      <c r="AB24" s="4"/>
      <c r="AC24" s="6">
        <v>555000</v>
      </c>
      <c r="AD24" s="4"/>
      <c r="AE24" s="6">
        <v>918500</v>
      </c>
      <c r="AF24" s="4"/>
      <c r="AG24" s="6">
        <v>497337072000</v>
      </c>
      <c r="AH24" s="4"/>
      <c r="AI24" s="6">
        <v>509675104640</v>
      </c>
      <c r="AJ24" s="4"/>
      <c r="AK24" s="9">
        <v>1.1476917619727741E-2</v>
      </c>
    </row>
    <row r="25" spans="1:37" ht="24.75" thickBot="1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11">
        <f>SUM(Q9:Q24)</f>
        <v>1756866001234</v>
      </c>
      <c r="R25" s="4"/>
      <c r="S25" s="11">
        <f>SUM(S9:S24)</f>
        <v>1797107687369</v>
      </c>
      <c r="T25" s="4"/>
      <c r="U25" s="4"/>
      <c r="V25" s="4"/>
      <c r="W25" s="11">
        <f>SUM(W9:W24)</f>
        <v>595264631750</v>
      </c>
      <c r="X25" s="4"/>
      <c r="Y25" s="4"/>
      <c r="Z25" s="4"/>
      <c r="AA25" s="11">
        <f>SUM(AA9:AA24)</f>
        <v>128902772302</v>
      </c>
      <c r="AB25" s="4"/>
      <c r="AC25" s="4"/>
      <c r="AD25" s="4"/>
      <c r="AE25" s="4"/>
      <c r="AF25" s="4"/>
      <c r="AG25" s="11">
        <f>SUM(AG9:AG24)</f>
        <v>2224235632621</v>
      </c>
      <c r="AH25" s="4"/>
      <c r="AI25" s="11">
        <f>SUM(AI9:AI24)</f>
        <v>2318448000598</v>
      </c>
      <c r="AJ25" s="4"/>
      <c r="AK25" s="12">
        <f>SUM(AK9:AK24)</f>
        <v>5.2207055958285967E-2</v>
      </c>
    </row>
    <row r="26" spans="1:37" ht="24.75" thickTop="1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6"/>
      <c r="AJ26" s="4"/>
      <c r="AK26" s="4"/>
    </row>
    <row r="27" spans="1:37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16"/>
  <sheetViews>
    <sheetView rightToLeft="1" workbookViewId="0">
      <selection activeCell="S9" sqref="S9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1" ht="24.7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21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21" ht="24.75">
      <c r="A6" s="14" t="s">
        <v>168</v>
      </c>
      <c r="C6" s="15" t="s">
        <v>169</v>
      </c>
      <c r="D6" s="15" t="s">
        <v>169</v>
      </c>
      <c r="E6" s="15" t="s">
        <v>169</v>
      </c>
      <c r="F6" s="15" t="s">
        <v>169</v>
      </c>
      <c r="G6" s="15" t="s">
        <v>169</v>
      </c>
      <c r="H6" s="15" t="s">
        <v>169</v>
      </c>
      <c r="I6" s="15" t="s">
        <v>169</v>
      </c>
      <c r="K6" s="15" t="s">
        <v>245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</row>
    <row r="7" spans="1:21" ht="24.75">
      <c r="A7" s="15" t="s">
        <v>168</v>
      </c>
      <c r="C7" s="15" t="s">
        <v>170</v>
      </c>
      <c r="E7" s="15" t="s">
        <v>171</v>
      </c>
      <c r="G7" s="15" t="s">
        <v>172</v>
      </c>
      <c r="I7" s="15" t="s">
        <v>118</v>
      </c>
      <c r="K7" s="15" t="s">
        <v>173</v>
      </c>
      <c r="M7" s="15" t="s">
        <v>174</v>
      </c>
      <c r="O7" s="15" t="s">
        <v>175</v>
      </c>
      <c r="Q7" s="15" t="s">
        <v>173</v>
      </c>
      <c r="S7" s="15" t="s">
        <v>167</v>
      </c>
    </row>
    <row r="8" spans="1:21">
      <c r="A8" s="1" t="s">
        <v>176</v>
      </c>
      <c r="C8" s="4" t="s">
        <v>177</v>
      </c>
      <c r="D8" s="4"/>
      <c r="E8" s="4" t="s">
        <v>178</v>
      </c>
      <c r="F8" s="4"/>
      <c r="G8" s="4" t="s">
        <v>179</v>
      </c>
      <c r="H8" s="4"/>
      <c r="I8" s="6">
        <v>8</v>
      </c>
      <c r="J8" s="4"/>
      <c r="K8" s="6">
        <v>730590711583</v>
      </c>
      <c r="L8" s="4"/>
      <c r="M8" s="6">
        <v>219272107638</v>
      </c>
      <c r="N8" s="4"/>
      <c r="O8" s="6">
        <v>949040524000</v>
      </c>
      <c r="P8" s="4"/>
      <c r="Q8" s="6">
        <v>822295221</v>
      </c>
      <c r="R8" s="4"/>
      <c r="S8" s="9">
        <v>1.8516530284873867E-5</v>
      </c>
      <c r="T8" s="4"/>
      <c r="U8" s="4"/>
    </row>
    <row r="9" spans="1:21">
      <c r="A9" s="1" t="s">
        <v>180</v>
      </c>
      <c r="C9" s="4" t="s">
        <v>181</v>
      </c>
      <c r="D9" s="4"/>
      <c r="E9" s="4" t="s">
        <v>178</v>
      </c>
      <c r="F9" s="4"/>
      <c r="G9" s="4" t="s">
        <v>182</v>
      </c>
      <c r="H9" s="4"/>
      <c r="I9" s="6">
        <v>8</v>
      </c>
      <c r="J9" s="4"/>
      <c r="K9" s="6">
        <v>11826267599</v>
      </c>
      <c r="L9" s="4"/>
      <c r="M9" s="6">
        <v>45013933019</v>
      </c>
      <c r="N9" s="4"/>
      <c r="O9" s="6">
        <v>0</v>
      </c>
      <c r="P9" s="4"/>
      <c r="Q9" s="6">
        <v>56840200618</v>
      </c>
      <c r="R9" s="4"/>
      <c r="S9" s="9">
        <v>1.2799336166171192E-3</v>
      </c>
      <c r="T9" s="4"/>
      <c r="U9" s="4"/>
    </row>
    <row r="10" spans="1:21">
      <c r="A10" s="1" t="s">
        <v>183</v>
      </c>
      <c r="C10" s="4" t="s">
        <v>184</v>
      </c>
      <c r="D10" s="4"/>
      <c r="E10" s="4" t="s">
        <v>178</v>
      </c>
      <c r="F10" s="4"/>
      <c r="G10" s="4" t="s">
        <v>185</v>
      </c>
      <c r="H10" s="4"/>
      <c r="I10" s="6">
        <v>8</v>
      </c>
      <c r="J10" s="4"/>
      <c r="K10" s="6">
        <v>300413446055</v>
      </c>
      <c r="L10" s="4"/>
      <c r="M10" s="6">
        <v>2029555954199</v>
      </c>
      <c r="N10" s="4"/>
      <c r="O10" s="6">
        <v>2040526981319</v>
      </c>
      <c r="P10" s="4"/>
      <c r="Q10" s="6">
        <v>289442418935</v>
      </c>
      <c r="R10" s="4"/>
      <c r="S10" s="9">
        <v>6.5176948364352423E-3</v>
      </c>
      <c r="T10" s="4"/>
      <c r="U10" s="4"/>
    </row>
    <row r="11" spans="1:21" ht="24.75" thickBot="1">
      <c r="C11" s="4"/>
      <c r="D11" s="4"/>
      <c r="E11" s="4"/>
      <c r="F11" s="4"/>
      <c r="G11" s="4"/>
      <c r="H11" s="4"/>
      <c r="I11" s="4"/>
      <c r="J11" s="4"/>
      <c r="K11" s="11">
        <f>SUM(K8:K10)</f>
        <v>1042830425237</v>
      </c>
      <c r="L11" s="4"/>
      <c r="M11" s="11">
        <f>SUM(M8:M10)</f>
        <v>2293841994856</v>
      </c>
      <c r="N11" s="4"/>
      <c r="O11" s="11">
        <f>SUM(O8:O10)</f>
        <v>2989567505319</v>
      </c>
      <c r="P11" s="4"/>
      <c r="Q11" s="11">
        <f>SUM(Q8:Q10)</f>
        <v>347104914774</v>
      </c>
      <c r="R11" s="4"/>
      <c r="S11" s="10">
        <f>SUM(S8:S10)</f>
        <v>7.8161449833372351E-3</v>
      </c>
      <c r="T11" s="4"/>
      <c r="U11" s="4"/>
    </row>
    <row r="12" spans="1:21" ht="24.75" thickTop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</sheetData>
  <mergeCells count="17">
    <mergeCell ref="G7"/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0"/>
  <sheetViews>
    <sheetView rightToLeft="1" topLeftCell="A4" workbookViewId="0">
      <selection activeCell="I21" sqref="I21:I22"/>
    </sheetView>
  </sheetViews>
  <sheetFormatPr defaultRowHeight="24"/>
  <cols>
    <col min="1" max="1" width="32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4.75">
      <c r="A3" s="14" t="s">
        <v>186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24.75">
      <c r="A6" s="15" t="s">
        <v>187</v>
      </c>
      <c r="B6" s="15" t="s">
        <v>187</v>
      </c>
      <c r="C6" s="15" t="s">
        <v>187</v>
      </c>
      <c r="D6" s="15" t="s">
        <v>187</v>
      </c>
      <c r="E6" s="15" t="s">
        <v>187</v>
      </c>
      <c r="F6" s="15" t="s">
        <v>187</v>
      </c>
      <c r="G6" s="15" t="s">
        <v>187</v>
      </c>
      <c r="I6" s="15" t="s">
        <v>188</v>
      </c>
      <c r="J6" s="15" t="s">
        <v>188</v>
      </c>
      <c r="K6" s="15" t="s">
        <v>188</v>
      </c>
      <c r="L6" s="15" t="s">
        <v>188</v>
      </c>
      <c r="M6" s="15" t="s">
        <v>188</v>
      </c>
      <c r="O6" s="15" t="s">
        <v>189</v>
      </c>
      <c r="P6" s="15" t="s">
        <v>189</v>
      </c>
      <c r="Q6" s="15" t="s">
        <v>189</v>
      </c>
      <c r="R6" s="15" t="s">
        <v>189</v>
      </c>
      <c r="S6" s="15" t="s">
        <v>189</v>
      </c>
    </row>
    <row r="7" spans="1:19" ht="24.75">
      <c r="A7" s="15" t="s">
        <v>190</v>
      </c>
      <c r="C7" s="15" t="s">
        <v>191</v>
      </c>
      <c r="E7" s="15" t="s">
        <v>117</v>
      </c>
      <c r="G7" s="15" t="s">
        <v>118</v>
      </c>
      <c r="I7" s="15" t="s">
        <v>192</v>
      </c>
      <c r="K7" s="15" t="s">
        <v>193</v>
      </c>
      <c r="M7" s="15" t="s">
        <v>194</v>
      </c>
      <c r="O7" s="15" t="s">
        <v>192</v>
      </c>
      <c r="Q7" s="15" t="s">
        <v>193</v>
      </c>
      <c r="S7" s="15" t="s">
        <v>194</v>
      </c>
    </row>
    <row r="8" spans="1:19">
      <c r="A8" s="1" t="s">
        <v>162</v>
      </c>
      <c r="C8" s="4" t="s">
        <v>246</v>
      </c>
      <c r="E8" s="4" t="s">
        <v>164</v>
      </c>
      <c r="F8" s="4"/>
      <c r="G8" s="6">
        <v>18</v>
      </c>
      <c r="H8" s="4"/>
      <c r="I8" s="6">
        <v>957373476</v>
      </c>
      <c r="J8" s="4"/>
      <c r="K8" s="6">
        <v>0</v>
      </c>
      <c r="L8" s="4"/>
      <c r="M8" s="6">
        <v>957373476</v>
      </c>
      <c r="N8" s="4"/>
      <c r="O8" s="6">
        <v>957373476</v>
      </c>
      <c r="P8" s="4"/>
      <c r="Q8" s="6">
        <v>0</v>
      </c>
      <c r="R8" s="4"/>
      <c r="S8" s="6">
        <v>957373476</v>
      </c>
    </row>
    <row r="9" spans="1:19">
      <c r="A9" s="1" t="s">
        <v>196</v>
      </c>
      <c r="C9" s="4" t="s">
        <v>246</v>
      </c>
      <c r="E9" s="4" t="s">
        <v>197</v>
      </c>
      <c r="F9" s="4"/>
      <c r="G9" s="6">
        <v>18</v>
      </c>
      <c r="H9" s="4"/>
      <c r="I9" s="6">
        <v>0</v>
      </c>
      <c r="J9" s="4"/>
      <c r="K9" s="6">
        <v>0</v>
      </c>
      <c r="L9" s="4"/>
      <c r="M9" s="6">
        <v>0</v>
      </c>
      <c r="N9" s="4"/>
      <c r="O9" s="6">
        <v>2503821076</v>
      </c>
      <c r="P9" s="4"/>
      <c r="Q9" s="6">
        <v>0</v>
      </c>
      <c r="R9" s="4"/>
      <c r="S9" s="6">
        <v>2503821076</v>
      </c>
    </row>
    <row r="10" spans="1:19">
      <c r="A10" s="1" t="s">
        <v>153</v>
      </c>
      <c r="C10" s="4" t="s">
        <v>246</v>
      </c>
      <c r="E10" s="4" t="s">
        <v>155</v>
      </c>
      <c r="F10" s="4"/>
      <c r="G10" s="6">
        <v>15</v>
      </c>
      <c r="H10" s="4"/>
      <c r="I10" s="6">
        <v>2698634675</v>
      </c>
      <c r="J10" s="4"/>
      <c r="K10" s="6">
        <v>0</v>
      </c>
      <c r="L10" s="4"/>
      <c r="M10" s="6">
        <v>2698634675</v>
      </c>
      <c r="N10" s="4"/>
      <c r="O10" s="6">
        <v>6062401111</v>
      </c>
      <c r="P10" s="4"/>
      <c r="Q10" s="6">
        <v>0</v>
      </c>
      <c r="R10" s="4"/>
      <c r="S10" s="6">
        <v>6062401111</v>
      </c>
    </row>
    <row r="11" spans="1:19">
      <c r="A11" s="1" t="s">
        <v>159</v>
      </c>
      <c r="C11" s="4" t="s">
        <v>246</v>
      </c>
      <c r="E11" s="4" t="s">
        <v>161</v>
      </c>
      <c r="F11" s="4"/>
      <c r="G11" s="6">
        <v>16</v>
      </c>
      <c r="H11" s="4"/>
      <c r="I11" s="6">
        <v>626361266</v>
      </c>
      <c r="J11" s="4"/>
      <c r="K11" s="6">
        <v>0</v>
      </c>
      <c r="L11" s="4"/>
      <c r="M11" s="6">
        <v>626361266</v>
      </c>
      <c r="N11" s="4"/>
      <c r="O11" s="6">
        <v>1307585922</v>
      </c>
      <c r="P11" s="4"/>
      <c r="Q11" s="6">
        <v>0</v>
      </c>
      <c r="R11" s="4"/>
      <c r="S11" s="6">
        <v>1307585922</v>
      </c>
    </row>
    <row r="12" spans="1:19">
      <c r="A12" s="1" t="s">
        <v>156</v>
      </c>
      <c r="C12" s="4" t="s">
        <v>246</v>
      </c>
      <c r="E12" s="4" t="s">
        <v>158</v>
      </c>
      <c r="F12" s="4"/>
      <c r="G12" s="6">
        <v>17</v>
      </c>
      <c r="H12" s="4"/>
      <c r="I12" s="6">
        <v>38495223</v>
      </c>
      <c r="J12" s="4"/>
      <c r="K12" s="6">
        <v>0</v>
      </c>
      <c r="L12" s="4"/>
      <c r="M12" s="6">
        <v>38495223</v>
      </c>
      <c r="N12" s="4"/>
      <c r="O12" s="6">
        <v>660896588</v>
      </c>
      <c r="P12" s="4"/>
      <c r="Q12" s="6">
        <v>0</v>
      </c>
      <c r="R12" s="4"/>
      <c r="S12" s="6">
        <v>660896588</v>
      </c>
    </row>
    <row r="13" spans="1:19">
      <c r="A13" s="1" t="s">
        <v>176</v>
      </c>
      <c r="C13" s="6">
        <v>1</v>
      </c>
      <c r="E13" s="4" t="s">
        <v>246</v>
      </c>
      <c r="F13" s="4"/>
      <c r="G13" s="6">
        <v>8</v>
      </c>
      <c r="H13" s="4"/>
      <c r="I13" s="6">
        <v>2704110</v>
      </c>
      <c r="J13" s="4"/>
      <c r="K13" s="6">
        <v>0</v>
      </c>
      <c r="L13" s="4"/>
      <c r="M13" s="6">
        <v>2704110</v>
      </c>
      <c r="N13" s="4"/>
      <c r="O13" s="6">
        <v>21778721</v>
      </c>
      <c r="P13" s="4"/>
      <c r="Q13" s="6">
        <v>0</v>
      </c>
      <c r="R13" s="4"/>
      <c r="S13" s="6">
        <v>21778721</v>
      </c>
    </row>
    <row r="14" spans="1:19">
      <c r="A14" s="1" t="s">
        <v>180</v>
      </c>
      <c r="C14" s="6">
        <v>17</v>
      </c>
      <c r="E14" s="4" t="s">
        <v>246</v>
      </c>
      <c r="F14" s="4"/>
      <c r="G14" s="6">
        <v>8</v>
      </c>
      <c r="H14" s="4"/>
      <c r="I14" s="6">
        <v>24590911</v>
      </c>
      <c r="J14" s="4"/>
      <c r="K14" s="6">
        <v>0</v>
      </c>
      <c r="L14" s="4"/>
      <c r="M14" s="6">
        <v>24590911</v>
      </c>
      <c r="N14" s="4"/>
      <c r="O14" s="6">
        <v>29479187</v>
      </c>
      <c r="P14" s="4"/>
      <c r="Q14" s="6">
        <v>0</v>
      </c>
      <c r="R14" s="4"/>
      <c r="S14" s="6">
        <v>29479187</v>
      </c>
    </row>
    <row r="15" spans="1:19">
      <c r="A15" s="1" t="s">
        <v>183</v>
      </c>
      <c r="C15" s="6">
        <v>1</v>
      </c>
      <c r="E15" s="4" t="s">
        <v>246</v>
      </c>
      <c r="F15" s="4"/>
      <c r="G15" s="6">
        <v>8</v>
      </c>
      <c r="H15" s="4"/>
      <c r="I15" s="6">
        <v>173558151</v>
      </c>
      <c r="J15" s="4"/>
      <c r="K15" s="6">
        <v>0</v>
      </c>
      <c r="L15" s="4"/>
      <c r="M15" s="6">
        <v>173558151</v>
      </c>
      <c r="N15" s="4"/>
      <c r="O15" s="6">
        <v>1718433299</v>
      </c>
      <c r="P15" s="4"/>
      <c r="Q15" s="6">
        <v>0</v>
      </c>
      <c r="R15" s="4"/>
      <c r="S15" s="6">
        <v>1718433299</v>
      </c>
    </row>
    <row r="16" spans="1:19" ht="24.75" thickBot="1">
      <c r="E16" s="4"/>
      <c r="F16" s="4"/>
      <c r="G16" s="4"/>
      <c r="H16" s="4"/>
      <c r="I16" s="11">
        <f>SUM(I8:I15)</f>
        <v>4521717812</v>
      </c>
      <c r="J16" s="4"/>
      <c r="K16" s="11">
        <f>SUM(K8:K15)</f>
        <v>0</v>
      </c>
      <c r="L16" s="4"/>
      <c r="M16" s="11">
        <f>SUM(M8:M15)</f>
        <v>4521717812</v>
      </c>
      <c r="N16" s="4"/>
      <c r="O16" s="11">
        <f>SUM(O8:O15)</f>
        <v>13261769380</v>
      </c>
      <c r="P16" s="4"/>
      <c r="Q16" s="11">
        <f>SUM(Q8:Q15)</f>
        <v>0</v>
      </c>
      <c r="R16" s="4"/>
      <c r="S16" s="11">
        <f>SUM(S8:S15)</f>
        <v>13261769380</v>
      </c>
    </row>
    <row r="17" spans="5:19" ht="24.75" thickTop="1">
      <c r="E17" s="4"/>
      <c r="F17" s="4"/>
      <c r="G17" s="4"/>
      <c r="H17" s="4"/>
      <c r="I17" s="4"/>
      <c r="J17" s="4"/>
      <c r="K17" s="4"/>
      <c r="L17" s="4"/>
      <c r="M17" s="6"/>
      <c r="N17" s="6"/>
      <c r="O17" s="6"/>
      <c r="P17" s="6"/>
      <c r="Q17" s="6"/>
      <c r="R17" s="6"/>
      <c r="S17" s="6"/>
    </row>
    <row r="20" spans="5:19">
      <c r="M20" s="3"/>
      <c r="N20" s="3"/>
      <c r="O20" s="3"/>
      <c r="P20" s="3"/>
      <c r="Q20" s="3"/>
      <c r="R20" s="3"/>
      <c r="S20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workbookViewId="0">
      <selection activeCell="W2" sqref="W2"/>
    </sheetView>
  </sheetViews>
  <sheetFormatPr defaultRowHeight="24"/>
  <cols>
    <col min="1" max="1" width="2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14" t="s">
        <v>0</v>
      </c>
      <c r="B2" s="14"/>
      <c r="C2" s="14"/>
      <c r="D2" s="14"/>
      <c r="E2" s="14"/>
      <c r="F2" s="14"/>
      <c r="G2" s="14"/>
    </row>
    <row r="3" spans="1:7" ht="24.75">
      <c r="A3" s="14" t="s">
        <v>186</v>
      </c>
      <c r="B3" s="14"/>
      <c r="C3" s="14"/>
      <c r="D3" s="14"/>
      <c r="E3" s="14"/>
      <c r="F3" s="14"/>
      <c r="G3" s="14"/>
    </row>
    <row r="4" spans="1:7" ht="24.75">
      <c r="A4" s="14" t="s">
        <v>2</v>
      </c>
      <c r="B4" s="14"/>
      <c r="C4" s="14"/>
      <c r="D4" s="14"/>
      <c r="E4" s="14"/>
      <c r="F4" s="14"/>
      <c r="G4" s="14"/>
    </row>
    <row r="6" spans="1:7" ht="24.75">
      <c r="A6" s="15" t="s">
        <v>190</v>
      </c>
      <c r="C6" s="15" t="s">
        <v>173</v>
      </c>
      <c r="E6" s="15" t="s">
        <v>233</v>
      </c>
      <c r="G6" s="15" t="s">
        <v>13</v>
      </c>
    </row>
    <row r="7" spans="1:7">
      <c r="A7" s="1" t="s">
        <v>242</v>
      </c>
      <c r="C7" s="7">
        <v>-3350024016354</v>
      </c>
      <c r="D7" s="7"/>
      <c r="E7" s="9">
        <f>C7/$C$11</f>
        <v>1.0182758381477972</v>
      </c>
      <c r="F7" s="7"/>
      <c r="G7" s="9">
        <v>-7.543619319401787E-2</v>
      </c>
    </row>
    <row r="8" spans="1:7">
      <c r="A8" s="1" t="s">
        <v>243</v>
      </c>
      <c r="C8" s="7">
        <v>59323602817</v>
      </c>
      <c r="D8" s="7"/>
      <c r="E8" s="9">
        <f t="shared" ref="E8:E10" si="0">C8/$C$11</f>
        <v>-1.8032047258626085E-2</v>
      </c>
      <c r="F8" s="7"/>
      <c r="G8" s="9">
        <v>1.3358551285667865E-3</v>
      </c>
    </row>
    <row r="9" spans="1:7">
      <c r="A9" s="1" t="s">
        <v>244</v>
      </c>
      <c r="C9" s="7">
        <v>200853172</v>
      </c>
      <c r="D9" s="7"/>
      <c r="E9" s="9">
        <f t="shared" si="0"/>
        <v>-6.1051482336994518E-5</v>
      </c>
      <c r="F9" s="7"/>
      <c r="G9" s="9">
        <v>4.5228328551248861E-6</v>
      </c>
    </row>
    <row r="10" spans="1:7">
      <c r="A10" s="1" t="s">
        <v>240</v>
      </c>
      <c r="C10" s="7">
        <v>601194076</v>
      </c>
      <c r="D10" s="7"/>
      <c r="E10" s="9">
        <f t="shared" si="0"/>
        <v>-1.8273940683406154E-4</v>
      </c>
      <c r="F10" s="7"/>
      <c r="G10" s="9">
        <v>1.3537751443822097E-5</v>
      </c>
    </row>
    <row r="11" spans="1:7" ht="24.75" thickBot="1">
      <c r="C11" s="8">
        <f>SUM(C7:C10)</f>
        <v>-3289898366289</v>
      </c>
      <c r="D11" s="7"/>
      <c r="E11" s="10">
        <f>SUM(E7:E10)</f>
        <v>1</v>
      </c>
      <c r="F11" s="7"/>
      <c r="G11" s="10">
        <f>SUM(G7:G10)</f>
        <v>-7.4082277481152134E-2</v>
      </c>
    </row>
    <row r="12" spans="1:7" ht="24.75" thickTop="1">
      <c r="C12" s="13"/>
      <c r="D12" s="13"/>
      <c r="E12" s="13"/>
      <c r="F12" s="13"/>
      <c r="G12" s="13"/>
    </row>
  </sheetData>
  <mergeCells count="7">
    <mergeCell ref="A6"/>
    <mergeCell ref="C6"/>
    <mergeCell ref="E6"/>
    <mergeCell ref="G6"/>
    <mergeCell ref="A2:G2"/>
    <mergeCell ref="A4:G4"/>
    <mergeCell ref="A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33"/>
  <sheetViews>
    <sheetView rightToLeft="1" topLeftCell="A16" workbookViewId="0">
      <selection activeCell="K16" sqref="K16"/>
    </sheetView>
  </sheetViews>
  <sheetFormatPr defaultRowHeight="24"/>
  <cols>
    <col min="1" max="1" width="32.140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4.75">
      <c r="A3" s="14" t="s">
        <v>186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24.75">
      <c r="A6" s="14" t="s">
        <v>3</v>
      </c>
      <c r="C6" s="15" t="s">
        <v>198</v>
      </c>
      <c r="D6" s="15" t="s">
        <v>198</v>
      </c>
      <c r="E6" s="15" t="s">
        <v>198</v>
      </c>
      <c r="F6" s="15" t="s">
        <v>198</v>
      </c>
      <c r="G6" s="15" t="s">
        <v>198</v>
      </c>
      <c r="I6" s="15" t="s">
        <v>188</v>
      </c>
      <c r="J6" s="15" t="s">
        <v>188</v>
      </c>
      <c r="K6" s="15" t="s">
        <v>188</v>
      </c>
      <c r="L6" s="15" t="s">
        <v>188</v>
      </c>
      <c r="M6" s="15" t="s">
        <v>188</v>
      </c>
      <c r="O6" s="15" t="s">
        <v>189</v>
      </c>
      <c r="P6" s="15" t="s">
        <v>189</v>
      </c>
      <c r="Q6" s="15" t="s">
        <v>189</v>
      </c>
      <c r="R6" s="15" t="s">
        <v>189</v>
      </c>
      <c r="S6" s="15" t="s">
        <v>189</v>
      </c>
    </row>
    <row r="7" spans="1:19" ht="24.75">
      <c r="A7" s="15" t="s">
        <v>3</v>
      </c>
      <c r="C7" s="15" t="s">
        <v>199</v>
      </c>
      <c r="E7" s="15" t="s">
        <v>200</v>
      </c>
      <c r="G7" s="15" t="s">
        <v>201</v>
      </c>
      <c r="I7" s="15" t="s">
        <v>202</v>
      </c>
      <c r="K7" s="15" t="s">
        <v>193</v>
      </c>
      <c r="M7" s="15" t="s">
        <v>203</v>
      </c>
      <c r="O7" s="15" t="s">
        <v>202</v>
      </c>
      <c r="Q7" s="15" t="s">
        <v>193</v>
      </c>
      <c r="S7" s="15" t="s">
        <v>203</v>
      </c>
    </row>
    <row r="8" spans="1:19">
      <c r="A8" s="1" t="s">
        <v>102</v>
      </c>
      <c r="C8" s="4" t="s">
        <v>204</v>
      </c>
      <c r="D8" s="4"/>
      <c r="E8" s="6">
        <v>906275</v>
      </c>
      <c r="F8" s="4"/>
      <c r="G8" s="6">
        <v>1000</v>
      </c>
      <c r="H8" s="4"/>
      <c r="I8" s="6">
        <v>0</v>
      </c>
      <c r="J8" s="4"/>
      <c r="K8" s="6">
        <v>0</v>
      </c>
      <c r="L8" s="4"/>
      <c r="M8" s="6">
        <v>0</v>
      </c>
      <c r="N8" s="4"/>
      <c r="O8" s="6">
        <v>906275000</v>
      </c>
      <c r="P8" s="4"/>
      <c r="Q8" s="6">
        <v>54271458</v>
      </c>
      <c r="R8" s="4"/>
      <c r="S8" s="6">
        <v>852003542</v>
      </c>
    </row>
    <row r="9" spans="1:19">
      <c r="A9" s="1" t="s">
        <v>68</v>
      </c>
      <c r="C9" s="4" t="s">
        <v>205</v>
      </c>
      <c r="D9" s="4"/>
      <c r="E9" s="6">
        <v>97551238</v>
      </c>
      <c r="F9" s="4"/>
      <c r="G9" s="6">
        <v>2350</v>
      </c>
      <c r="H9" s="4"/>
      <c r="I9" s="6">
        <v>0</v>
      </c>
      <c r="J9" s="4"/>
      <c r="K9" s="6">
        <v>0</v>
      </c>
      <c r="L9" s="4"/>
      <c r="M9" s="6">
        <v>0</v>
      </c>
      <c r="N9" s="4"/>
      <c r="O9" s="6">
        <v>229245409300</v>
      </c>
      <c r="P9" s="4"/>
      <c r="Q9" s="6">
        <v>0</v>
      </c>
      <c r="R9" s="4"/>
      <c r="S9" s="6">
        <v>229245409300</v>
      </c>
    </row>
    <row r="10" spans="1:19">
      <c r="A10" s="1" t="s">
        <v>104</v>
      </c>
      <c r="C10" s="4" t="s">
        <v>206</v>
      </c>
      <c r="D10" s="4"/>
      <c r="E10" s="6">
        <v>3110358</v>
      </c>
      <c r="F10" s="4"/>
      <c r="G10" s="6">
        <v>3135</v>
      </c>
      <c r="H10" s="4"/>
      <c r="I10" s="6">
        <v>9750972330</v>
      </c>
      <c r="J10" s="4"/>
      <c r="K10" s="6">
        <v>757656094</v>
      </c>
      <c r="L10" s="4"/>
      <c r="M10" s="6">
        <v>8993316236</v>
      </c>
      <c r="N10" s="4"/>
      <c r="O10" s="6">
        <v>9750972330</v>
      </c>
      <c r="P10" s="4"/>
      <c r="Q10" s="6">
        <v>757656094</v>
      </c>
      <c r="R10" s="4"/>
      <c r="S10" s="6">
        <v>8993316236</v>
      </c>
    </row>
    <row r="11" spans="1:19">
      <c r="A11" s="1" t="s">
        <v>75</v>
      </c>
      <c r="C11" s="4" t="s">
        <v>207</v>
      </c>
      <c r="D11" s="4"/>
      <c r="E11" s="6">
        <v>11495373</v>
      </c>
      <c r="F11" s="4"/>
      <c r="G11" s="6">
        <v>5000</v>
      </c>
      <c r="H11" s="4"/>
      <c r="I11" s="6">
        <v>0</v>
      </c>
      <c r="J11" s="4"/>
      <c r="K11" s="6">
        <v>0</v>
      </c>
      <c r="L11" s="4"/>
      <c r="M11" s="6">
        <v>0</v>
      </c>
      <c r="N11" s="4"/>
      <c r="O11" s="6">
        <v>57476865000</v>
      </c>
      <c r="P11" s="4"/>
      <c r="Q11" s="6">
        <v>3232377023</v>
      </c>
      <c r="R11" s="4"/>
      <c r="S11" s="6">
        <v>54244487977</v>
      </c>
    </row>
    <row r="12" spans="1:19">
      <c r="A12" s="1" t="s">
        <v>85</v>
      </c>
      <c r="C12" s="4" t="s">
        <v>208</v>
      </c>
      <c r="D12" s="4"/>
      <c r="E12" s="6">
        <v>12851719</v>
      </c>
      <c r="F12" s="4"/>
      <c r="G12" s="6">
        <v>176</v>
      </c>
      <c r="H12" s="4"/>
      <c r="I12" s="6">
        <v>0</v>
      </c>
      <c r="J12" s="4"/>
      <c r="K12" s="6">
        <v>0</v>
      </c>
      <c r="L12" s="4"/>
      <c r="M12" s="6">
        <v>0</v>
      </c>
      <c r="N12" s="4"/>
      <c r="O12" s="6">
        <v>2261902544</v>
      </c>
      <c r="P12" s="4"/>
      <c r="Q12" s="6">
        <v>284430859</v>
      </c>
      <c r="R12" s="4"/>
      <c r="S12" s="6">
        <v>1977471685</v>
      </c>
    </row>
    <row r="13" spans="1:19">
      <c r="A13" s="1" t="s">
        <v>73</v>
      </c>
      <c r="C13" s="4" t="s">
        <v>209</v>
      </c>
      <c r="D13" s="4"/>
      <c r="E13" s="6">
        <v>3231469</v>
      </c>
      <c r="F13" s="4"/>
      <c r="G13" s="6">
        <v>5400</v>
      </c>
      <c r="H13" s="4"/>
      <c r="I13" s="6">
        <v>0</v>
      </c>
      <c r="J13" s="4"/>
      <c r="K13" s="6">
        <v>0</v>
      </c>
      <c r="L13" s="4"/>
      <c r="M13" s="6">
        <v>0</v>
      </c>
      <c r="N13" s="4"/>
      <c r="O13" s="6">
        <v>17449932600</v>
      </c>
      <c r="P13" s="4"/>
      <c r="Q13" s="6">
        <v>1044973427</v>
      </c>
      <c r="R13" s="4"/>
      <c r="S13" s="6">
        <v>16404959173</v>
      </c>
    </row>
    <row r="14" spans="1:19">
      <c r="A14" s="1" t="s">
        <v>37</v>
      </c>
      <c r="C14" s="4" t="s">
        <v>206</v>
      </c>
      <c r="D14" s="4"/>
      <c r="E14" s="6">
        <v>3920102</v>
      </c>
      <c r="F14" s="4"/>
      <c r="G14" s="6">
        <v>6300</v>
      </c>
      <c r="H14" s="4"/>
      <c r="I14" s="6">
        <v>24696642600</v>
      </c>
      <c r="J14" s="4"/>
      <c r="K14" s="6">
        <v>0</v>
      </c>
      <c r="L14" s="4"/>
      <c r="M14" s="6">
        <v>24696642600</v>
      </c>
      <c r="N14" s="4"/>
      <c r="O14" s="6">
        <v>24696642600</v>
      </c>
      <c r="P14" s="4"/>
      <c r="Q14" s="6">
        <v>0</v>
      </c>
      <c r="R14" s="4"/>
      <c r="S14" s="6">
        <v>24696642600</v>
      </c>
    </row>
    <row r="15" spans="1:19">
      <c r="A15" s="1" t="s">
        <v>35</v>
      </c>
      <c r="C15" s="4" t="s">
        <v>210</v>
      </c>
      <c r="D15" s="4"/>
      <c r="E15" s="6">
        <v>8846922</v>
      </c>
      <c r="F15" s="4"/>
      <c r="G15" s="6">
        <v>4200</v>
      </c>
      <c r="H15" s="4"/>
      <c r="I15" s="6">
        <v>37157072400</v>
      </c>
      <c r="J15" s="4"/>
      <c r="K15" s="6">
        <v>5113761293</v>
      </c>
      <c r="L15" s="4"/>
      <c r="M15" s="6">
        <v>32043311107</v>
      </c>
      <c r="N15" s="4"/>
      <c r="O15" s="6">
        <v>37157072400</v>
      </c>
      <c r="P15" s="4"/>
      <c r="Q15" s="6">
        <v>5113761293</v>
      </c>
      <c r="R15" s="4"/>
      <c r="S15" s="6">
        <v>32043311107</v>
      </c>
    </row>
    <row r="16" spans="1:19">
      <c r="A16" s="1" t="s">
        <v>69</v>
      </c>
      <c r="C16" s="4" t="s">
        <v>211</v>
      </c>
      <c r="D16" s="4"/>
      <c r="E16" s="6">
        <v>3591684</v>
      </c>
      <c r="F16" s="4"/>
      <c r="G16" s="6">
        <v>2400</v>
      </c>
      <c r="H16" s="4"/>
      <c r="I16" s="6">
        <v>8620041600</v>
      </c>
      <c r="J16" s="4"/>
      <c r="K16" s="6">
        <v>669782133</v>
      </c>
      <c r="L16" s="4"/>
      <c r="M16" s="6">
        <v>7950259467</v>
      </c>
      <c r="N16" s="4"/>
      <c r="O16" s="6">
        <v>8620041600</v>
      </c>
      <c r="P16" s="4"/>
      <c r="Q16" s="6">
        <v>669782133</v>
      </c>
      <c r="R16" s="4"/>
      <c r="S16" s="6">
        <v>7950259467</v>
      </c>
    </row>
    <row r="17" spans="1:19">
      <c r="A17" s="1" t="s">
        <v>82</v>
      </c>
      <c r="C17" s="4" t="s">
        <v>212</v>
      </c>
      <c r="D17" s="4"/>
      <c r="E17" s="6">
        <v>67359</v>
      </c>
      <c r="F17" s="4"/>
      <c r="G17" s="6">
        <v>5000</v>
      </c>
      <c r="H17" s="4"/>
      <c r="I17" s="6">
        <v>0</v>
      </c>
      <c r="J17" s="4"/>
      <c r="K17" s="6">
        <v>0</v>
      </c>
      <c r="L17" s="4"/>
      <c r="M17" s="6">
        <v>0</v>
      </c>
      <c r="N17" s="4"/>
      <c r="O17" s="6">
        <v>336795000</v>
      </c>
      <c r="P17" s="4"/>
      <c r="Q17" s="6">
        <v>17703047</v>
      </c>
      <c r="R17" s="4"/>
      <c r="S17" s="6">
        <v>319091953</v>
      </c>
    </row>
    <row r="18" spans="1:19">
      <c r="A18" s="1" t="s">
        <v>17</v>
      </c>
      <c r="C18" s="4" t="s">
        <v>6</v>
      </c>
      <c r="D18" s="4"/>
      <c r="E18" s="6">
        <v>175460623</v>
      </c>
      <c r="F18" s="4"/>
      <c r="G18" s="6">
        <v>58</v>
      </c>
      <c r="H18" s="4"/>
      <c r="I18" s="6">
        <v>10176716134</v>
      </c>
      <c r="J18" s="4"/>
      <c r="K18" s="6">
        <v>1452109231</v>
      </c>
      <c r="L18" s="4"/>
      <c r="M18" s="6">
        <v>8724606903</v>
      </c>
      <c r="N18" s="4"/>
      <c r="O18" s="6">
        <v>10176716134</v>
      </c>
      <c r="P18" s="4"/>
      <c r="Q18" s="6">
        <v>1452109231</v>
      </c>
      <c r="R18" s="4"/>
      <c r="S18" s="6">
        <v>8724606903</v>
      </c>
    </row>
    <row r="19" spans="1:19">
      <c r="A19" s="1" t="s">
        <v>77</v>
      </c>
      <c r="C19" s="4" t="s">
        <v>213</v>
      </c>
      <c r="D19" s="4"/>
      <c r="E19" s="6">
        <v>8716106</v>
      </c>
      <c r="F19" s="4"/>
      <c r="G19" s="6">
        <v>449</v>
      </c>
      <c r="H19" s="4"/>
      <c r="I19" s="6">
        <v>3913531594</v>
      </c>
      <c r="J19" s="4"/>
      <c r="K19" s="6">
        <v>234358299</v>
      </c>
      <c r="L19" s="4"/>
      <c r="M19" s="6">
        <v>3679173295</v>
      </c>
      <c r="N19" s="4"/>
      <c r="O19" s="6">
        <v>3913531594</v>
      </c>
      <c r="P19" s="4"/>
      <c r="Q19" s="6">
        <v>234358299</v>
      </c>
      <c r="R19" s="4"/>
      <c r="S19" s="6">
        <v>3679173295</v>
      </c>
    </row>
    <row r="20" spans="1:19">
      <c r="A20" s="1" t="s">
        <v>76</v>
      </c>
      <c r="C20" s="4" t="s">
        <v>197</v>
      </c>
      <c r="D20" s="4"/>
      <c r="E20" s="6">
        <v>45861974</v>
      </c>
      <c r="F20" s="4"/>
      <c r="G20" s="6">
        <v>2640</v>
      </c>
      <c r="H20" s="4"/>
      <c r="I20" s="6">
        <v>121075611360</v>
      </c>
      <c r="J20" s="4"/>
      <c r="K20" s="6">
        <v>6956571602</v>
      </c>
      <c r="L20" s="4"/>
      <c r="M20" s="6">
        <v>114119039758</v>
      </c>
      <c r="N20" s="4"/>
      <c r="O20" s="6">
        <v>121075611360</v>
      </c>
      <c r="P20" s="4"/>
      <c r="Q20" s="6">
        <v>6956571602</v>
      </c>
      <c r="R20" s="4"/>
      <c r="S20" s="6">
        <v>114119039758</v>
      </c>
    </row>
    <row r="21" spans="1:19">
      <c r="A21" s="1" t="s">
        <v>89</v>
      </c>
      <c r="C21" s="4" t="s">
        <v>6</v>
      </c>
      <c r="D21" s="4"/>
      <c r="E21" s="6">
        <v>24900000</v>
      </c>
      <c r="F21" s="4"/>
      <c r="G21" s="6">
        <v>690</v>
      </c>
      <c r="H21" s="4"/>
      <c r="I21" s="6">
        <v>17181000000</v>
      </c>
      <c r="J21" s="4"/>
      <c r="K21" s="6">
        <v>634654354</v>
      </c>
      <c r="L21" s="4"/>
      <c r="M21" s="6">
        <v>16546345646</v>
      </c>
      <c r="N21" s="4"/>
      <c r="O21" s="6">
        <v>17181000000</v>
      </c>
      <c r="P21" s="4"/>
      <c r="Q21" s="6">
        <v>634654354</v>
      </c>
      <c r="R21" s="4"/>
      <c r="S21" s="6">
        <v>16546345646</v>
      </c>
    </row>
    <row r="22" spans="1:19">
      <c r="A22" s="1" t="s">
        <v>78</v>
      </c>
      <c r="C22" s="4" t="s">
        <v>204</v>
      </c>
      <c r="D22" s="4"/>
      <c r="E22" s="6">
        <v>3400000</v>
      </c>
      <c r="F22" s="4"/>
      <c r="G22" s="6">
        <v>66</v>
      </c>
      <c r="H22" s="4"/>
      <c r="I22" s="6">
        <v>0</v>
      </c>
      <c r="J22" s="4"/>
      <c r="K22" s="6">
        <v>0</v>
      </c>
      <c r="L22" s="4"/>
      <c r="M22" s="6">
        <v>0</v>
      </c>
      <c r="N22" s="4"/>
      <c r="O22" s="6">
        <v>224400000</v>
      </c>
      <c r="P22" s="4"/>
      <c r="Q22" s="6">
        <v>11241900</v>
      </c>
      <c r="R22" s="4"/>
      <c r="S22" s="6">
        <v>213158100</v>
      </c>
    </row>
    <row r="23" spans="1:19">
      <c r="A23" s="1" t="s">
        <v>94</v>
      </c>
      <c r="C23" s="4" t="s">
        <v>205</v>
      </c>
      <c r="D23" s="4"/>
      <c r="E23" s="6">
        <v>1756567</v>
      </c>
      <c r="F23" s="4"/>
      <c r="G23" s="6">
        <v>750</v>
      </c>
      <c r="H23" s="4"/>
      <c r="I23" s="6">
        <v>0</v>
      </c>
      <c r="J23" s="4"/>
      <c r="K23" s="6">
        <v>0</v>
      </c>
      <c r="L23" s="4"/>
      <c r="M23" s="6">
        <v>0</v>
      </c>
      <c r="N23" s="4"/>
      <c r="O23" s="6">
        <v>1317425250</v>
      </c>
      <c r="P23" s="4"/>
      <c r="Q23" s="6">
        <v>146736957</v>
      </c>
      <c r="R23" s="4"/>
      <c r="S23" s="6">
        <v>1170688293</v>
      </c>
    </row>
    <row r="24" spans="1:19">
      <c r="A24" s="1" t="s">
        <v>40</v>
      </c>
      <c r="C24" s="4" t="s">
        <v>208</v>
      </c>
      <c r="D24" s="4"/>
      <c r="E24" s="6">
        <v>3420000</v>
      </c>
      <c r="F24" s="4"/>
      <c r="G24" s="6">
        <v>21000</v>
      </c>
      <c r="H24" s="4"/>
      <c r="I24" s="6">
        <v>0</v>
      </c>
      <c r="J24" s="4"/>
      <c r="K24" s="6">
        <v>0</v>
      </c>
      <c r="L24" s="4"/>
      <c r="M24" s="6">
        <v>0</v>
      </c>
      <c r="N24" s="4"/>
      <c r="O24" s="6">
        <v>71820000000</v>
      </c>
      <c r="P24" s="4"/>
      <c r="Q24" s="6">
        <v>0</v>
      </c>
      <c r="R24" s="4"/>
      <c r="S24" s="6">
        <v>71820000000</v>
      </c>
    </row>
    <row r="25" spans="1:19">
      <c r="A25" s="1" t="s">
        <v>39</v>
      </c>
      <c r="C25" s="4" t="s">
        <v>214</v>
      </c>
      <c r="D25" s="4"/>
      <c r="E25" s="6">
        <v>14781376</v>
      </c>
      <c r="F25" s="4"/>
      <c r="G25" s="6">
        <v>3875</v>
      </c>
      <c r="H25" s="4"/>
      <c r="I25" s="6">
        <v>57277832000</v>
      </c>
      <c r="J25" s="4"/>
      <c r="K25" s="6">
        <v>6379697660</v>
      </c>
      <c r="L25" s="4"/>
      <c r="M25" s="6">
        <v>50898134340</v>
      </c>
      <c r="N25" s="4"/>
      <c r="O25" s="6">
        <v>57277832000</v>
      </c>
      <c r="P25" s="4"/>
      <c r="Q25" s="6">
        <v>6379697660</v>
      </c>
      <c r="R25" s="4"/>
      <c r="S25" s="6">
        <v>50898134340</v>
      </c>
    </row>
    <row r="26" spans="1:19">
      <c r="A26" s="1" t="s">
        <v>70</v>
      </c>
      <c r="C26" s="4" t="s">
        <v>204</v>
      </c>
      <c r="D26" s="4"/>
      <c r="E26" s="6">
        <v>5409630</v>
      </c>
      <c r="F26" s="4"/>
      <c r="G26" s="6">
        <v>15000</v>
      </c>
      <c r="H26" s="4"/>
      <c r="I26" s="6">
        <v>0</v>
      </c>
      <c r="J26" s="4"/>
      <c r="K26" s="6">
        <v>0</v>
      </c>
      <c r="L26" s="4"/>
      <c r="M26" s="6">
        <v>0</v>
      </c>
      <c r="N26" s="4"/>
      <c r="O26" s="6">
        <v>81144450000</v>
      </c>
      <c r="P26" s="4"/>
      <c r="Q26" s="6">
        <v>4859261977</v>
      </c>
      <c r="R26" s="4"/>
      <c r="S26" s="6">
        <v>76285188023</v>
      </c>
    </row>
    <row r="27" spans="1:19">
      <c r="A27" s="1" t="s">
        <v>33</v>
      </c>
      <c r="C27" s="4" t="s">
        <v>215</v>
      </c>
      <c r="D27" s="4"/>
      <c r="E27" s="6">
        <v>22604504</v>
      </c>
      <c r="F27" s="4"/>
      <c r="G27" s="6">
        <v>1300</v>
      </c>
      <c r="H27" s="4"/>
      <c r="I27" s="6">
        <v>29385855200</v>
      </c>
      <c r="J27" s="4"/>
      <c r="K27" s="6">
        <v>0</v>
      </c>
      <c r="L27" s="4"/>
      <c r="M27" s="6">
        <v>29385855200</v>
      </c>
      <c r="N27" s="4"/>
      <c r="O27" s="6">
        <v>29385855200</v>
      </c>
      <c r="P27" s="4"/>
      <c r="Q27" s="6">
        <v>0</v>
      </c>
      <c r="R27" s="4"/>
      <c r="S27" s="6">
        <v>29385855200</v>
      </c>
    </row>
    <row r="28" spans="1:19">
      <c r="A28" s="1" t="s">
        <v>56</v>
      </c>
      <c r="C28" s="4" t="s">
        <v>213</v>
      </c>
      <c r="D28" s="4"/>
      <c r="E28" s="6">
        <v>5779305</v>
      </c>
      <c r="F28" s="4"/>
      <c r="G28" s="6">
        <v>2550</v>
      </c>
      <c r="H28" s="4"/>
      <c r="I28" s="6">
        <v>14737227750</v>
      </c>
      <c r="J28" s="4"/>
      <c r="K28" s="6">
        <v>1041268161</v>
      </c>
      <c r="L28" s="4"/>
      <c r="M28" s="6">
        <v>13695959589</v>
      </c>
      <c r="N28" s="4"/>
      <c r="O28" s="6">
        <v>14737227750</v>
      </c>
      <c r="P28" s="4"/>
      <c r="Q28" s="6">
        <v>1041268161</v>
      </c>
      <c r="R28" s="4"/>
      <c r="S28" s="6">
        <v>13695959589</v>
      </c>
    </row>
    <row r="29" spans="1:19">
      <c r="A29" s="1" t="s">
        <v>54</v>
      </c>
      <c r="C29" s="4" t="s">
        <v>216</v>
      </c>
      <c r="D29" s="4"/>
      <c r="E29" s="6">
        <v>682417</v>
      </c>
      <c r="F29" s="4"/>
      <c r="G29" s="6">
        <v>4100</v>
      </c>
      <c r="H29" s="4"/>
      <c r="I29" s="6">
        <v>0</v>
      </c>
      <c r="J29" s="4"/>
      <c r="K29" s="6">
        <v>0</v>
      </c>
      <c r="L29" s="4"/>
      <c r="M29" s="6">
        <v>0</v>
      </c>
      <c r="N29" s="4"/>
      <c r="O29" s="6">
        <v>2797909700</v>
      </c>
      <c r="P29" s="4"/>
      <c r="Q29" s="6">
        <v>322183541</v>
      </c>
      <c r="R29" s="4"/>
      <c r="S29" s="6">
        <v>2475726159</v>
      </c>
    </row>
    <row r="30" spans="1:19">
      <c r="A30" s="1" t="s">
        <v>52</v>
      </c>
      <c r="C30" s="4" t="s">
        <v>217</v>
      </c>
      <c r="D30" s="4"/>
      <c r="E30" s="6">
        <v>19534256</v>
      </c>
      <c r="F30" s="4"/>
      <c r="G30" s="6">
        <v>1000</v>
      </c>
      <c r="H30" s="4"/>
      <c r="I30" s="6">
        <v>19534256000</v>
      </c>
      <c r="J30" s="4"/>
      <c r="K30" s="6">
        <v>1483614380</v>
      </c>
      <c r="L30" s="4"/>
      <c r="M30" s="6">
        <v>18050641620</v>
      </c>
      <c r="N30" s="4"/>
      <c r="O30" s="6">
        <v>19534256000</v>
      </c>
      <c r="P30" s="4"/>
      <c r="Q30" s="6">
        <v>1483614380</v>
      </c>
      <c r="R30" s="4"/>
      <c r="S30" s="6">
        <v>18050641620</v>
      </c>
    </row>
    <row r="31" spans="1:19">
      <c r="A31" s="1" t="s">
        <v>81</v>
      </c>
      <c r="C31" s="4" t="s">
        <v>218</v>
      </c>
      <c r="D31" s="4"/>
      <c r="E31" s="6">
        <v>20403795</v>
      </c>
      <c r="F31" s="4"/>
      <c r="G31" s="6">
        <v>100</v>
      </c>
      <c r="H31" s="4"/>
      <c r="I31" s="6">
        <v>0</v>
      </c>
      <c r="J31" s="4"/>
      <c r="K31" s="6">
        <v>0</v>
      </c>
      <c r="L31" s="4"/>
      <c r="M31" s="6">
        <v>0</v>
      </c>
      <c r="N31" s="4"/>
      <c r="O31" s="6">
        <v>2040379500</v>
      </c>
      <c r="P31" s="4"/>
      <c r="Q31" s="6">
        <v>0</v>
      </c>
      <c r="R31" s="4"/>
      <c r="S31" s="6">
        <v>2040379500</v>
      </c>
    </row>
    <row r="32" spans="1:19" ht="24.75" thickBot="1">
      <c r="C32" s="4"/>
      <c r="D32" s="4"/>
      <c r="E32" s="4"/>
      <c r="F32" s="4"/>
      <c r="G32" s="4"/>
      <c r="H32" s="4"/>
      <c r="I32" s="11">
        <f>SUM(I8:I31)</f>
        <v>353506758968</v>
      </c>
      <c r="J32" s="4"/>
      <c r="K32" s="11">
        <f>SUM(K8:K31)</f>
        <v>24723473207</v>
      </c>
      <c r="L32" s="4"/>
      <c r="M32" s="11">
        <f>SUM(M8:M31)</f>
        <v>328783285761</v>
      </c>
      <c r="N32" s="4"/>
      <c r="O32" s="11">
        <f>SUM(O8:O31)</f>
        <v>820528502862</v>
      </c>
      <c r="P32" s="4"/>
      <c r="Q32" s="11">
        <f>SUM(Q8:Q31)</f>
        <v>34696653396</v>
      </c>
      <c r="R32" s="4"/>
      <c r="S32" s="11">
        <f>SUM(S8:S31)</f>
        <v>785831849466</v>
      </c>
    </row>
    <row r="33" ht="24.75" thickTop="1"/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122"/>
  <sheetViews>
    <sheetView rightToLeft="1" workbookViewId="0">
      <selection activeCell="I120" sqref="I120"/>
    </sheetView>
  </sheetViews>
  <sheetFormatPr defaultRowHeight="24"/>
  <cols>
    <col min="1" max="1" width="32.140625" style="1" bestFit="1" customWidth="1"/>
    <col min="2" max="2" width="1" style="1" customWidth="1"/>
    <col min="3" max="3" width="1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4.75">
      <c r="A3" s="14" t="s">
        <v>186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4.75">
      <c r="A6" s="14" t="s">
        <v>3</v>
      </c>
      <c r="C6" s="15" t="s">
        <v>188</v>
      </c>
      <c r="D6" s="15" t="s">
        <v>188</v>
      </c>
      <c r="E6" s="15" t="s">
        <v>188</v>
      </c>
      <c r="F6" s="15" t="s">
        <v>188</v>
      </c>
      <c r="G6" s="15" t="s">
        <v>188</v>
      </c>
      <c r="H6" s="15" t="s">
        <v>188</v>
      </c>
      <c r="I6" s="15" t="s">
        <v>188</v>
      </c>
      <c r="K6" s="15" t="s">
        <v>189</v>
      </c>
      <c r="L6" s="15" t="s">
        <v>189</v>
      </c>
      <c r="M6" s="15" t="s">
        <v>189</v>
      </c>
      <c r="N6" s="15" t="s">
        <v>189</v>
      </c>
      <c r="O6" s="15" t="s">
        <v>189</v>
      </c>
      <c r="P6" s="15" t="s">
        <v>189</v>
      </c>
      <c r="Q6" s="15" t="s">
        <v>189</v>
      </c>
    </row>
    <row r="7" spans="1:17" ht="24.75">
      <c r="A7" s="15" t="s">
        <v>3</v>
      </c>
      <c r="C7" s="15" t="s">
        <v>7</v>
      </c>
      <c r="E7" s="15" t="s">
        <v>219</v>
      </c>
      <c r="G7" s="15" t="s">
        <v>220</v>
      </c>
      <c r="I7" s="15" t="s">
        <v>221</v>
      </c>
      <c r="K7" s="15" t="s">
        <v>7</v>
      </c>
      <c r="M7" s="15" t="s">
        <v>219</v>
      </c>
      <c r="O7" s="15" t="s">
        <v>220</v>
      </c>
      <c r="Q7" s="15" t="s">
        <v>221</v>
      </c>
    </row>
    <row r="8" spans="1:17">
      <c r="A8" s="1" t="s">
        <v>76</v>
      </c>
      <c r="C8" s="7">
        <v>45861974</v>
      </c>
      <c r="D8" s="7"/>
      <c r="E8" s="7">
        <v>1148845200418</v>
      </c>
      <c r="F8" s="7"/>
      <c r="G8" s="7">
        <v>1292450850470</v>
      </c>
      <c r="H8" s="7"/>
      <c r="I8" s="7">
        <f>E8-G8</f>
        <v>-143605650052</v>
      </c>
      <c r="J8" s="7"/>
      <c r="K8" s="7">
        <v>45861974</v>
      </c>
      <c r="L8" s="7"/>
      <c r="M8" s="7">
        <v>1148845200418</v>
      </c>
      <c r="N8" s="7"/>
      <c r="O8" s="7">
        <v>1144286290892</v>
      </c>
      <c r="P8" s="7"/>
      <c r="Q8" s="7">
        <f>M8-O8</f>
        <v>4558909526</v>
      </c>
    </row>
    <row r="9" spans="1:17">
      <c r="A9" s="1" t="s">
        <v>65</v>
      </c>
      <c r="C9" s="7">
        <v>109126430</v>
      </c>
      <c r="D9" s="7"/>
      <c r="E9" s="7">
        <v>581437404694</v>
      </c>
      <c r="F9" s="7"/>
      <c r="G9" s="7">
        <v>641099824952</v>
      </c>
      <c r="H9" s="7"/>
      <c r="I9" s="7">
        <f>E9-G9</f>
        <v>-59662420258</v>
      </c>
      <c r="J9" s="7"/>
      <c r="K9" s="7">
        <v>109126430</v>
      </c>
      <c r="L9" s="7"/>
      <c r="M9" s="7">
        <v>581437404694</v>
      </c>
      <c r="N9" s="7"/>
      <c r="O9" s="7">
        <v>735474926087</v>
      </c>
      <c r="P9" s="7"/>
      <c r="Q9" s="7">
        <f t="shared" ref="Q9:Q72" si="0">M9-O9</f>
        <v>-154037521393</v>
      </c>
    </row>
    <row r="10" spans="1:17">
      <c r="A10" s="1" t="s">
        <v>52</v>
      </c>
      <c r="C10" s="7">
        <v>19534256</v>
      </c>
      <c r="D10" s="7"/>
      <c r="E10" s="7">
        <v>289328604934</v>
      </c>
      <c r="F10" s="7"/>
      <c r="G10" s="7">
        <v>264861890691</v>
      </c>
      <c r="H10" s="7"/>
      <c r="I10" s="7">
        <f t="shared" ref="I10:I72" si="1">E10-G10</f>
        <v>24466714243</v>
      </c>
      <c r="J10" s="7"/>
      <c r="K10" s="7">
        <v>19534256</v>
      </c>
      <c r="L10" s="7"/>
      <c r="M10" s="7">
        <v>289328604934</v>
      </c>
      <c r="N10" s="7"/>
      <c r="O10" s="7">
        <v>313989499448</v>
      </c>
      <c r="P10" s="7"/>
      <c r="Q10" s="7">
        <f t="shared" si="0"/>
        <v>-24660894514</v>
      </c>
    </row>
    <row r="11" spans="1:17">
      <c r="A11" s="1" t="s">
        <v>53</v>
      </c>
      <c r="C11" s="7">
        <v>4719543</v>
      </c>
      <c r="D11" s="7"/>
      <c r="E11" s="7">
        <v>125449686370</v>
      </c>
      <c r="F11" s="7"/>
      <c r="G11" s="7">
        <v>165244142038</v>
      </c>
      <c r="H11" s="7"/>
      <c r="I11" s="7">
        <f t="shared" si="1"/>
        <v>-39794455668</v>
      </c>
      <c r="J11" s="7"/>
      <c r="K11" s="7">
        <v>4719543</v>
      </c>
      <c r="L11" s="7"/>
      <c r="M11" s="7">
        <v>125449686370</v>
      </c>
      <c r="N11" s="7"/>
      <c r="O11" s="7">
        <v>160184036608</v>
      </c>
      <c r="P11" s="7"/>
      <c r="Q11" s="7">
        <f>M11-O11</f>
        <v>-34734350238</v>
      </c>
    </row>
    <row r="12" spans="1:17">
      <c r="A12" s="1" t="s">
        <v>93</v>
      </c>
      <c r="C12" s="7">
        <v>33400000</v>
      </c>
      <c r="D12" s="7"/>
      <c r="E12" s="7">
        <v>394763100300</v>
      </c>
      <c r="F12" s="7"/>
      <c r="G12" s="7">
        <v>412027760700</v>
      </c>
      <c r="H12" s="7"/>
      <c r="I12" s="7">
        <f t="shared" si="1"/>
        <v>-17264660400</v>
      </c>
      <c r="J12" s="7"/>
      <c r="K12" s="7">
        <v>33400000</v>
      </c>
      <c r="L12" s="7"/>
      <c r="M12" s="7">
        <v>394763100300</v>
      </c>
      <c r="N12" s="7"/>
      <c r="O12" s="7">
        <v>445893056191</v>
      </c>
      <c r="P12" s="7"/>
      <c r="Q12" s="7">
        <f t="shared" si="0"/>
        <v>-51129955891</v>
      </c>
    </row>
    <row r="13" spans="1:17">
      <c r="A13" s="1" t="s">
        <v>67</v>
      </c>
      <c r="C13" s="7">
        <v>57757248</v>
      </c>
      <c r="D13" s="7"/>
      <c r="E13" s="7">
        <v>1096599614351</v>
      </c>
      <c r="F13" s="7"/>
      <c r="G13" s="7">
        <v>1257542843391</v>
      </c>
      <c r="H13" s="7"/>
      <c r="I13" s="7">
        <f t="shared" si="1"/>
        <v>-160943229040</v>
      </c>
      <c r="J13" s="7"/>
      <c r="K13" s="7">
        <v>57757248</v>
      </c>
      <c r="L13" s="7"/>
      <c r="M13" s="7">
        <v>1096599614351</v>
      </c>
      <c r="N13" s="7"/>
      <c r="O13" s="7">
        <v>1224631925456</v>
      </c>
      <c r="P13" s="7"/>
      <c r="Q13" s="7">
        <f t="shared" si="0"/>
        <v>-128032311105</v>
      </c>
    </row>
    <row r="14" spans="1:17">
      <c r="A14" s="1" t="s">
        <v>92</v>
      </c>
      <c r="C14" s="7">
        <v>52411932</v>
      </c>
      <c r="D14" s="7"/>
      <c r="E14" s="7">
        <v>1771923754966</v>
      </c>
      <c r="F14" s="7"/>
      <c r="G14" s="7">
        <v>2026014793596</v>
      </c>
      <c r="H14" s="7"/>
      <c r="I14" s="7">
        <f t="shared" si="1"/>
        <v>-254091038630</v>
      </c>
      <c r="J14" s="7"/>
      <c r="K14" s="7">
        <v>52411932</v>
      </c>
      <c r="L14" s="7"/>
      <c r="M14" s="7">
        <v>1771923754966</v>
      </c>
      <c r="N14" s="7"/>
      <c r="O14" s="7">
        <v>2279719793430</v>
      </c>
      <c r="P14" s="7"/>
      <c r="Q14" s="7">
        <f t="shared" si="0"/>
        <v>-507796038464</v>
      </c>
    </row>
    <row r="15" spans="1:17">
      <c r="A15" s="1" t="s">
        <v>87</v>
      </c>
      <c r="C15" s="7">
        <v>132997404</v>
      </c>
      <c r="D15" s="7"/>
      <c r="E15" s="7">
        <v>1010054370568</v>
      </c>
      <c r="F15" s="7"/>
      <c r="G15" s="7">
        <v>1133006015153</v>
      </c>
      <c r="H15" s="7"/>
      <c r="I15" s="7">
        <f t="shared" si="1"/>
        <v>-122951644585</v>
      </c>
      <c r="J15" s="7"/>
      <c r="K15" s="7">
        <v>132997404</v>
      </c>
      <c r="L15" s="7"/>
      <c r="M15" s="7">
        <v>1010054370568</v>
      </c>
      <c r="N15" s="7"/>
      <c r="O15" s="7">
        <v>921476304040</v>
      </c>
      <c r="P15" s="7"/>
      <c r="Q15" s="7">
        <f t="shared" si="0"/>
        <v>88578066528</v>
      </c>
    </row>
    <row r="16" spans="1:17">
      <c r="A16" s="1" t="s">
        <v>103</v>
      </c>
      <c r="C16" s="7">
        <v>663903</v>
      </c>
      <c r="D16" s="7"/>
      <c r="E16" s="7">
        <v>4177501079</v>
      </c>
      <c r="F16" s="7"/>
      <c r="G16" s="7">
        <v>4025711940</v>
      </c>
      <c r="H16" s="7"/>
      <c r="I16" s="7">
        <f t="shared" si="1"/>
        <v>151789139</v>
      </c>
      <c r="J16" s="7"/>
      <c r="K16" s="7">
        <v>663903</v>
      </c>
      <c r="L16" s="7"/>
      <c r="M16" s="7">
        <v>4177501079</v>
      </c>
      <c r="N16" s="7"/>
      <c r="O16" s="7">
        <v>5114634022</v>
      </c>
      <c r="P16" s="7"/>
      <c r="Q16" s="7">
        <f t="shared" si="0"/>
        <v>-937132943</v>
      </c>
    </row>
    <row r="17" spans="1:17">
      <c r="A17" s="1" t="s">
        <v>46</v>
      </c>
      <c r="C17" s="7">
        <v>361300</v>
      </c>
      <c r="D17" s="7"/>
      <c r="E17" s="7">
        <v>1010806663808</v>
      </c>
      <c r="F17" s="7"/>
      <c r="G17" s="7">
        <v>1149274289050</v>
      </c>
      <c r="H17" s="7"/>
      <c r="I17" s="7">
        <f t="shared" si="1"/>
        <v>-138467625242</v>
      </c>
      <c r="J17" s="7"/>
      <c r="K17" s="7">
        <v>361300</v>
      </c>
      <c r="L17" s="7"/>
      <c r="M17" s="7">
        <v>1010806663808</v>
      </c>
      <c r="N17" s="7"/>
      <c r="O17" s="7">
        <v>1134316402209</v>
      </c>
      <c r="P17" s="7"/>
      <c r="Q17" s="7">
        <f t="shared" si="0"/>
        <v>-123509738401</v>
      </c>
    </row>
    <row r="18" spans="1:17">
      <c r="A18" s="1" t="s">
        <v>37</v>
      </c>
      <c r="C18" s="7">
        <v>3920102</v>
      </c>
      <c r="D18" s="7"/>
      <c r="E18" s="7">
        <v>212608174567</v>
      </c>
      <c r="F18" s="7"/>
      <c r="G18" s="7">
        <v>268371059062</v>
      </c>
      <c r="H18" s="7"/>
      <c r="I18" s="7">
        <f t="shared" si="1"/>
        <v>-55762884495</v>
      </c>
      <c r="J18" s="7"/>
      <c r="K18" s="7">
        <v>3920102</v>
      </c>
      <c r="L18" s="7"/>
      <c r="M18" s="7">
        <v>212608174567</v>
      </c>
      <c r="N18" s="7"/>
      <c r="O18" s="7">
        <v>242341572985</v>
      </c>
      <c r="P18" s="7"/>
      <c r="Q18" s="7">
        <f t="shared" si="0"/>
        <v>-29733398418</v>
      </c>
    </row>
    <row r="19" spans="1:17">
      <c r="A19" s="1" t="s">
        <v>96</v>
      </c>
      <c r="C19" s="7">
        <v>7047145</v>
      </c>
      <c r="D19" s="7"/>
      <c r="E19" s="7">
        <v>53589890827</v>
      </c>
      <c r="F19" s="7"/>
      <c r="G19" s="7">
        <v>61926010930</v>
      </c>
      <c r="H19" s="7"/>
      <c r="I19" s="7">
        <f t="shared" si="1"/>
        <v>-8336120103</v>
      </c>
      <c r="J19" s="7"/>
      <c r="K19" s="7">
        <v>7047145</v>
      </c>
      <c r="L19" s="7"/>
      <c r="M19" s="7">
        <v>53589890827</v>
      </c>
      <c r="N19" s="7"/>
      <c r="O19" s="7">
        <v>62136252578</v>
      </c>
      <c r="P19" s="7"/>
      <c r="Q19" s="7">
        <f t="shared" si="0"/>
        <v>-8546361751</v>
      </c>
    </row>
    <row r="20" spans="1:17">
      <c r="A20" s="1" t="s">
        <v>94</v>
      </c>
      <c r="C20" s="7">
        <v>1856567</v>
      </c>
      <c r="D20" s="7"/>
      <c r="E20" s="7">
        <v>39973972434</v>
      </c>
      <c r="F20" s="7"/>
      <c r="G20" s="7">
        <v>46135477506</v>
      </c>
      <c r="H20" s="7"/>
      <c r="I20" s="7">
        <f t="shared" si="1"/>
        <v>-6161505072</v>
      </c>
      <c r="J20" s="7"/>
      <c r="K20" s="7">
        <v>1856567</v>
      </c>
      <c r="L20" s="7"/>
      <c r="M20" s="7">
        <v>39973972434</v>
      </c>
      <c r="N20" s="7"/>
      <c r="O20" s="7">
        <v>51181751089</v>
      </c>
      <c r="P20" s="7"/>
      <c r="Q20" s="7">
        <f t="shared" si="0"/>
        <v>-11207778655</v>
      </c>
    </row>
    <row r="21" spans="1:17">
      <c r="A21" s="1" t="s">
        <v>15</v>
      </c>
      <c r="C21" s="7">
        <v>8324569</v>
      </c>
      <c r="D21" s="7"/>
      <c r="E21" s="7">
        <v>37775488997</v>
      </c>
      <c r="F21" s="7"/>
      <c r="G21" s="7">
        <v>46214428376</v>
      </c>
      <c r="H21" s="7"/>
      <c r="I21" s="7">
        <f t="shared" si="1"/>
        <v>-8438939379</v>
      </c>
      <c r="J21" s="7"/>
      <c r="K21" s="7">
        <v>8324569</v>
      </c>
      <c r="L21" s="7"/>
      <c r="M21" s="7">
        <v>37775488997</v>
      </c>
      <c r="N21" s="7"/>
      <c r="O21" s="7">
        <v>49401917313</v>
      </c>
      <c r="P21" s="7"/>
      <c r="Q21" s="7">
        <f t="shared" si="0"/>
        <v>-11626428316</v>
      </c>
    </row>
    <row r="22" spans="1:17">
      <c r="A22" s="1" t="s">
        <v>98</v>
      </c>
      <c r="C22" s="7">
        <v>17320000</v>
      </c>
      <c r="D22" s="7"/>
      <c r="E22" s="7">
        <v>1752685102800</v>
      </c>
      <c r="F22" s="7"/>
      <c r="G22" s="7">
        <v>1561300656329</v>
      </c>
      <c r="H22" s="7"/>
      <c r="I22" s="7">
        <f t="shared" si="1"/>
        <v>191384446471</v>
      </c>
      <c r="J22" s="7"/>
      <c r="K22" s="7">
        <v>17320000</v>
      </c>
      <c r="L22" s="7"/>
      <c r="M22" s="7">
        <v>1752685102800</v>
      </c>
      <c r="N22" s="7"/>
      <c r="O22" s="7">
        <v>1678652235029</v>
      </c>
      <c r="P22" s="7"/>
      <c r="Q22" s="7">
        <f t="shared" si="0"/>
        <v>74032867771</v>
      </c>
    </row>
    <row r="23" spans="1:17">
      <c r="A23" s="1" t="s">
        <v>26</v>
      </c>
      <c r="C23" s="7">
        <v>18843402</v>
      </c>
      <c r="D23" s="7"/>
      <c r="E23" s="7">
        <v>307942304983</v>
      </c>
      <c r="F23" s="7"/>
      <c r="G23" s="7">
        <v>369755541384</v>
      </c>
      <c r="H23" s="7"/>
      <c r="I23" s="7">
        <f t="shared" si="1"/>
        <v>-61813236401</v>
      </c>
      <c r="J23" s="7"/>
      <c r="K23" s="7">
        <v>18843402</v>
      </c>
      <c r="L23" s="7"/>
      <c r="M23" s="7">
        <v>307942304983</v>
      </c>
      <c r="N23" s="7"/>
      <c r="O23" s="7">
        <v>360984150076</v>
      </c>
      <c r="P23" s="7"/>
      <c r="Q23" s="7">
        <f t="shared" si="0"/>
        <v>-53041845093</v>
      </c>
    </row>
    <row r="24" spans="1:17">
      <c r="A24" s="1" t="s">
        <v>81</v>
      </c>
      <c r="C24" s="7">
        <v>15638861</v>
      </c>
      <c r="D24" s="7"/>
      <c r="E24" s="7">
        <v>117681780012</v>
      </c>
      <c r="F24" s="7"/>
      <c r="G24" s="7">
        <v>104223666217</v>
      </c>
      <c r="H24" s="7"/>
      <c r="I24" s="7">
        <f t="shared" si="1"/>
        <v>13458113795</v>
      </c>
      <c r="J24" s="7"/>
      <c r="K24" s="7">
        <v>15638861</v>
      </c>
      <c r="L24" s="7"/>
      <c r="M24" s="7">
        <v>117681780012</v>
      </c>
      <c r="N24" s="7"/>
      <c r="O24" s="7">
        <v>99804098789</v>
      </c>
      <c r="P24" s="7"/>
      <c r="Q24" s="7">
        <f t="shared" si="0"/>
        <v>17877681223</v>
      </c>
    </row>
    <row r="25" spans="1:17">
      <c r="A25" s="1" t="s">
        <v>66</v>
      </c>
      <c r="C25" s="7">
        <v>17639506</v>
      </c>
      <c r="D25" s="7"/>
      <c r="E25" s="7">
        <v>104155232579</v>
      </c>
      <c r="F25" s="7"/>
      <c r="G25" s="7">
        <v>117312190933</v>
      </c>
      <c r="H25" s="7"/>
      <c r="I25" s="7">
        <f t="shared" si="1"/>
        <v>-13156958354</v>
      </c>
      <c r="J25" s="7"/>
      <c r="K25" s="7">
        <v>17639506</v>
      </c>
      <c r="L25" s="7"/>
      <c r="M25" s="7">
        <v>104155232579</v>
      </c>
      <c r="N25" s="7"/>
      <c r="O25" s="7">
        <v>117130800456</v>
      </c>
      <c r="P25" s="7"/>
      <c r="Q25" s="7">
        <f t="shared" si="0"/>
        <v>-12975567877</v>
      </c>
    </row>
    <row r="26" spans="1:17">
      <c r="A26" s="1" t="s">
        <v>108</v>
      </c>
      <c r="C26" s="7">
        <v>7814023</v>
      </c>
      <c r="D26" s="7"/>
      <c r="E26" s="7">
        <v>148359814656</v>
      </c>
      <c r="F26" s="7"/>
      <c r="G26" s="7">
        <v>110732519933</v>
      </c>
      <c r="H26" s="7"/>
      <c r="I26" s="7">
        <f t="shared" si="1"/>
        <v>37627294723</v>
      </c>
      <c r="J26" s="7"/>
      <c r="K26" s="7">
        <v>7814023</v>
      </c>
      <c r="L26" s="7"/>
      <c r="M26" s="7">
        <v>148359814656</v>
      </c>
      <c r="N26" s="7"/>
      <c r="O26" s="7">
        <v>110732519933</v>
      </c>
      <c r="P26" s="7"/>
      <c r="Q26" s="7">
        <f t="shared" si="0"/>
        <v>37627294723</v>
      </c>
    </row>
    <row r="27" spans="1:17">
      <c r="A27" s="1" t="s">
        <v>78</v>
      </c>
      <c r="C27" s="7">
        <v>3351527</v>
      </c>
      <c r="D27" s="7"/>
      <c r="E27" s="7">
        <v>44143506740</v>
      </c>
      <c r="F27" s="7"/>
      <c r="G27" s="7">
        <v>45832455445</v>
      </c>
      <c r="H27" s="7"/>
      <c r="I27" s="7">
        <f t="shared" si="1"/>
        <v>-1688948705</v>
      </c>
      <c r="J27" s="7"/>
      <c r="K27" s="7">
        <v>3351527</v>
      </c>
      <c r="L27" s="7"/>
      <c r="M27" s="7">
        <v>44143506740</v>
      </c>
      <c r="N27" s="7"/>
      <c r="O27" s="7">
        <v>45142982376</v>
      </c>
      <c r="P27" s="7"/>
      <c r="Q27" s="7">
        <f t="shared" si="0"/>
        <v>-999475636</v>
      </c>
    </row>
    <row r="28" spans="1:17">
      <c r="A28" s="1" t="s">
        <v>79</v>
      </c>
      <c r="C28" s="7">
        <v>1159359</v>
      </c>
      <c r="D28" s="7"/>
      <c r="E28" s="7">
        <v>80660732368</v>
      </c>
      <c r="F28" s="7"/>
      <c r="G28" s="7">
        <v>91355568721</v>
      </c>
      <c r="H28" s="7"/>
      <c r="I28" s="7">
        <f t="shared" si="1"/>
        <v>-10694836353</v>
      </c>
      <c r="J28" s="7"/>
      <c r="K28" s="7">
        <v>1159359</v>
      </c>
      <c r="L28" s="7"/>
      <c r="M28" s="7">
        <v>80660732368</v>
      </c>
      <c r="N28" s="7"/>
      <c r="O28" s="7">
        <v>96242002572</v>
      </c>
      <c r="P28" s="7"/>
      <c r="Q28" s="7">
        <f t="shared" si="0"/>
        <v>-15581270204</v>
      </c>
    </row>
    <row r="29" spans="1:17">
      <c r="A29" s="1" t="s">
        <v>49</v>
      </c>
      <c r="C29" s="7">
        <v>10064516</v>
      </c>
      <c r="D29" s="7"/>
      <c r="E29" s="7">
        <v>55825847284</v>
      </c>
      <c r="F29" s="7"/>
      <c r="G29" s="7">
        <v>83338585641</v>
      </c>
      <c r="H29" s="7"/>
      <c r="I29" s="7">
        <f t="shared" si="1"/>
        <v>-27512738357</v>
      </c>
      <c r="J29" s="7"/>
      <c r="K29" s="7">
        <v>10064516</v>
      </c>
      <c r="L29" s="7"/>
      <c r="M29" s="7">
        <v>55825847284</v>
      </c>
      <c r="N29" s="7"/>
      <c r="O29" s="7">
        <v>53633805764</v>
      </c>
      <c r="P29" s="7"/>
      <c r="Q29" s="7">
        <f t="shared" si="0"/>
        <v>2192041520</v>
      </c>
    </row>
    <row r="30" spans="1:17">
      <c r="A30" s="1" t="s">
        <v>35</v>
      </c>
      <c r="C30" s="7">
        <v>8846922</v>
      </c>
      <c r="D30" s="7"/>
      <c r="E30" s="7">
        <v>308679326774</v>
      </c>
      <c r="F30" s="7"/>
      <c r="G30" s="7">
        <v>390817928258</v>
      </c>
      <c r="H30" s="7"/>
      <c r="I30" s="7">
        <f t="shared" si="1"/>
        <v>-82138601484</v>
      </c>
      <c r="J30" s="7"/>
      <c r="K30" s="7">
        <v>8846922</v>
      </c>
      <c r="L30" s="7"/>
      <c r="M30" s="7">
        <v>308679326774</v>
      </c>
      <c r="N30" s="7"/>
      <c r="O30" s="7">
        <v>386346368412</v>
      </c>
      <c r="P30" s="7"/>
      <c r="Q30" s="7">
        <f t="shared" si="0"/>
        <v>-77667041638</v>
      </c>
    </row>
    <row r="31" spans="1:17">
      <c r="A31" s="1" t="s">
        <v>34</v>
      </c>
      <c r="C31" s="7">
        <v>799790</v>
      </c>
      <c r="D31" s="7"/>
      <c r="E31" s="7">
        <v>119095681175</v>
      </c>
      <c r="F31" s="7"/>
      <c r="G31" s="7">
        <v>141939895606</v>
      </c>
      <c r="H31" s="7"/>
      <c r="I31" s="7">
        <f t="shared" si="1"/>
        <v>-22844214431</v>
      </c>
      <c r="J31" s="7"/>
      <c r="K31" s="7">
        <v>799790</v>
      </c>
      <c r="L31" s="7"/>
      <c r="M31" s="7">
        <v>119095681175</v>
      </c>
      <c r="N31" s="7"/>
      <c r="O31" s="7">
        <v>152009974991</v>
      </c>
      <c r="P31" s="7"/>
      <c r="Q31" s="7">
        <f t="shared" si="0"/>
        <v>-32914293816</v>
      </c>
    </row>
    <row r="32" spans="1:17">
      <c r="A32" s="1" t="s">
        <v>42</v>
      </c>
      <c r="C32" s="7">
        <v>28919330</v>
      </c>
      <c r="D32" s="7"/>
      <c r="E32" s="7">
        <v>322544257048</v>
      </c>
      <c r="F32" s="7"/>
      <c r="G32" s="7">
        <v>349109500709</v>
      </c>
      <c r="H32" s="7"/>
      <c r="I32" s="7">
        <f t="shared" si="1"/>
        <v>-26565243661</v>
      </c>
      <c r="J32" s="7"/>
      <c r="K32" s="7">
        <v>28919330</v>
      </c>
      <c r="L32" s="7"/>
      <c r="M32" s="7">
        <v>322544257048</v>
      </c>
      <c r="N32" s="7"/>
      <c r="O32" s="7">
        <v>318663377224</v>
      </c>
      <c r="P32" s="7"/>
      <c r="Q32" s="7">
        <f t="shared" si="0"/>
        <v>3880879824</v>
      </c>
    </row>
    <row r="33" spans="1:17">
      <c r="A33" s="1" t="s">
        <v>59</v>
      </c>
      <c r="C33" s="7">
        <v>1395025035</v>
      </c>
      <c r="D33" s="7"/>
      <c r="E33" s="7">
        <v>1824929621030</v>
      </c>
      <c r="F33" s="7"/>
      <c r="G33" s="7">
        <v>1944187939730</v>
      </c>
      <c r="H33" s="7"/>
      <c r="I33" s="7">
        <f t="shared" si="1"/>
        <v>-119258318700</v>
      </c>
      <c r="J33" s="7"/>
      <c r="K33" s="7">
        <v>1395025035</v>
      </c>
      <c r="L33" s="7"/>
      <c r="M33" s="7">
        <v>1824929621030</v>
      </c>
      <c r="N33" s="7"/>
      <c r="O33" s="7">
        <v>1996883475934</v>
      </c>
      <c r="P33" s="7"/>
      <c r="Q33" s="7">
        <f t="shared" si="0"/>
        <v>-171953854904</v>
      </c>
    </row>
    <row r="34" spans="1:17">
      <c r="A34" s="1" t="s">
        <v>71</v>
      </c>
      <c r="C34" s="7">
        <v>6601911</v>
      </c>
      <c r="D34" s="7"/>
      <c r="E34" s="7">
        <v>269461572589</v>
      </c>
      <c r="F34" s="7"/>
      <c r="G34" s="7">
        <v>232776472960</v>
      </c>
      <c r="H34" s="7"/>
      <c r="I34" s="7">
        <f t="shared" si="1"/>
        <v>36685099629</v>
      </c>
      <c r="J34" s="7"/>
      <c r="K34" s="7">
        <v>6601911</v>
      </c>
      <c r="L34" s="7"/>
      <c r="M34" s="7">
        <v>269461572589</v>
      </c>
      <c r="N34" s="7"/>
      <c r="O34" s="7">
        <v>243932943330</v>
      </c>
      <c r="P34" s="7"/>
      <c r="Q34" s="7">
        <f t="shared" si="0"/>
        <v>25528629259</v>
      </c>
    </row>
    <row r="35" spans="1:17">
      <c r="A35" s="1" t="s">
        <v>28</v>
      </c>
      <c r="C35" s="7">
        <v>24144028</v>
      </c>
      <c r="D35" s="7"/>
      <c r="E35" s="7">
        <v>418086463401</v>
      </c>
      <c r="F35" s="7"/>
      <c r="G35" s="7">
        <v>439206789911</v>
      </c>
      <c r="H35" s="7"/>
      <c r="I35" s="7">
        <f t="shared" si="1"/>
        <v>-21120326510</v>
      </c>
      <c r="J35" s="7"/>
      <c r="K35" s="7">
        <v>24144028</v>
      </c>
      <c r="L35" s="7"/>
      <c r="M35" s="7">
        <v>418086463401</v>
      </c>
      <c r="N35" s="7"/>
      <c r="O35" s="7">
        <v>474967342755</v>
      </c>
      <c r="P35" s="7"/>
      <c r="Q35" s="7">
        <f t="shared" si="0"/>
        <v>-56880879354</v>
      </c>
    </row>
    <row r="36" spans="1:17">
      <c r="A36" s="1" t="s">
        <v>31</v>
      </c>
      <c r="C36" s="7">
        <v>120572895</v>
      </c>
      <c r="D36" s="7"/>
      <c r="E36" s="7">
        <v>375986660443</v>
      </c>
      <c r="F36" s="7"/>
      <c r="G36" s="7">
        <v>402422355053</v>
      </c>
      <c r="H36" s="7"/>
      <c r="I36" s="7">
        <f t="shared" si="1"/>
        <v>-26435694610</v>
      </c>
      <c r="J36" s="7"/>
      <c r="K36" s="7">
        <v>120572895</v>
      </c>
      <c r="L36" s="7"/>
      <c r="M36" s="7">
        <v>375986660443</v>
      </c>
      <c r="N36" s="7"/>
      <c r="O36" s="7">
        <v>433876860435</v>
      </c>
      <c r="P36" s="7"/>
      <c r="Q36" s="7">
        <f t="shared" si="0"/>
        <v>-57890199992</v>
      </c>
    </row>
    <row r="37" spans="1:17">
      <c r="A37" s="1" t="s">
        <v>72</v>
      </c>
      <c r="C37" s="7">
        <v>6470000</v>
      </c>
      <c r="D37" s="7"/>
      <c r="E37" s="7">
        <v>174679635060</v>
      </c>
      <c r="F37" s="7"/>
      <c r="G37" s="7">
        <v>163360188900</v>
      </c>
      <c r="H37" s="7"/>
      <c r="I37" s="7">
        <f t="shared" si="1"/>
        <v>11319446160</v>
      </c>
      <c r="J37" s="7"/>
      <c r="K37" s="7">
        <v>6470000</v>
      </c>
      <c r="L37" s="7"/>
      <c r="M37" s="7">
        <v>174679635060</v>
      </c>
      <c r="N37" s="7"/>
      <c r="O37" s="7">
        <v>178667167230</v>
      </c>
      <c r="P37" s="7"/>
      <c r="Q37" s="7">
        <f t="shared" si="0"/>
        <v>-3987532170</v>
      </c>
    </row>
    <row r="38" spans="1:17">
      <c r="A38" s="1" t="s">
        <v>82</v>
      </c>
      <c r="C38" s="7">
        <v>97846</v>
      </c>
      <c r="D38" s="7"/>
      <c r="E38" s="7">
        <v>5312549646</v>
      </c>
      <c r="F38" s="7"/>
      <c r="G38" s="7">
        <v>5133083971</v>
      </c>
      <c r="H38" s="7"/>
      <c r="I38" s="7">
        <f t="shared" si="1"/>
        <v>179465675</v>
      </c>
      <c r="J38" s="7"/>
      <c r="K38" s="7">
        <v>97846</v>
      </c>
      <c r="L38" s="7"/>
      <c r="M38" s="7">
        <v>5312549646</v>
      </c>
      <c r="N38" s="7"/>
      <c r="O38" s="7">
        <v>5151832335</v>
      </c>
      <c r="P38" s="7"/>
      <c r="Q38" s="7">
        <f t="shared" si="0"/>
        <v>160717311</v>
      </c>
    </row>
    <row r="39" spans="1:17">
      <c r="A39" s="1" t="s">
        <v>24</v>
      </c>
      <c r="C39" s="7">
        <v>156527115</v>
      </c>
      <c r="D39" s="7"/>
      <c r="E39" s="7">
        <v>1370798810045</v>
      </c>
      <c r="F39" s="7"/>
      <c r="G39" s="7">
        <v>1492163517404</v>
      </c>
      <c r="H39" s="7"/>
      <c r="I39" s="7">
        <f t="shared" si="1"/>
        <v>-121364707359</v>
      </c>
      <c r="J39" s="7"/>
      <c r="K39" s="7">
        <v>156527115</v>
      </c>
      <c r="L39" s="7"/>
      <c r="M39" s="7">
        <v>1370798810045</v>
      </c>
      <c r="N39" s="7"/>
      <c r="O39" s="7">
        <v>1452028728067</v>
      </c>
      <c r="P39" s="7"/>
      <c r="Q39" s="7">
        <f t="shared" si="0"/>
        <v>-81229918022</v>
      </c>
    </row>
    <row r="40" spans="1:17">
      <c r="A40" s="1" t="s">
        <v>30</v>
      </c>
      <c r="C40" s="7">
        <v>10200000</v>
      </c>
      <c r="D40" s="7"/>
      <c r="E40" s="7">
        <v>553403539800</v>
      </c>
      <c r="F40" s="7"/>
      <c r="G40" s="7">
        <v>547187617670</v>
      </c>
      <c r="H40" s="7"/>
      <c r="I40" s="7">
        <f t="shared" si="1"/>
        <v>6215922130</v>
      </c>
      <c r="J40" s="7"/>
      <c r="K40" s="7">
        <v>10200000</v>
      </c>
      <c r="L40" s="7"/>
      <c r="M40" s="7">
        <v>553403539800</v>
      </c>
      <c r="N40" s="7"/>
      <c r="O40" s="7">
        <v>528359444156</v>
      </c>
      <c r="P40" s="7"/>
      <c r="Q40" s="7">
        <f t="shared" si="0"/>
        <v>25044095644</v>
      </c>
    </row>
    <row r="41" spans="1:17">
      <c r="A41" s="1" t="s">
        <v>97</v>
      </c>
      <c r="C41" s="7">
        <v>147320977</v>
      </c>
      <c r="D41" s="7"/>
      <c r="E41" s="7">
        <v>1022182031964</v>
      </c>
      <c r="F41" s="7"/>
      <c r="G41" s="7">
        <v>1143364210722</v>
      </c>
      <c r="H41" s="7"/>
      <c r="I41" s="7">
        <f t="shared" si="1"/>
        <v>-121182178758</v>
      </c>
      <c r="J41" s="7"/>
      <c r="K41" s="7">
        <v>147320977</v>
      </c>
      <c r="L41" s="7"/>
      <c r="M41" s="7">
        <v>1022182031964</v>
      </c>
      <c r="N41" s="7"/>
      <c r="O41" s="7">
        <v>1167162005506</v>
      </c>
      <c r="P41" s="7"/>
      <c r="Q41" s="7">
        <f t="shared" si="0"/>
        <v>-144979973542</v>
      </c>
    </row>
    <row r="42" spans="1:17">
      <c r="A42" s="1" t="s">
        <v>27</v>
      </c>
      <c r="C42" s="7">
        <v>25205961</v>
      </c>
      <c r="D42" s="7"/>
      <c r="E42" s="7">
        <v>131543924043</v>
      </c>
      <c r="F42" s="7"/>
      <c r="G42" s="7">
        <v>149584233626</v>
      </c>
      <c r="H42" s="7"/>
      <c r="I42" s="7">
        <f t="shared" si="1"/>
        <v>-18040309583</v>
      </c>
      <c r="J42" s="7"/>
      <c r="K42" s="7">
        <v>25205961</v>
      </c>
      <c r="L42" s="7"/>
      <c r="M42" s="7">
        <v>131543924043</v>
      </c>
      <c r="N42" s="7"/>
      <c r="O42" s="7">
        <v>146577515362</v>
      </c>
      <c r="P42" s="7"/>
      <c r="Q42" s="7">
        <f t="shared" si="0"/>
        <v>-15033591319</v>
      </c>
    </row>
    <row r="43" spans="1:17">
      <c r="A43" s="1" t="s">
        <v>45</v>
      </c>
      <c r="C43" s="7">
        <v>4500</v>
      </c>
      <c r="D43" s="7"/>
      <c r="E43" s="7">
        <v>12605292663</v>
      </c>
      <c r="F43" s="7"/>
      <c r="G43" s="7">
        <v>14436687555</v>
      </c>
      <c r="H43" s="7"/>
      <c r="I43" s="7">
        <f t="shared" si="1"/>
        <v>-1831394892</v>
      </c>
      <c r="J43" s="7"/>
      <c r="K43" s="7">
        <v>4500</v>
      </c>
      <c r="L43" s="7"/>
      <c r="M43" s="7">
        <v>12605292663</v>
      </c>
      <c r="N43" s="7"/>
      <c r="O43" s="7">
        <v>14138953188</v>
      </c>
      <c r="P43" s="7"/>
      <c r="Q43" s="7">
        <f t="shared" si="0"/>
        <v>-1533660525</v>
      </c>
    </row>
    <row r="44" spans="1:17">
      <c r="A44" s="1" t="s">
        <v>68</v>
      </c>
      <c r="C44" s="7">
        <v>97151238</v>
      </c>
      <c r="D44" s="7"/>
      <c r="E44" s="7">
        <v>2089843791217</v>
      </c>
      <c r="F44" s="7"/>
      <c r="G44" s="7">
        <v>2320382359830</v>
      </c>
      <c r="H44" s="7"/>
      <c r="I44" s="7">
        <f t="shared" si="1"/>
        <v>-230538568613</v>
      </c>
      <c r="J44" s="7"/>
      <c r="K44" s="7">
        <v>97151238</v>
      </c>
      <c r="L44" s="7"/>
      <c r="M44" s="7">
        <v>2089843791217</v>
      </c>
      <c r="N44" s="7"/>
      <c r="O44" s="7">
        <v>2857600636892</v>
      </c>
      <c r="P44" s="7"/>
      <c r="Q44" s="7">
        <f t="shared" si="0"/>
        <v>-767756845675</v>
      </c>
    </row>
    <row r="45" spans="1:17">
      <c r="A45" s="1" t="s">
        <v>77</v>
      </c>
      <c r="C45" s="7">
        <v>8716106</v>
      </c>
      <c r="D45" s="7"/>
      <c r="E45" s="7">
        <v>49472839916</v>
      </c>
      <c r="F45" s="7"/>
      <c r="G45" s="7">
        <v>56490878503</v>
      </c>
      <c r="H45" s="7"/>
      <c r="I45" s="7">
        <f t="shared" si="1"/>
        <v>-7018038587</v>
      </c>
      <c r="J45" s="7"/>
      <c r="K45" s="7">
        <v>8716106</v>
      </c>
      <c r="L45" s="7"/>
      <c r="M45" s="7">
        <v>49472839916</v>
      </c>
      <c r="N45" s="7"/>
      <c r="O45" s="7">
        <v>64895196396</v>
      </c>
      <c r="P45" s="7"/>
      <c r="Q45" s="7">
        <f t="shared" si="0"/>
        <v>-15422356480</v>
      </c>
    </row>
    <row r="46" spans="1:17">
      <c r="A46" s="1" t="s">
        <v>80</v>
      </c>
      <c r="C46" s="7">
        <v>4165054</v>
      </c>
      <c r="D46" s="7"/>
      <c r="E46" s="7">
        <v>202252283716</v>
      </c>
      <c r="F46" s="7"/>
      <c r="G46" s="7">
        <v>261665185893</v>
      </c>
      <c r="H46" s="7"/>
      <c r="I46" s="7">
        <f t="shared" si="1"/>
        <v>-59412902177</v>
      </c>
      <c r="J46" s="7"/>
      <c r="K46" s="7">
        <v>4165054</v>
      </c>
      <c r="L46" s="7"/>
      <c r="M46" s="7">
        <v>202252283716</v>
      </c>
      <c r="N46" s="7"/>
      <c r="O46" s="7">
        <v>278019260012</v>
      </c>
      <c r="P46" s="7"/>
      <c r="Q46" s="7">
        <f t="shared" si="0"/>
        <v>-75766976296</v>
      </c>
    </row>
    <row r="47" spans="1:17">
      <c r="A47" s="1" t="s">
        <v>61</v>
      </c>
      <c r="C47" s="7">
        <v>5400000</v>
      </c>
      <c r="D47" s="7"/>
      <c r="E47" s="7">
        <v>100057096800</v>
      </c>
      <c r="F47" s="7"/>
      <c r="G47" s="7">
        <v>88446892619</v>
      </c>
      <c r="H47" s="7"/>
      <c r="I47" s="7">
        <f t="shared" si="1"/>
        <v>11610204181</v>
      </c>
      <c r="J47" s="7"/>
      <c r="K47" s="7">
        <v>5400000</v>
      </c>
      <c r="L47" s="7"/>
      <c r="M47" s="7">
        <v>100057096800</v>
      </c>
      <c r="N47" s="7"/>
      <c r="O47" s="7">
        <v>101291706916</v>
      </c>
      <c r="P47" s="7"/>
      <c r="Q47" s="7">
        <f t="shared" si="0"/>
        <v>-1234610116</v>
      </c>
    </row>
    <row r="48" spans="1:17">
      <c r="A48" s="1" t="s">
        <v>23</v>
      </c>
      <c r="C48" s="7">
        <v>22405204</v>
      </c>
      <c r="D48" s="7"/>
      <c r="E48" s="7">
        <v>560360828790</v>
      </c>
      <c r="F48" s="7"/>
      <c r="G48" s="7">
        <v>618713188545</v>
      </c>
      <c r="H48" s="7"/>
      <c r="I48" s="7">
        <f t="shared" si="1"/>
        <v>-58352359755</v>
      </c>
      <c r="J48" s="7"/>
      <c r="K48" s="7">
        <v>22405204</v>
      </c>
      <c r="L48" s="7"/>
      <c r="M48" s="7">
        <v>560360828790</v>
      </c>
      <c r="N48" s="7"/>
      <c r="O48" s="7">
        <v>651814268163</v>
      </c>
      <c r="P48" s="7"/>
      <c r="Q48" s="7">
        <f t="shared" si="0"/>
        <v>-91453439373</v>
      </c>
    </row>
    <row r="49" spans="1:17">
      <c r="A49" s="1" t="s">
        <v>74</v>
      </c>
      <c r="C49" s="7">
        <v>11741531</v>
      </c>
      <c r="D49" s="7"/>
      <c r="E49" s="7">
        <v>288290221596</v>
      </c>
      <c r="F49" s="7"/>
      <c r="G49" s="7">
        <v>264596733748</v>
      </c>
      <c r="H49" s="7"/>
      <c r="I49" s="7">
        <f t="shared" si="1"/>
        <v>23693487848</v>
      </c>
      <c r="J49" s="7"/>
      <c r="K49" s="7">
        <v>11741531</v>
      </c>
      <c r="L49" s="7"/>
      <c r="M49" s="7">
        <v>288290221596</v>
      </c>
      <c r="N49" s="7"/>
      <c r="O49" s="7">
        <v>278952886484</v>
      </c>
      <c r="P49" s="7"/>
      <c r="Q49" s="7">
        <f t="shared" si="0"/>
        <v>9337335112</v>
      </c>
    </row>
    <row r="50" spans="1:17">
      <c r="A50" s="1" t="s">
        <v>60</v>
      </c>
      <c r="C50" s="7">
        <v>5420000</v>
      </c>
      <c r="D50" s="7"/>
      <c r="E50" s="7">
        <v>186039042030</v>
      </c>
      <c r="F50" s="7"/>
      <c r="G50" s="7">
        <v>170037421560</v>
      </c>
      <c r="H50" s="7"/>
      <c r="I50" s="7">
        <f t="shared" si="1"/>
        <v>16001620470</v>
      </c>
      <c r="J50" s="7"/>
      <c r="K50" s="7">
        <v>5420000</v>
      </c>
      <c r="L50" s="7"/>
      <c r="M50" s="7">
        <v>186039042030</v>
      </c>
      <c r="N50" s="7"/>
      <c r="O50" s="7">
        <v>181944351270</v>
      </c>
      <c r="P50" s="7"/>
      <c r="Q50" s="7">
        <f t="shared" si="0"/>
        <v>4094690760</v>
      </c>
    </row>
    <row r="51" spans="1:17">
      <c r="A51" s="1" t="s">
        <v>16</v>
      </c>
      <c r="C51" s="7">
        <v>13595732</v>
      </c>
      <c r="D51" s="7"/>
      <c r="E51" s="7">
        <v>101361280459</v>
      </c>
      <c r="F51" s="7"/>
      <c r="G51" s="7">
        <v>112205120457</v>
      </c>
      <c r="H51" s="7"/>
      <c r="I51" s="7">
        <f t="shared" si="1"/>
        <v>-10843839998</v>
      </c>
      <c r="J51" s="7"/>
      <c r="K51" s="7">
        <v>13595732</v>
      </c>
      <c r="L51" s="7"/>
      <c r="M51" s="7">
        <v>101361280459</v>
      </c>
      <c r="N51" s="7"/>
      <c r="O51" s="7">
        <v>109132805340</v>
      </c>
      <c r="P51" s="7"/>
      <c r="Q51" s="7">
        <f t="shared" si="0"/>
        <v>-7771524881</v>
      </c>
    </row>
    <row r="52" spans="1:17">
      <c r="A52" s="1" t="s">
        <v>90</v>
      </c>
      <c r="C52" s="7">
        <v>45567601</v>
      </c>
      <c r="D52" s="7"/>
      <c r="E52" s="7">
        <v>1580393969976</v>
      </c>
      <c r="F52" s="7"/>
      <c r="G52" s="7">
        <v>1788086262650</v>
      </c>
      <c r="H52" s="7"/>
      <c r="I52" s="7">
        <f t="shared" si="1"/>
        <v>-207692292674</v>
      </c>
      <c r="J52" s="7"/>
      <c r="K52" s="7">
        <v>45567601</v>
      </c>
      <c r="L52" s="7"/>
      <c r="M52" s="7">
        <v>1580393969976</v>
      </c>
      <c r="N52" s="7"/>
      <c r="O52" s="7">
        <v>2009493058138</v>
      </c>
      <c r="P52" s="7"/>
      <c r="Q52" s="7">
        <f t="shared" si="0"/>
        <v>-429099088162</v>
      </c>
    </row>
    <row r="53" spans="1:17">
      <c r="A53" s="1" t="s">
        <v>25</v>
      </c>
      <c r="C53" s="7">
        <v>20400000</v>
      </c>
      <c r="D53" s="7"/>
      <c r="E53" s="7">
        <v>276397590600</v>
      </c>
      <c r="F53" s="7"/>
      <c r="G53" s="7">
        <v>282075604200</v>
      </c>
      <c r="H53" s="7"/>
      <c r="I53" s="7">
        <f t="shared" si="1"/>
        <v>-5678013600</v>
      </c>
      <c r="J53" s="7"/>
      <c r="K53" s="7">
        <v>20400000</v>
      </c>
      <c r="L53" s="7"/>
      <c r="M53" s="7">
        <v>276397590600</v>
      </c>
      <c r="N53" s="7"/>
      <c r="O53" s="7">
        <v>278628238800</v>
      </c>
      <c r="P53" s="7"/>
      <c r="Q53" s="7">
        <f t="shared" si="0"/>
        <v>-2230648200</v>
      </c>
    </row>
    <row r="54" spans="1:17">
      <c r="A54" s="1" t="s">
        <v>104</v>
      </c>
      <c r="C54" s="7">
        <v>3110358</v>
      </c>
      <c r="D54" s="7"/>
      <c r="E54" s="7">
        <v>85798875514</v>
      </c>
      <c r="F54" s="7"/>
      <c r="G54" s="7">
        <v>95105348138</v>
      </c>
      <c r="H54" s="7"/>
      <c r="I54" s="7">
        <f t="shared" si="1"/>
        <v>-9306472624</v>
      </c>
      <c r="J54" s="7"/>
      <c r="K54" s="7">
        <v>3110358</v>
      </c>
      <c r="L54" s="7"/>
      <c r="M54" s="7">
        <v>85798875514</v>
      </c>
      <c r="N54" s="7"/>
      <c r="O54" s="7">
        <v>92137170823</v>
      </c>
      <c r="P54" s="7"/>
      <c r="Q54" s="7">
        <f t="shared" si="0"/>
        <v>-6338295309</v>
      </c>
    </row>
    <row r="55" spans="1:17">
      <c r="A55" s="1" t="s">
        <v>89</v>
      </c>
      <c r="C55" s="7">
        <v>24900000</v>
      </c>
      <c r="D55" s="7"/>
      <c r="E55" s="7">
        <v>265587296850</v>
      </c>
      <c r="F55" s="7"/>
      <c r="G55" s="7">
        <v>315350433997</v>
      </c>
      <c r="H55" s="7"/>
      <c r="I55" s="7">
        <f t="shared" si="1"/>
        <v>-49763137147</v>
      </c>
      <c r="J55" s="7"/>
      <c r="K55" s="7">
        <v>24900000</v>
      </c>
      <c r="L55" s="7"/>
      <c r="M55" s="7">
        <v>265587296850</v>
      </c>
      <c r="N55" s="7"/>
      <c r="O55" s="7">
        <v>296527103196</v>
      </c>
      <c r="P55" s="7"/>
      <c r="Q55" s="7">
        <f t="shared" si="0"/>
        <v>-30939806346</v>
      </c>
    </row>
    <row r="56" spans="1:17">
      <c r="A56" s="1" t="s">
        <v>36</v>
      </c>
      <c r="C56" s="7">
        <v>2532184</v>
      </c>
      <c r="D56" s="7"/>
      <c r="E56" s="7">
        <v>334273204690</v>
      </c>
      <c r="F56" s="7"/>
      <c r="G56" s="7">
        <v>372281679019</v>
      </c>
      <c r="H56" s="7"/>
      <c r="I56" s="7">
        <f t="shared" si="1"/>
        <v>-38008474329</v>
      </c>
      <c r="J56" s="7"/>
      <c r="K56" s="7">
        <v>2532184</v>
      </c>
      <c r="L56" s="7"/>
      <c r="M56" s="7">
        <v>334273204690</v>
      </c>
      <c r="N56" s="7"/>
      <c r="O56" s="7">
        <v>346808449866</v>
      </c>
      <c r="P56" s="7"/>
      <c r="Q56" s="7">
        <f t="shared" si="0"/>
        <v>-12535245176</v>
      </c>
    </row>
    <row r="57" spans="1:17">
      <c r="A57" s="1" t="s">
        <v>56</v>
      </c>
      <c r="C57" s="7">
        <v>5779305</v>
      </c>
      <c r="D57" s="7"/>
      <c r="E57" s="7">
        <v>128686166229</v>
      </c>
      <c r="F57" s="7"/>
      <c r="G57" s="7">
        <v>155804606116</v>
      </c>
      <c r="H57" s="7"/>
      <c r="I57" s="7">
        <f t="shared" si="1"/>
        <v>-27118439887</v>
      </c>
      <c r="J57" s="7"/>
      <c r="K57" s="7">
        <v>5779305</v>
      </c>
      <c r="L57" s="7"/>
      <c r="M57" s="7">
        <v>128686166229</v>
      </c>
      <c r="N57" s="7"/>
      <c r="O57" s="7">
        <v>179241445831</v>
      </c>
      <c r="P57" s="7"/>
      <c r="Q57" s="7">
        <f t="shared" si="0"/>
        <v>-50555279602</v>
      </c>
    </row>
    <row r="58" spans="1:17">
      <c r="A58" s="1" t="s">
        <v>51</v>
      </c>
      <c r="C58" s="7">
        <v>72316982</v>
      </c>
      <c r="D58" s="7"/>
      <c r="E58" s="7">
        <v>439227712297</v>
      </c>
      <c r="F58" s="7"/>
      <c r="G58" s="7">
        <v>476696620499</v>
      </c>
      <c r="H58" s="7"/>
      <c r="I58" s="7">
        <f t="shared" si="1"/>
        <v>-37468908202</v>
      </c>
      <c r="J58" s="7"/>
      <c r="K58" s="7">
        <v>72316982</v>
      </c>
      <c r="L58" s="7"/>
      <c r="M58" s="7">
        <v>439227712297</v>
      </c>
      <c r="N58" s="7"/>
      <c r="O58" s="7">
        <v>468701257635</v>
      </c>
      <c r="P58" s="7"/>
      <c r="Q58" s="7">
        <f t="shared" si="0"/>
        <v>-29473545338</v>
      </c>
    </row>
    <row r="59" spans="1:17">
      <c r="A59" s="1" t="s">
        <v>39</v>
      </c>
      <c r="C59" s="7">
        <v>14739409</v>
      </c>
      <c r="D59" s="7"/>
      <c r="E59" s="7">
        <v>529659299019</v>
      </c>
      <c r="F59" s="7"/>
      <c r="G59" s="7">
        <v>623668028547</v>
      </c>
      <c r="H59" s="7"/>
      <c r="I59" s="7">
        <f t="shared" si="1"/>
        <v>-94008729528</v>
      </c>
      <c r="J59" s="7"/>
      <c r="K59" s="7">
        <v>14739409</v>
      </c>
      <c r="L59" s="7"/>
      <c r="M59" s="7">
        <v>529659299019</v>
      </c>
      <c r="N59" s="7"/>
      <c r="O59" s="7">
        <v>539915495714</v>
      </c>
      <c r="P59" s="7"/>
      <c r="Q59" s="7">
        <f t="shared" si="0"/>
        <v>-10256196695</v>
      </c>
    </row>
    <row r="60" spans="1:17">
      <c r="A60" s="1" t="s">
        <v>73</v>
      </c>
      <c r="C60" s="7">
        <v>3083596</v>
      </c>
      <c r="D60" s="7"/>
      <c r="E60" s="7">
        <v>141614485495</v>
      </c>
      <c r="F60" s="7"/>
      <c r="G60" s="7">
        <v>138044876914</v>
      </c>
      <c r="H60" s="7"/>
      <c r="I60" s="7">
        <f t="shared" si="1"/>
        <v>3569608581</v>
      </c>
      <c r="J60" s="7"/>
      <c r="K60" s="7">
        <v>3083596</v>
      </c>
      <c r="L60" s="7"/>
      <c r="M60" s="7">
        <v>141614485495</v>
      </c>
      <c r="N60" s="7"/>
      <c r="O60" s="7">
        <v>145047563950</v>
      </c>
      <c r="P60" s="7"/>
      <c r="Q60" s="7">
        <f t="shared" si="0"/>
        <v>-3433078455</v>
      </c>
    </row>
    <row r="61" spans="1:17">
      <c r="A61" s="1" t="s">
        <v>86</v>
      </c>
      <c r="C61" s="7">
        <v>350499418</v>
      </c>
      <c r="D61" s="7"/>
      <c r="E61" s="7">
        <v>1314565820004</v>
      </c>
      <c r="F61" s="7"/>
      <c r="G61" s="7">
        <v>1540466886223</v>
      </c>
      <c r="H61" s="7"/>
      <c r="I61" s="7">
        <f t="shared" si="1"/>
        <v>-225901066219</v>
      </c>
      <c r="J61" s="7"/>
      <c r="K61" s="7">
        <v>350499418</v>
      </c>
      <c r="L61" s="7"/>
      <c r="M61" s="7">
        <v>1314565820004</v>
      </c>
      <c r="N61" s="7"/>
      <c r="O61" s="7">
        <v>1502709351123</v>
      </c>
      <c r="P61" s="7"/>
      <c r="Q61" s="7">
        <f t="shared" si="0"/>
        <v>-188143531119</v>
      </c>
    </row>
    <row r="62" spans="1:17">
      <c r="A62" s="1" t="s">
        <v>40</v>
      </c>
      <c r="C62" s="7">
        <v>2567202</v>
      </c>
      <c r="D62" s="7"/>
      <c r="E62" s="7">
        <v>425789044660</v>
      </c>
      <c r="F62" s="7"/>
      <c r="G62" s="7">
        <v>470771177833</v>
      </c>
      <c r="H62" s="7"/>
      <c r="I62" s="7">
        <f t="shared" si="1"/>
        <v>-44982133173</v>
      </c>
      <c r="J62" s="7"/>
      <c r="K62" s="7">
        <v>2567202</v>
      </c>
      <c r="L62" s="7"/>
      <c r="M62" s="7">
        <v>425789044660</v>
      </c>
      <c r="N62" s="7"/>
      <c r="O62" s="7">
        <v>500688106633</v>
      </c>
      <c r="P62" s="7"/>
      <c r="Q62" s="7">
        <f t="shared" si="0"/>
        <v>-74899061973</v>
      </c>
    </row>
    <row r="63" spans="1:17">
      <c r="A63" s="1" t="s">
        <v>105</v>
      </c>
      <c r="C63" s="7">
        <v>20137747</v>
      </c>
      <c r="D63" s="7"/>
      <c r="E63" s="7">
        <v>135521368534</v>
      </c>
      <c r="F63" s="7"/>
      <c r="G63" s="7">
        <v>129591509188</v>
      </c>
      <c r="H63" s="7"/>
      <c r="I63" s="7">
        <f t="shared" si="1"/>
        <v>5929859346</v>
      </c>
      <c r="J63" s="7"/>
      <c r="K63" s="7">
        <v>20137747</v>
      </c>
      <c r="L63" s="7"/>
      <c r="M63" s="7">
        <v>135521368534</v>
      </c>
      <c r="N63" s="7"/>
      <c r="O63" s="7">
        <v>128438147944</v>
      </c>
      <c r="P63" s="7"/>
      <c r="Q63" s="7">
        <f t="shared" si="0"/>
        <v>7083220590</v>
      </c>
    </row>
    <row r="64" spans="1:17">
      <c r="A64" s="1" t="s">
        <v>22</v>
      </c>
      <c r="C64" s="7">
        <v>17293030</v>
      </c>
      <c r="D64" s="7"/>
      <c r="E64" s="7">
        <v>103656522923</v>
      </c>
      <c r="F64" s="7"/>
      <c r="G64" s="7">
        <v>101765607911</v>
      </c>
      <c r="H64" s="7"/>
      <c r="I64" s="7">
        <f t="shared" si="1"/>
        <v>1890915012</v>
      </c>
      <c r="J64" s="7"/>
      <c r="K64" s="7">
        <v>17293030</v>
      </c>
      <c r="L64" s="7"/>
      <c r="M64" s="7">
        <v>103656522923</v>
      </c>
      <c r="N64" s="7"/>
      <c r="O64" s="7">
        <v>126863207159</v>
      </c>
      <c r="P64" s="7"/>
      <c r="Q64" s="7">
        <f t="shared" si="0"/>
        <v>-23206684236</v>
      </c>
    </row>
    <row r="65" spans="1:17">
      <c r="A65" s="1" t="s">
        <v>29</v>
      </c>
      <c r="C65" s="7">
        <v>1348241</v>
      </c>
      <c r="D65" s="7"/>
      <c r="E65" s="7">
        <v>122965090135</v>
      </c>
      <c r="F65" s="7"/>
      <c r="G65" s="7">
        <v>136836356433</v>
      </c>
      <c r="H65" s="7"/>
      <c r="I65" s="7">
        <f t="shared" si="1"/>
        <v>-13871266298</v>
      </c>
      <c r="J65" s="7"/>
      <c r="K65" s="7">
        <v>1348241</v>
      </c>
      <c r="L65" s="7"/>
      <c r="M65" s="7">
        <v>122965090135</v>
      </c>
      <c r="N65" s="7"/>
      <c r="O65" s="7">
        <v>132570287278</v>
      </c>
      <c r="P65" s="7"/>
      <c r="Q65" s="7">
        <f t="shared" si="0"/>
        <v>-9605197143</v>
      </c>
    </row>
    <row r="66" spans="1:17">
      <c r="A66" s="1" t="s">
        <v>21</v>
      </c>
      <c r="C66" s="7">
        <v>27681867</v>
      </c>
      <c r="D66" s="7"/>
      <c r="E66" s="7">
        <v>143914746231</v>
      </c>
      <c r="F66" s="7"/>
      <c r="G66" s="7">
        <v>127542036096</v>
      </c>
      <c r="H66" s="7"/>
      <c r="I66" s="7">
        <f t="shared" si="1"/>
        <v>16372710135</v>
      </c>
      <c r="J66" s="7"/>
      <c r="K66" s="7">
        <v>27681867</v>
      </c>
      <c r="L66" s="7"/>
      <c r="M66" s="7">
        <v>143914746231</v>
      </c>
      <c r="N66" s="7"/>
      <c r="O66" s="7">
        <v>134863869031</v>
      </c>
      <c r="P66" s="7"/>
      <c r="Q66" s="7">
        <f t="shared" si="0"/>
        <v>9050877200</v>
      </c>
    </row>
    <row r="67" spans="1:17">
      <c r="A67" s="1" t="s">
        <v>69</v>
      </c>
      <c r="C67" s="7">
        <v>3391684</v>
      </c>
      <c r="D67" s="7"/>
      <c r="E67" s="7">
        <v>74712517121</v>
      </c>
      <c r="F67" s="7"/>
      <c r="G67" s="7">
        <v>73385371526</v>
      </c>
      <c r="H67" s="7"/>
      <c r="I67" s="7">
        <f t="shared" si="1"/>
        <v>1327145595</v>
      </c>
      <c r="J67" s="7"/>
      <c r="K67" s="7">
        <v>3391684</v>
      </c>
      <c r="L67" s="7"/>
      <c r="M67" s="7">
        <v>74712517121</v>
      </c>
      <c r="N67" s="7"/>
      <c r="O67" s="7">
        <v>76027403501</v>
      </c>
      <c r="P67" s="7"/>
      <c r="Q67" s="7">
        <f t="shared" si="0"/>
        <v>-1314886380</v>
      </c>
    </row>
    <row r="68" spans="1:17">
      <c r="A68" s="1" t="s">
        <v>85</v>
      </c>
      <c r="C68" s="7">
        <v>13451719</v>
      </c>
      <c r="D68" s="7"/>
      <c r="E68" s="7">
        <v>91997167151</v>
      </c>
      <c r="F68" s="7"/>
      <c r="G68" s="7">
        <v>87679239685</v>
      </c>
      <c r="H68" s="7"/>
      <c r="I68" s="7">
        <f t="shared" si="1"/>
        <v>4317927466</v>
      </c>
      <c r="J68" s="7"/>
      <c r="K68" s="7">
        <v>13451719</v>
      </c>
      <c r="L68" s="7"/>
      <c r="M68" s="7">
        <v>91997167151</v>
      </c>
      <c r="N68" s="7"/>
      <c r="O68" s="7">
        <v>110546939462</v>
      </c>
      <c r="P68" s="7"/>
      <c r="Q68" s="7">
        <f t="shared" si="0"/>
        <v>-18549772311</v>
      </c>
    </row>
    <row r="69" spans="1:17">
      <c r="A69" s="1" t="s">
        <v>20</v>
      </c>
      <c r="C69" s="7">
        <v>39731244</v>
      </c>
      <c r="D69" s="7"/>
      <c r="E69" s="7">
        <v>97552262452</v>
      </c>
      <c r="F69" s="7"/>
      <c r="G69" s="7">
        <v>115838374807</v>
      </c>
      <c r="H69" s="7"/>
      <c r="I69" s="7">
        <f t="shared" si="1"/>
        <v>-18286112355</v>
      </c>
      <c r="J69" s="7"/>
      <c r="K69" s="7">
        <v>39731244</v>
      </c>
      <c r="L69" s="7"/>
      <c r="M69" s="7">
        <v>97552262452</v>
      </c>
      <c r="N69" s="7"/>
      <c r="O69" s="7">
        <v>101778210632</v>
      </c>
      <c r="P69" s="7"/>
      <c r="Q69" s="7">
        <f t="shared" si="0"/>
        <v>-4225948180</v>
      </c>
    </row>
    <row r="70" spans="1:17">
      <c r="A70" s="1" t="s">
        <v>110</v>
      </c>
      <c r="C70" s="7">
        <v>34955555</v>
      </c>
      <c r="D70" s="7"/>
      <c r="E70" s="7">
        <v>93019243411</v>
      </c>
      <c r="F70" s="7"/>
      <c r="G70" s="7">
        <v>69631465560</v>
      </c>
      <c r="H70" s="7"/>
      <c r="I70" s="7">
        <f t="shared" si="1"/>
        <v>23387777851</v>
      </c>
      <c r="J70" s="7"/>
      <c r="K70" s="7">
        <v>34955555</v>
      </c>
      <c r="L70" s="7"/>
      <c r="M70" s="7">
        <v>93019243411</v>
      </c>
      <c r="N70" s="7"/>
      <c r="O70" s="7">
        <v>69631465560</v>
      </c>
      <c r="P70" s="7"/>
      <c r="Q70" s="7">
        <f t="shared" si="0"/>
        <v>23387777851</v>
      </c>
    </row>
    <row r="71" spans="1:17">
      <c r="A71" s="1" t="s">
        <v>88</v>
      </c>
      <c r="C71" s="7">
        <v>457928837</v>
      </c>
      <c r="D71" s="7"/>
      <c r="E71" s="7">
        <v>2576455547976</v>
      </c>
      <c r="F71" s="7"/>
      <c r="G71" s="7">
        <v>2931514793103</v>
      </c>
      <c r="H71" s="7"/>
      <c r="I71" s="7">
        <f t="shared" si="1"/>
        <v>-355059245127</v>
      </c>
      <c r="J71" s="7"/>
      <c r="K71" s="7">
        <v>457928837</v>
      </c>
      <c r="L71" s="7"/>
      <c r="M71" s="7">
        <v>2576455547976</v>
      </c>
      <c r="N71" s="7"/>
      <c r="O71" s="7">
        <v>2872414488320</v>
      </c>
      <c r="P71" s="7"/>
      <c r="Q71" s="7">
        <f t="shared" si="0"/>
        <v>-295958940344</v>
      </c>
    </row>
    <row r="72" spans="1:17">
      <c r="A72" s="1" t="s">
        <v>63</v>
      </c>
      <c r="C72" s="7">
        <v>23903225</v>
      </c>
      <c r="D72" s="7"/>
      <c r="E72" s="7">
        <v>200780456855</v>
      </c>
      <c r="F72" s="7"/>
      <c r="G72" s="7">
        <v>221690137385</v>
      </c>
      <c r="H72" s="7"/>
      <c r="I72" s="7">
        <f t="shared" si="1"/>
        <v>-20909680530</v>
      </c>
      <c r="J72" s="7"/>
      <c r="K72" s="7">
        <v>23903225</v>
      </c>
      <c r="L72" s="7"/>
      <c r="M72" s="7">
        <v>200780456855</v>
      </c>
      <c r="N72" s="7"/>
      <c r="O72" s="7">
        <v>226115711978</v>
      </c>
      <c r="P72" s="7"/>
      <c r="Q72" s="7">
        <f t="shared" si="0"/>
        <v>-25335255123</v>
      </c>
    </row>
    <row r="73" spans="1:17">
      <c r="A73" s="1" t="s">
        <v>106</v>
      </c>
      <c r="C73" s="7">
        <v>25100</v>
      </c>
      <c r="D73" s="7"/>
      <c r="E73" s="7">
        <v>70170891806</v>
      </c>
      <c r="F73" s="7"/>
      <c r="G73" s="7">
        <v>70624171200</v>
      </c>
      <c r="H73" s="7"/>
      <c r="I73" s="7">
        <f t="shared" ref="I73:I114" si="2">E73-G73</f>
        <v>-453279394</v>
      </c>
      <c r="J73" s="7"/>
      <c r="K73" s="7">
        <v>25100</v>
      </c>
      <c r="L73" s="7"/>
      <c r="M73" s="7">
        <v>70170891806</v>
      </c>
      <c r="N73" s="7"/>
      <c r="O73" s="7">
        <v>70624171200</v>
      </c>
      <c r="P73" s="7"/>
      <c r="Q73" s="7">
        <f t="shared" ref="Q73:Q114" si="3">M73-O73</f>
        <v>-453279394</v>
      </c>
    </row>
    <row r="74" spans="1:17">
      <c r="A74" s="1" t="s">
        <v>19</v>
      </c>
      <c r="C74" s="7">
        <v>57488518</v>
      </c>
      <c r="D74" s="7"/>
      <c r="E74" s="7">
        <v>212356250257</v>
      </c>
      <c r="F74" s="7"/>
      <c r="G74" s="7">
        <v>269959883265</v>
      </c>
      <c r="H74" s="7"/>
      <c r="I74" s="7">
        <f t="shared" si="2"/>
        <v>-57603633008</v>
      </c>
      <c r="J74" s="7"/>
      <c r="K74" s="7">
        <v>57488518</v>
      </c>
      <c r="L74" s="7"/>
      <c r="M74" s="7">
        <v>212356250257</v>
      </c>
      <c r="N74" s="7"/>
      <c r="O74" s="7">
        <v>259102055614</v>
      </c>
      <c r="P74" s="7"/>
      <c r="Q74" s="7">
        <f t="shared" si="3"/>
        <v>-46745805357</v>
      </c>
    </row>
    <row r="75" spans="1:17">
      <c r="A75" s="1" t="s">
        <v>55</v>
      </c>
      <c r="C75" s="7">
        <v>21644108</v>
      </c>
      <c r="D75" s="7"/>
      <c r="E75" s="7">
        <v>436761108815</v>
      </c>
      <c r="F75" s="7"/>
      <c r="G75" s="7">
        <v>459352200650</v>
      </c>
      <c r="H75" s="7"/>
      <c r="I75" s="7">
        <f t="shared" si="2"/>
        <v>-22591091835</v>
      </c>
      <c r="J75" s="7"/>
      <c r="K75" s="7">
        <v>21644108</v>
      </c>
      <c r="L75" s="7"/>
      <c r="M75" s="7">
        <v>436761108815</v>
      </c>
      <c r="N75" s="7"/>
      <c r="O75" s="7">
        <v>504964690832</v>
      </c>
      <c r="P75" s="7"/>
      <c r="Q75" s="7">
        <f t="shared" si="3"/>
        <v>-68203582017</v>
      </c>
    </row>
    <row r="76" spans="1:17">
      <c r="A76" s="1" t="s">
        <v>99</v>
      </c>
      <c r="C76" s="7">
        <v>2208762</v>
      </c>
      <c r="D76" s="7"/>
      <c r="E76" s="7">
        <v>75419542400</v>
      </c>
      <c r="F76" s="7"/>
      <c r="G76" s="7">
        <v>69836488705</v>
      </c>
      <c r="H76" s="7"/>
      <c r="I76" s="7">
        <f t="shared" si="2"/>
        <v>5583053695</v>
      </c>
      <c r="J76" s="7"/>
      <c r="K76" s="7">
        <v>2208762</v>
      </c>
      <c r="L76" s="7"/>
      <c r="M76" s="7">
        <v>75419542400</v>
      </c>
      <c r="N76" s="7"/>
      <c r="O76" s="7">
        <v>64112100088</v>
      </c>
      <c r="P76" s="7"/>
      <c r="Q76" s="7">
        <f t="shared" si="3"/>
        <v>11307442312</v>
      </c>
    </row>
    <row r="77" spans="1:17">
      <c r="A77" s="1" t="s">
        <v>50</v>
      </c>
      <c r="C77" s="7">
        <v>26934418</v>
      </c>
      <c r="D77" s="7"/>
      <c r="E77" s="7">
        <v>125142415487</v>
      </c>
      <c r="F77" s="7"/>
      <c r="G77" s="7">
        <v>169748163069</v>
      </c>
      <c r="H77" s="7"/>
      <c r="I77" s="7">
        <f t="shared" si="2"/>
        <v>-44605747582</v>
      </c>
      <c r="J77" s="7"/>
      <c r="K77" s="7">
        <v>26934418</v>
      </c>
      <c r="L77" s="7"/>
      <c r="M77" s="7">
        <v>125142415487</v>
      </c>
      <c r="N77" s="7"/>
      <c r="O77" s="7">
        <v>46273330124</v>
      </c>
      <c r="P77" s="7"/>
      <c r="Q77" s="7">
        <f t="shared" si="3"/>
        <v>78869085363</v>
      </c>
    </row>
    <row r="78" spans="1:17">
      <c r="A78" s="1" t="s">
        <v>54</v>
      </c>
      <c r="C78" s="7">
        <v>682417</v>
      </c>
      <c r="D78" s="7"/>
      <c r="E78" s="7">
        <v>31747089762</v>
      </c>
      <c r="F78" s="7"/>
      <c r="G78" s="7">
        <v>32696789028</v>
      </c>
      <c r="H78" s="7"/>
      <c r="I78" s="7">
        <f t="shared" si="2"/>
        <v>-949699266</v>
      </c>
      <c r="J78" s="7"/>
      <c r="K78" s="7">
        <v>682417</v>
      </c>
      <c r="L78" s="7"/>
      <c r="M78" s="7">
        <v>31747089762</v>
      </c>
      <c r="N78" s="7"/>
      <c r="O78" s="7">
        <v>31781007593</v>
      </c>
      <c r="P78" s="7"/>
      <c r="Q78" s="7">
        <f t="shared" si="3"/>
        <v>-33917831</v>
      </c>
    </row>
    <row r="79" spans="1:17">
      <c r="A79" s="1" t="s">
        <v>100</v>
      </c>
      <c r="C79" s="7">
        <v>56056136</v>
      </c>
      <c r="D79" s="7"/>
      <c r="E79" s="7">
        <v>329877803785</v>
      </c>
      <c r="F79" s="7"/>
      <c r="G79" s="7">
        <v>349338964385</v>
      </c>
      <c r="H79" s="7"/>
      <c r="I79" s="7">
        <f t="shared" si="2"/>
        <v>-19461160600</v>
      </c>
      <c r="J79" s="7"/>
      <c r="K79" s="7">
        <v>56056136</v>
      </c>
      <c r="L79" s="7"/>
      <c r="M79" s="7">
        <v>329877803785</v>
      </c>
      <c r="N79" s="7"/>
      <c r="O79" s="7">
        <v>361082460903</v>
      </c>
      <c r="P79" s="7"/>
      <c r="Q79" s="7">
        <f t="shared" si="3"/>
        <v>-31204657118</v>
      </c>
    </row>
    <row r="80" spans="1:17">
      <c r="A80" s="1" t="s">
        <v>95</v>
      </c>
      <c r="C80" s="7">
        <v>63703127</v>
      </c>
      <c r="D80" s="7"/>
      <c r="E80" s="7">
        <v>442635412826</v>
      </c>
      <c r="F80" s="7"/>
      <c r="G80" s="7">
        <v>464798845514</v>
      </c>
      <c r="H80" s="7"/>
      <c r="I80" s="7">
        <f t="shared" si="2"/>
        <v>-22163432688</v>
      </c>
      <c r="J80" s="7"/>
      <c r="K80" s="7">
        <v>63703127</v>
      </c>
      <c r="L80" s="7"/>
      <c r="M80" s="7">
        <v>442635412826</v>
      </c>
      <c r="N80" s="7"/>
      <c r="O80" s="7">
        <v>583261159620</v>
      </c>
      <c r="P80" s="7"/>
      <c r="Q80" s="7">
        <f t="shared" si="3"/>
        <v>-140625746794</v>
      </c>
    </row>
    <row r="81" spans="1:17">
      <c r="A81" s="1" t="s">
        <v>41</v>
      </c>
      <c r="C81" s="7">
        <v>37529309</v>
      </c>
      <c r="D81" s="7"/>
      <c r="E81" s="7">
        <v>257784526415</v>
      </c>
      <c r="F81" s="7"/>
      <c r="G81" s="7">
        <v>253663342543</v>
      </c>
      <c r="H81" s="7"/>
      <c r="I81" s="7">
        <f t="shared" si="2"/>
        <v>4121183872</v>
      </c>
      <c r="J81" s="7"/>
      <c r="K81" s="7">
        <v>37529309</v>
      </c>
      <c r="L81" s="7"/>
      <c r="M81" s="7">
        <v>257784526415</v>
      </c>
      <c r="N81" s="7"/>
      <c r="O81" s="7">
        <v>299779531250</v>
      </c>
      <c r="P81" s="7"/>
      <c r="Q81" s="7">
        <f t="shared" si="3"/>
        <v>-41995004835</v>
      </c>
    </row>
    <row r="82" spans="1:17">
      <c r="A82" s="1" t="s">
        <v>84</v>
      </c>
      <c r="C82" s="7">
        <v>1391646</v>
      </c>
      <c r="D82" s="7"/>
      <c r="E82" s="7">
        <v>30295708967</v>
      </c>
      <c r="F82" s="7"/>
      <c r="G82" s="7">
        <v>29673194400</v>
      </c>
      <c r="H82" s="7"/>
      <c r="I82" s="7">
        <f t="shared" si="2"/>
        <v>622514567</v>
      </c>
      <c r="J82" s="7"/>
      <c r="K82" s="7">
        <v>1391646</v>
      </c>
      <c r="L82" s="7"/>
      <c r="M82" s="7">
        <v>30295708967</v>
      </c>
      <c r="N82" s="7"/>
      <c r="O82" s="7">
        <v>31333233247</v>
      </c>
      <c r="P82" s="7"/>
      <c r="Q82" s="7">
        <f t="shared" si="3"/>
        <v>-1037524280</v>
      </c>
    </row>
    <row r="83" spans="1:17">
      <c r="A83" s="1" t="s">
        <v>48</v>
      </c>
      <c r="C83" s="7">
        <v>39487605</v>
      </c>
      <c r="D83" s="7"/>
      <c r="E83" s="7">
        <v>223740126376</v>
      </c>
      <c r="F83" s="7"/>
      <c r="G83" s="7">
        <v>247684245164</v>
      </c>
      <c r="H83" s="7"/>
      <c r="I83" s="7">
        <f t="shared" si="2"/>
        <v>-23944118788</v>
      </c>
      <c r="J83" s="7"/>
      <c r="K83" s="7">
        <v>39487605</v>
      </c>
      <c r="L83" s="7"/>
      <c r="M83" s="7">
        <v>223740126376</v>
      </c>
      <c r="N83" s="7"/>
      <c r="O83" s="7">
        <v>277516262034</v>
      </c>
      <c r="P83" s="7"/>
      <c r="Q83" s="7">
        <f t="shared" si="3"/>
        <v>-53776135658</v>
      </c>
    </row>
    <row r="84" spans="1:17">
      <c r="A84" s="1" t="s">
        <v>83</v>
      </c>
      <c r="C84" s="7">
        <v>22399700</v>
      </c>
      <c r="D84" s="7"/>
      <c r="E84" s="7">
        <v>537511421889</v>
      </c>
      <c r="F84" s="7"/>
      <c r="G84" s="7">
        <v>559555179457</v>
      </c>
      <c r="H84" s="7"/>
      <c r="I84" s="7">
        <f t="shared" si="2"/>
        <v>-22043757568</v>
      </c>
      <c r="J84" s="7"/>
      <c r="K84" s="7">
        <v>22399700</v>
      </c>
      <c r="L84" s="7"/>
      <c r="M84" s="7">
        <v>537511421889</v>
      </c>
      <c r="N84" s="7"/>
      <c r="O84" s="7">
        <v>640604954754</v>
      </c>
      <c r="P84" s="7"/>
      <c r="Q84" s="7">
        <f t="shared" si="3"/>
        <v>-103093532865</v>
      </c>
    </row>
    <row r="85" spans="1:17">
      <c r="A85" s="1" t="s">
        <v>43</v>
      </c>
      <c r="C85" s="7">
        <v>375100</v>
      </c>
      <c r="D85" s="7"/>
      <c r="E85" s="7">
        <v>1051455449932</v>
      </c>
      <c r="F85" s="7"/>
      <c r="G85" s="7">
        <v>1203358256079</v>
      </c>
      <c r="H85" s="7"/>
      <c r="I85" s="7">
        <f t="shared" si="2"/>
        <v>-151902806147</v>
      </c>
      <c r="J85" s="7"/>
      <c r="K85" s="7">
        <v>375100</v>
      </c>
      <c r="L85" s="7"/>
      <c r="M85" s="7">
        <v>1051455449932</v>
      </c>
      <c r="N85" s="7"/>
      <c r="O85" s="7">
        <v>1177076758767</v>
      </c>
      <c r="P85" s="7"/>
      <c r="Q85" s="7">
        <f t="shared" si="3"/>
        <v>-125621308835</v>
      </c>
    </row>
    <row r="86" spans="1:17">
      <c r="A86" s="1" t="s">
        <v>62</v>
      </c>
      <c r="C86" s="7">
        <v>147766665</v>
      </c>
      <c r="D86" s="7"/>
      <c r="E86" s="7">
        <v>540105165943</v>
      </c>
      <c r="F86" s="7"/>
      <c r="G86" s="7">
        <v>664218251342</v>
      </c>
      <c r="H86" s="7"/>
      <c r="I86" s="7">
        <f t="shared" si="2"/>
        <v>-124113085399</v>
      </c>
      <c r="J86" s="7"/>
      <c r="K86" s="7">
        <v>147766665</v>
      </c>
      <c r="L86" s="7"/>
      <c r="M86" s="7">
        <v>540105165943</v>
      </c>
      <c r="N86" s="7"/>
      <c r="O86" s="7">
        <v>590627637217</v>
      </c>
      <c r="P86" s="7"/>
      <c r="Q86" s="7">
        <f t="shared" si="3"/>
        <v>-50522471274</v>
      </c>
    </row>
    <row r="87" spans="1:17">
      <c r="A87" s="1" t="s">
        <v>57</v>
      </c>
      <c r="C87" s="7">
        <v>58236662</v>
      </c>
      <c r="D87" s="7"/>
      <c r="E87" s="7">
        <v>195379269281</v>
      </c>
      <c r="F87" s="7"/>
      <c r="G87" s="7">
        <v>213671180337</v>
      </c>
      <c r="H87" s="7"/>
      <c r="I87" s="7">
        <f t="shared" si="2"/>
        <v>-18291911056</v>
      </c>
      <c r="J87" s="7"/>
      <c r="K87" s="7">
        <v>58236662</v>
      </c>
      <c r="L87" s="7"/>
      <c r="M87" s="7">
        <v>195379269281</v>
      </c>
      <c r="N87" s="7"/>
      <c r="O87" s="7">
        <v>220446535508</v>
      </c>
      <c r="P87" s="7"/>
      <c r="Q87" s="7">
        <f t="shared" si="3"/>
        <v>-25067266227</v>
      </c>
    </row>
    <row r="88" spans="1:17">
      <c r="A88" s="1" t="s">
        <v>32</v>
      </c>
      <c r="C88" s="7">
        <v>12297513</v>
      </c>
      <c r="D88" s="7"/>
      <c r="E88" s="7">
        <v>1975209309244</v>
      </c>
      <c r="F88" s="7"/>
      <c r="G88" s="7">
        <v>2156007339221</v>
      </c>
      <c r="H88" s="7"/>
      <c r="I88" s="7">
        <f t="shared" si="2"/>
        <v>-180798029977</v>
      </c>
      <c r="J88" s="7"/>
      <c r="K88" s="7">
        <v>12297513</v>
      </c>
      <c r="L88" s="7"/>
      <c r="M88" s="7">
        <v>1975209309244</v>
      </c>
      <c r="N88" s="7"/>
      <c r="O88" s="7">
        <v>2316291866137</v>
      </c>
      <c r="P88" s="7"/>
      <c r="Q88" s="7">
        <f t="shared" si="3"/>
        <v>-341082556893</v>
      </c>
    </row>
    <row r="89" spans="1:17">
      <c r="A89" s="1" t="s">
        <v>58</v>
      </c>
      <c r="C89" s="7">
        <v>11359792</v>
      </c>
      <c r="D89" s="7"/>
      <c r="E89" s="7">
        <v>82884757083</v>
      </c>
      <c r="F89" s="7"/>
      <c r="G89" s="7">
        <v>71027945784</v>
      </c>
      <c r="H89" s="7"/>
      <c r="I89" s="7">
        <f t="shared" si="2"/>
        <v>11856811299</v>
      </c>
      <c r="J89" s="7"/>
      <c r="K89" s="7">
        <v>11359792</v>
      </c>
      <c r="L89" s="7"/>
      <c r="M89" s="7">
        <v>82884757083</v>
      </c>
      <c r="N89" s="7"/>
      <c r="O89" s="7">
        <v>63462170955</v>
      </c>
      <c r="P89" s="7"/>
      <c r="Q89" s="7">
        <f t="shared" si="3"/>
        <v>19422586128</v>
      </c>
    </row>
    <row r="90" spans="1:17">
      <c r="A90" s="1" t="s">
        <v>64</v>
      </c>
      <c r="C90" s="7">
        <v>121990835</v>
      </c>
      <c r="D90" s="7"/>
      <c r="E90" s="7">
        <v>904636821906</v>
      </c>
      <c r="F90" s="7"/>
      <c r="G90" s="7">
        <v>1018579778158</v>
      </c>
      <c r="H90" s="7"/>
      <c r="I90" s="7">
        <f t="shared" si="2"/>
        <v>-113942956252</v>
      </c>
      <c r="J90" s="7"/>
      <c r="K90" s="7">
        <v>121990835</v>
      </c>
      <c r="L90" s="7"/>
      <c r="M90" s="7">
        <v>904636821906</v>
      </c>
      <c r="N90" s="7"/>
      <c r="O90" s="7">
        <v>913491833922</v>
      </c>
      <c r="P90" s="7"/>
      <c r="Q90" s="7">
        <f t="shared" si="3"/>
        <v>-8855012016</v>
      </c>
    </row>
    <row r="91" spans="1:17">
      <c r="A91" s="1" t="s">
        <v>101</v>
      </c>
      <c r="C91" s="7">
        <v>2747631</v>
      </c>
      <c r="D91" s="7"/>
      <c r="E91" s="7">
        <v>75820404852</v>
      </c>
      <c r="F91" s="7"/>
      <c r="G91" s="7">
        <v>75176969425</v>
      </c>
      <c r="H91" s="7"/>
      <c r="I91" s="7">
        <f t="shared" si="2"/>
        <v>643435427</v>
      </c>
      <c r="J91" s="7"/>
      <c r="K91" s="7">
        <v>2747631</v>
      </c>
      <c r="L91" s="7"/>
      <c r="M91" s="7">
        <v>75820404852</v>
      </c>
      <c r="N91" s="7"/>
      <c r="O91" s="7">
        <v>86499719808</v>
      </c>
      <c r="P91" s="7"/>
      <c r="Q91" s="7">
        <f t="shared" si="3"/>
        <v>-10679314956</v>
      </c>
    </row>
    <row r="92" spans="1:17">
      <c r="A92" s="1" t="s">
        <v>17</v>
      </c>
      <c r="C92" s="7">
        <v>175460623</v>
      </c>
      <c r="D92" s="7"/>
      <c r="E92" s="7">
        <v>492901402860</v>
      </c>
      <c r="F92" s="7"/>
      <c r="G92" s="7">
        <v>469529574133</v>
      </c>
      <c r="H92" s="7"/>
      <c r="I92" s="7">
        <f t="shared" si="2"/>
        <v>23371828727</v>
      </c>
      <c r="J92" s="7"/>
      <c r="K92" s="7">
        <v>175460623</v>
      </c>
      <c r="L92" s="7"/>
      <c r="M92" s="7">
        <v>492901402860</v>
      </c>
      <c r="N92" s="7"/>
      <c r="O92" s="7">
        <v>427146332546</v>
      </c>
      <c r="P92" s="7"/>
      <c r="Q92" s="7">
        <f t="shared" si="3"/>
        <v>65755070314</v>
      </c>
    </row>
    <row r="93" spans="1:17">
      <c r="A93" s="1" t="s">
        <v>38</v>
      </c>
      <c r="C93" s="7">
        <v>31619307</v>
      </c>
      <c r="D93" s="7"/>
      <c r="E93" s="7">
        <v>939477734766</v>
      </c>
      <c r="F93" s="7"/>
      <c r="G93" s="7">
        <v>1109520375954</v>
      </c>
      <c r="H93" s="7"/>
      <c r="I93" s="7">
        <f t="shared" si="2"/>
        <v>-170042641188</v>
      </c>
      <c r="J93" s="7"/>
      <c r="K93" s="7">
        <v>31619307</v>
      </c>
      <c r="L93" s="7"/>
      <c r="M93" s="7">
        <v>939477734766</v>
      </c>
      <c r="N93" s="7"/>
      <c r="O93" s="7">
        <v>1162010433400</v>
      </c>
      <c r="P93" s="7"/>
      <c r="Q93" s="7">
        <f t="shared" si="3"/>
        <v>-222532698634</v>
      </c>
    </row>
    <row r="94" spans="1:17">
      <c r="A94" s="1" t="s">
        <v>75</v>
      </c>
      <c r="C94" s="7">
        <v>11481221</v>
      </c>
      <c r="D94" s="7"/>
      <c r="E94" s="7">
        <v>653959613218</v>
      </c>
      <c r="F94" s="7"/>
      <c r="G94" s="7">
        <v>564379760923</v>
      </c>
      <c r="H94" s="7"/>
      <c r="I94" s="7">
        <f t="shared" si="2"/>
        <v>89579852295</v>
      </c>
      <c r="J94" s="7"/>
      <c r="K94" s="7">
        <v>11481221</v>
      </c>
      <c r="L94" s="7"/>
      <c r="M94" s="7">
        <v>653959613218</v>
      </c>
      <c r="N94" s="7"/>
      <c r="O94" s="7">
        <v>740469453850</v>
      </c>
      <c r="P94" s="7"/>
      <c r="Q94" s="7">
        <f t="shared" si="3"/>
        <v>-86509840632</v>
      </c>
    </row>
    <row r="95" spans="1:17">
      <c r="A95" s="1" t="s">
        <v>70</v>
      </c>
      <c r="C95" s="7">
        <v>4802736</v>
      </c>
      <c r="D95" s="7"/>
      <c r="E95" s="7">
        <v>699175691111</v>
      </c>
      <c r="F95" s="7"/>
      <c r="G95" s="7">
        <v>609066235928</v>
      </c>
      <c r="H95" s="7"/>
      <c r="I95" s="7">
        <f t="shared" si="2"/>
        <v>90109455183</v>
      </c>
      <c r="J95" s="7"/>
      <c r="K95" s="7">
        <v>4802736</v>
      </c>
      <c r="L95" s="7"/>
      <c r="M95" s="7">
        <v>699175691111</v>
      </c>
      <c r="N95" s="7"/>
      <c r="O95" s="7">
        <v>631382623139</v>
      </c>
      <c r="P95" s="7"/>
      <c r="Q95" s="7">
        <f t="shared" si="3"/>
        <v>67793067972</v>
      </c>
    </row>
    <row r="96" spans="1:17">
      <c r="A96" s="1" t="s">
        <v>91</v>
      </c>
      <c r="C96" s="7">
        <v>17807538</v>
      </c>
      <c r="D96" s="7"/>
      <c r="E96" s="7">
        <v>383239275173</v>
      </c>
      <c r="F96" s="7"/>
      <c r="G96" s="7">
        <v>389922288437</v>
      </c>
      <c r="H96" s="7"/>
      <c r="I96" s="7">
        <f t="shared" si="2"/>
        <v>-6683013264</v>
      </c>
      <c r="J96" s="7"/>
      <c r="K96" s="7">
        <v>17807538</v>
      </c>
      <c r="L96" s="7"/>
      <c r="M96" s="7">
        <v>383239275173</v>
      </c>
      <c r="N96" s="7"/>
      <c r="O96" s="7">
        <v>408021491592</v>
      </c>
      <c r="P96" s="7"/>
      <c r="Q96" s="7">
        <f t="shared" si="3"/>
        <v>-24782216419</v>
      </c>
    </row>
    <row r="97" spans="1:17">
      <c r="A97" s="1" t="s">
        <v>18</v>
      </c>
      <c r="C97" s="7">
        <v>20006819</v>
      </c>
      <c r="D97" s="7"/>
      <c r="E97" s="7">
        <v>100095188822</v>
      </c>
      <c r="F97" s="7"/>
      <c r="G97" s="7">
        <v>106396657595</v>
      </c>
      <c r="H97" s="7"/>
      <c r="I97" s="7">
        <f t="shared" si="2"/>
        <v>-6301468773</v>
      </c>
      <c r="J97" s="7"/>
      <c r="K97" s="7">
        <v>20006819</v>
      </c>
      <c r="L97" s="7"/>
      <c r="M97" s="7">
        <v>100095188822</v>
      </c>
      <c r="N97" s="7"/>
      <c r="O97" s="7">
        <v>105502012595</v>
      </c>
      <c r="P97" s="7"/>
      <c r="Q97" s="7">
        <f t="shared" si="3"/>
        <v>-5406823773</v>
      </c>
    </row>
    <row r="98" spans="1:17">
      <c r="A98" s="1" t="s">
        <v>102</v>
      </c>
      <c r="C98" s="7">
        <v>906275</v>
      </c>
      <c r="D98" s="7"/>
      <c r="E98" s="7">
        <v>16747408719</v>
      </c>
      <c r="F98" s="7"/>
      <c r="G98" s="7">
        <v>19765365642</v>
      </c>
      <c r="H98" s="7"/>
      <c r="I98" s="7">
        <f t="shared" si="2"/>
        <v>-3017956923</v>
      </c>
      <c r="J98" s="7"/>
      <c r="K98" s="7">
        <v>906275</v>
      </c>
      <c r="L98" s="7"/>
      <c r="M98" s="7">
        <v>16747408719</v>
      </c>
      <c r="N98" s="7"/>
      <c r="O98" s="7">
        <v>21152724944</v>
      </c>
      <c r="P98" s="7"/>
      <c r="Q98" s="7">
        <f t="shared" si="3"/>
        <v>-4405316225</v>
      </c>
    </row>
    <row r="99" spans="1:17">
      <c r="A99" s="1" t="s">
        <v>47</v>
      </c>
      <c r="C99" s="7">
        <v>4300</v>
      </c>
      <c r="D99" s="7"/>
      <c r="E99" s="7">
        <v>12074948024</v>
      </c>
      <c r="F99" s="7"/>
      <c r="G99" s="7">
        <v>13790453159</v>
      </c>
      <c r="H99" s="7"/>
      <c r="I99" s="7">
        <f t="shared" si="2"/>
        <v>-1715505135</v>
      </c>
      <c r="J99" s="7"/>
      <c r="K99" s="7">
        <v>4300</v>
      </c>
      <c r="L99" s="7"/>
      <c r="M99" s="7">
        <v>12074948024</v>
      </c>
      <c r="N99" s="7"/>
      <c r="O99" s="7">
        <v>13502292410</v>
      </c>
      <c r="P99" s="7"/>
      <c r="Q99" s="7">
        <f t="shared" si="3"/>
        <v>-1427344386</v>
      </c>
    </row>
    <row r="100" spans="1:17">
      <c r="A100" s="1" t="s">
        <v>33</v>
      </c>
      <c r="C100" s="7">
        <v>22604504</v>
      </c>
      <c r="D100" s="7"/>
      <c r="E100" s="7">
        <v>343341710034</v>
      </c>
      <c r="F100" s="7"/>
      <c r="G100" s="7">
        <v>427379536966</v>
      </c>
      <c r="H100" s="7"/>
      <c r="I100" s="7">
        <f t="shared" si="2"/>
        <v>-84037826932</v>
      </c>
      <c r="J100" s="7"/>
      <c r="K100" s="7">
        <v>22604504</v>
      </c>
      <c r="L100" s="7"/>
      <c r="M100" s="7">
        <v>343341710034</v>
      </c>
      <c r="N100" s="7"/>
      <c r="O100" s="7">
        <v>400640228397</v>
      </c>
      <c r="P100" s="7"/>
      <c r="Q100" s="7">
        <f t="shared" si="3"/>
        <v>-57298518363</v>
      </c>
    </row>
    <row r="101" spans="1:17">
      <c r="A101" s="1" t="s">
        <v>145</v>
      </c>
      <c r="C101" s="7">
        <v>96455</v>
      </c>
      <c r="D101" s="7"/>
      <c r="E101" s="7">
        <v>88568119663</v>
      </c>
      <c r="F101" s="7"/>
      <c r="G101" s="7">
        <v>86476197032</v>
      </c>
      <c r="H101" s="7"/>
      <c r="I101" s="7">
        <f t="shared" si="2"/>
        <v>2091922631</v>
      </c>
      <c r="J101" s="7"/>
      <c r="K101" s="7">
        <v>96455</v>
      </c>
      <c r="L101" s="7"/>
      <c r="M101" s="7">
        <v>88568119663</v>
      </c>
      <c r="N101" s="7"/>
      <c r="O101" s="7">
        <v>84503856924</v>
      </c>
      <c r="P101" s="7"/>
      <c r="Q101" s="7">
        <f t="shared" si="3"/>
        <v>4064262739</v>
      </c>
    </row>
    <row r="102" spans="1:17">
      <c r="A102" s="1" t="s">
        <v>124</v>
      </c>
      <c r="C102" s="7">
        <v>35000</v>
      </c>
      <c r="D102" s="7"/>
      <c r="E102" s="7">
        <v>32271149793</v>
      </c>
      <c r="F102" s="7"/>
      <c r="G102" s="7">
        <v>31589823306</v>
      </c>
      <c r="H102" s="7"/>
      <c r="I102" s="7">
        <f t="shared" si="2"/>
        <v>681326487</v>
      </c>
      <c r="J102" s="7"/>
      <c r="K102" s="7">
        <v>35000</v>
      </c>
      <c r="L102" s="7"/>
      <c r="M102" s="7">
        <v>32271149793</v>
      </c>
      <c r="N102" s="7"/>
      <c r="O102" s="7">
        <v>31582373266</v>
      </c>
      <c r="P102" s="7"/>
      <c r="Q102" s="7">
        <f t="shared" si="3"/>
        <v>688776527</v>
      </c>
    </row>
    <row r="103" spans="1:17">
      <c r="A103" s="1" t="s">
        <v>133</v>
      </c>
      <c r="C103" s="7">
        <v>36100</v>
      </c>
      <c r="D103" s="7"/>
      <c r="E103" s="7">
        <v>33348188545</v>
      </c>
      <c r="F103" s="7"/>
      <c r="G103" s="7">
        <v>32616213239</v>
      </c>
      <c r="H103" s="7"/>
      <c r="I103" s="7">
        <f t="shared" si="2"/>
        <v>731975306</v>
      </c>
      <c r="J103" s="7"/>
      <c r="K103" s="7">
        <v>36100</v>
      </c>
      <c r="L103" s="7"/>
      <c r="M103" s="7">
        <v>33348188545</v>
      </c>
      <c r="N103" s="7"/>
      <c r="O103" s="7">
        <v>32617977929</v>
      </c>
      <c r="P103" s="7"/>
      <c r="Q103" s="7">
        <f t="shared" si="3"/>
        <v>730210616</v>
      </c>
    </row>
    <row r="104" spans="1:17">
      <c r="A104" s="1" t="s">
        <v>142</v>
      </c>
      <c r="C104" s="7">
        <v>344742</v>
      </c>
      <c r="D104" s="7"/>
      <c r="E104" s="7">
        <v>330404958057</v>
      </c>
      <c r="F104" s="7"/>
      <c r="G104" s="7">
        <v>323331445039</v>
      </c>
      <c r="H104" s="7"/>
      <c r="I104" s="7">
        <f t="shared" si="2"/>
        <v>7073513018</v>
      </c>
      <c r="J104" s="7"/>
      <c r="K104" s="7">
        <v>344742</v>
      </c>
      <c r="L104" s="7"/>
      <c r="M104" s="7">
        <v>330404958057</v>
      </c>
      <c r="N104" s="7"/>
      <c r="O104" s="7">
        <v>315393820476</v>
      </c>
      <c r="P104" s="7"/>
      <c r="Q104" s="7">
        <f t="shared" si="3"/>
        <v>15011137581</v>
      </c>
    </row>
    <row r="105" spans="1:17">
      <c r="A105" s="1" t="s">
        <v>136</v>
      </c>
      <c r="C105" s="7">
        <v>48</v>
      </c>
      <c r="D105" s="7"/>
      <c r="E105" s="7">
        <v>37099194</v>
      </c>
      <c r="F105" s="7"/>
      <c r="G105" s="7">
        <v>36059702</v>
      </c>
      <c r="H105" s="7"/>
      <c r="I105" s="7">
        <f t="shared" si="2"/>
        <v>1039492</v>
      </c>
      <c r="J105" s="7"/>
      <c r="K105" s="7">
        <v>48</v>
      </c>
      <c r="L105" s="7"/>
      <c r="M105" s="7">
        <v>37099194</v>
      </c>
      <c r="N105" s="7"/>
      <c r="O105" s="7">
        <v>35398382</v>
      </c>
      <c r="P105" s="7"/>
      <c r="Q105" s="7">
        <f t="shared" si="3"/>
        <v>1700812</v>
      </c>
    </row>
    <row r="106" spans="1:17">
      <c r="A106" s="1" t="s">
        <v>165</v>
      </c>
      <c r="C106" s="7">
        <v>555000</v>
      </c>
      <c r="D106" s="7"/>
      <c r="E106" s="7">
        <v>509675104640</v>
      </c>
      <c r="F106" s="7"/>
      <c r="G106" s="7">
        <v>497337072000</v>
      </c>
      <c r="H106" s="7"/>
      <c r="I106" s="7">
        <f t="shared" si="2"/>
        <v>12338032640</v>
      </c>
      <c r="J106" s="7"/>
      <c r="K106" s="7">
        <v>555000</v>
      </c>
      <c r="L106" s="7"/>
      <c r="M106" s="7">
        <v>509675104640</v>
      </c>
      <c r="N106" s="7"/>
      <c r="O106" s="7">
        <v>497337072000</v>
      </c>
      <c r="P106" s="7"/>
      <c r="Q106" s="7">
        <f t="shared" si="3"/>
        <v>12338032640</v>
      </c>
    </row>
    <row r="107" spans="1:17">
      <c r="A107" s="1" t="s">
        <v>153</v>
      </c>
      <c r="C107" s="7">
        <v>214000</v>
      </c>
      <c r="D107" s="7"/>
      <c r="E107" s="7">
        <v>204703110835</v>
      </c>
      <c r="F107" s="7"/>
      <c r="G107" s="7">
        <v>200873205131</v>
      </c>
      <c r="H107" s="7"/>
      <c r="I107" s="7">
        <f t="shared" si="2"/>
        <v>3829905704</v>
      </c>
      <c r="J107" s="7"/>
      <c r="K107" s="7">
        <v>214000</v>
      </c>
      <c r="L107" s="7"/>
      <c r="M107" s="7">
        <v>204703110835</v>
      </c>
      <c r="N107" s="7"/>
      <c r="O107" s="7">
        <v>200819714827</v>
      </c>
      <c r="P107" s="7"/>
      <c r="Q107" s="7">
        <f t="shared" si="3"/>
        <v>3883396008</v>
      </c>
    </row>
    <row r="108" spans="1:17">
      <c r="A108" s="1" t="s">
        <v>120</v>
      </c>
      <c r="C108" s="7">
        <v>900</v>
      </c>
      <c r="D108" s="7"/>
      <c r="E108" s="7">
        <v>623586954</v>
      </c>
      <c r="F108" s="7"/>
      <c r="G108" s="7">
        <v>605536226</v>
      </c>
      <c r="H108" s="7"/>
      <c r="I108" s="7">
        <f t="shared" si="2"/>
        <v>18050728</v>
      </c>
      <c r="J108" s="7"/>
      <c r="K108" s="7">
        <v>900</v>
      </c>
      <c r="L108" s="7"/>
      <c r="M108" s="7">
        <v>623586954</v>
      </c>
      <c r="N108" s="7"/>
      <c r="O108" s="7">
        <v>592398608</v>
      </c>
      <c r="P108" s="7"/>
      <c r="Q108" s="7">
        <f t="shared" si="3"/>
        <v>31188346</v>
      </c>
    </row>
    <row r="109" spans="1:17">
      <c r="A109" s="1" t="s">
        <v>150</v>
      </c>
      <c r="C109" s="7">
        <v>650000</v>
      </c>
      <c r="D109" s="7"/>
      <c r="E109" s="7">
        <v>584393559465</v>
      </c>
      <c r="F109" s="7"/>
      <c r="G109" s="7">
        <v>570128645450</v>
      </c>
      <c r="H109" s="7"/>
      <c r="I109" s="7">
        <f t="shared" si="2"/>
        <v>14264914015</v>
      </c>
      <c r="J109" s="7"/>
      <c r="K109" s="7">
        <v>650000</v>
      </c>
      <c r="L109" s="7"/>
      <c r="M109" s="7">
        <v>584393559465</v>
      </c>
      <c r="N109" s="7"/>
      <c r="O109" s="7">
        <v>561246527974</v>
      </c>
      <c r="P109" s="7"/>
      <c r="Q109" s="7">
        <f t="shared" si="3"/>
        <v>23147031491</v>
      </c>
    </row>
    <row r="110" spans="1:17">
      <c r="A110" s="1" t="s">
        <v>139</v>
      </c>
      <c r="C110" s="7">
        <v>27000</v>
      </c>
      <c r="D110" s="7"/>
      <c r="E110" s="7">
        <v>25888576844</v>
      </c>
      <c r="F110" s="7"/>
      <c r="G110" s="7">
        <v>25323839222</v>
      </c>
      <c r="H110" s="7"/>
      <c r="I110" s="7">
        <f>E110-G110</f>
        <v>564737622</v>
      </c>
      <c r="J110" s="7"/>
      <c r="K110" s="7">
        <v>27000</v>
      </c>
      <c r="L110" s="7"/>
      <c r="M110" s="7">
        <v>25888576844</v>
      </c>
      <c r="N110" s="7"/>
      <c r="O110" s="7">
        <v>25353544495</v>
      </c>
      <c r="P110" s="7"/>
      <c r="Q110" s="7">
        <f t="shared" si="3"/>
        <v>535032349</v>
      </c>
    </row>
    <row r="111" spans="1:17">
      <c r="A111" s="1" t="s">
        <v>156</v>
      </c>
      <c r="C111" s="7">
        <v>2660</v>
      </c>
      <c r="D111" s="7"/>
      <c r="E111" s="7">
        <v>2608987035</v>
      </c>
      <c r="F111" s="7"/>
      <c r="G111" s="7">
        <v>2608987035</v>
      </c>
      <c r="H111" s="7"/>
      <c r="I111" s="7">
        <f t="shared" si="2"/>
        <v>0</v>
      </c>
      <c r="J111" s="7"/>
      <c r="K111" s="7">
        <v>2660</v>
      </c>
      <c r="L111" s="7"/>
      <c r="M111" s="7">
        <v>2608987035</v>
      </c>
      <c r="N111" s="7"/>
      <c r="O111" s="7">
        <v>2591035290</v>
      </c>
      <c r="P111" s="7"/>
      <c r="Q111" s="7">
        <f t="shared" si="3"/>
        <v>17951745</v>
      </c>
    </row>
    <row r="112" spans="1:17">
      <c r="A112" s="1" t="s">
        <v>147</v>
      </c>
      <c r="C112" s="7">
        <v>490000</v>
      </c>
      <c r="D112" s="7"/>
      <c r="E112" s="7">
        <v>459487702756</v>
      </c>
      <c r="F112" s="7"/>
      <c r="G112" s="7">
        <v>450473336906</v>
      </c>
      <c r="H112" s="7"/>
      <c r="I112" s="7">
        <f t="shared" si="2"/>
        <v>9014365850</v>
      </c>
      <c r="J112" s="7"/>
      <c r="K112" s="7">
        <v>490000</v>
      </c>
      <c r="L112" s="7"/>
      <c r="M112" s="7">
        <v>459487702756</v>
      </c>
      <c r="N112" s="7"/>
      <c r="O112" s="7">
        <v>448504269483</v>
      </c>
      <c r="P112" s="7"/>
      <c r="Q112" s="7">
        <f>M112-O112</f>
        <v>10983433273</v>
      </c>
    </row>
    <row r="113" spans="1:19">
      <c r="A113" s="1" t="s">
        <v>130</v>
      </c>
      <c r="C113" s="7">
        <v>69</v>
      </c>
      <c r="D113" s="7"/>
      <c r="E113" s="7">
        <v>60764184</v>
      </c>
      <c r="F113" s="7"/>
      <c r="G113" s="7">
        <v>59509991</v>
      </c>
      <c r="H113" s="7"/>
      <c r="I113" s="7">
        <f t="shared" si="2"/>
        <v>1254193</v>
      </c>
      <c r="J113" s="7"/>
      <c r="K113" s="7">
        <v>69</v>
      </c>
      <c r="L113" s="7"/>
      <c r="M113" s="7">
        <v>60764184</v>
      </c>
      <c r="N113" s="7"/>
      <c r="O113" s="7">
        <v>58225444</v>
      </c>
      <c r="P113" s="7"/>
      <c r="Q113" s="7">
        <f t="shared" si="3"/>
        <v>2538740</v>
      </c>
    </row>
    <row r="114" spans="1:19">
      <c r="A114" s="1" t="s">
        <v>159</v>
      </c>
      <c r="C114" s="7">
        <v>45700</v>
      </c>
      <c r="D114" s="7"/>
      <c r="E114" s="7">
        <v>46377092628</v>
      </c>
      <c r="F114" s="7"/>
      <c r="G114" s="7">
        <v>42993164076</v>
      </c>
      <c r="H114" s="7"/>
      <c r="I114" s="7">
        <f t="shared" si="2"/>
        <v>3383928552</v>
      </c>
      <c r="J114" s="7"/>
      <c r="K114" s="7">
        <v>45700</v>
      </c>
      <c r="L114" s="7"/>
      <c r="M114" s="7">
        <v>46377092628</v>
      </c>
      <c r="N114" s="7"/>
      <c r="O114" s="7">
        <v>44777882537</v>
      </c>
      <c r="P114" s="7"/>
      <c r="Q114" s="7">
        <f t="shared" si="3"/>
        <v>1599210091</v>
      </c>
    </row>
    <row r="115" spans="1:19" ht="24.75" thickBot="1">
      <c r="C115" s="7"/>
      <c r="D115" s="7"/>
      <c r="E115" s="8">
        <f>SUM(E8:E114)</f>
        <v>43596737338409</v>
      </c>
      <c r="F115" s="7"/>
      <c r="G115" s="8">
        <f>SUM(G8:G114)</f>
        <v>47167275372336</v>
      </c>
      <c r="H115" s="7"/>
      <c r="I115" s="8">
        <f>SUM(I8:I114)</f>
        <v>-3570538033927</v>
      </c>
      <c r="J115" s="7"/>
      <c r="K115" s="7"/>
      <c r="L115" s="7"/>
      <c r="M115" s="8">
        <f>SUM(M8:M114)</f>
        <v>43596737338409</v>
      </c>
      <c r="N115" s="7"/>
      <c r="O115" s="8">
        <f>SUM(O8:O114)</f>
        <v>48387608200396</v>
      </c>
      <c r="P115" s="7"/>
      <c r="Q115" s="8">
        <f>SUM(Q8:Q114)</f>
        <v>-4790870861987</v>
      </c>
    </row>
    <row r="116" spans="1:19" ht="24.75" thickTop="1"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4"/>
      <c r="S116" s="4"/>
    </row>
    <row r="117" spans="1:19"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</row>
    <row r="118" spans="1:19"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</row>
    <row r="119" spans="1:19"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 spans="1:19">
      <c r="I120" s="7"/>
      <c r="J120" s="7"/>
      <c r="K120" s="7"/>
      <c r="L120" s="7"/>
      <c r="M120" s="7"/>
      <c r="N120" s="7"/>
      <c r="O120" s="7"/>
      <c r="P120" s="7"/>
      <c r="Q120" s="7"/>
      <c r="R120" s="4"/>
      <c r="S120" s="4"/>
    </row>
    <row r="121" spans="1:19"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</row>
    <row r="122" spans="1:19"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73"/>
  <sheetViews>
    <sheetView rightToLeft="1" workbookViewId="0">
      <selection activeCell="I80" sqref="I80"/>
    </sheetView>
  </sheetViews>
  <sheetFormatPr defaultRowHeight="24"/>
  <cols>
    <col min="1" max="1" width="33.140625" style="1" bestFit="1" customWidth="1"/>
    <col min="2" max="2" width="1" style="1" customWidth="1"/>
    <col min="3" max="3" width="12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15.42578125" style="1" bestFit="1" customWidth="1"/>
    <col min="20" max="16384" width="9.140625" style="1"/>
  </cols>
  <sheetData>
    <row r="2" spans="1:17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4.75">
      <c r="A3" s="14" t="s">
        <v>186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4.75">
      <c r="A6" s="14" t="s">
        <v>3</v>
      </c>
      <c r="C6" s="15" t="s">
        <v>188</v>
      </c>
      <c r="D6" s="15" t="s">
        <v>188</v>
      </c>
      <c r="E6" s="15" t="s">
        <v>188</v>
      </c>
      <c r="F6" s="15" t="s">
        <v>188</v>
      </c>
      <c r="G6" s="15" t="s">
        <v>188</v>
      </c>
      <c r="H6" s="15" t="s">
        <v>188</v>
      </c>
      <c r="I6" s="15" t="s">
        <v>188</v>
      </c>
      <c r="K6" s="15" t="s">
        <v>189</v>
      </c>
      <c r="L6" s="15" t="s">
        <v>189</v>
      </c>
      <c r="M6" s="15" t="s">
        <v>189</v>
      </c>
      <c r="N6" s="15" t="s">
        <v>189</v>
      </c>
      <c r="O6" s="15" t="s">
        <v>189</v>
      </c>
      <c r="P6" s="15" t="s">
        <v>189</v>
      </c>
      <c r="Q6" s="15" t="s">
        <v>189</v>
      </c>
    </row>
    <row r="7" spans="1:17" ht="24.75">
      <c r="A7" s="15" t="s">
        <v>3</v>
      </c>
      <c r="C7" s="15" t="s">
        <v>7</v>
      </c>
      <c r="E7" s="15" t="s">
        <v>219</v>
      </c>
      <c r="G7" s="15" t="s">
        <v>220</v>
      </c>
      <c r="I7" s="15" t="s">
        <v>222</v>
      </c>
      <c r="K7" s="15" t="s">
        <v>7</v>
      </c>
      <c r="M7" s="15" t="s">
        <v>219</v>
      </c>
      <c r="O7" s="15" t="s">
        <v>220</v>
      </c>
      <c r="Q7" s="15" t="s">
        <v>222</v>
      </c>
    </row>
    <row r="8" spans="1:17">
      <c r="A8" s="1" t="s">
        <v>42</v>
      </c>
      <c r="C8" s="7">
        <v>2175454</v>
      </c>
      <c r="D8" s="7"/>
      <c r="E8" s="7">
        <v>22549857884</v>
      </c>
      <c r="F8" s="7"/>
      <c r="G8" s="7">
        <v>23971423615</v>
      </c>
      <c r="H8" s="7"/>
      <c r="I8" s="7">
        <f>E8-G8</f>
        <v>-1421565731</v>
      </c>
      <c r="J8" s="7"/>
      <c r="K8" s="7">
        <v>2375454</v>
      </c>
      <c r="L8" s="7"/>
      <c r="M8" s="7">
        <v>24955458904</v>
      </c>
      <c r="N8" s="7"/>
      <c r="O8" s="7">
        <v>26175232466</v>
      </c>
      <c r="P8" s="7"/>
      <c r="Q8" s="7">
        <f>M8-O8</f>
        <v>-1219773562</v>
      </c>
    </row>
    <row r="9" spans="1:17">
      <c r="A9" s="1" t="s">
        <v>73</v>
      </c>
      <c r="C9" s="7">
        <v>147873</v>
      </c>
      <c r="D9" s="7"/>
      <c r="E9" s="7">
        <v>6674651272</v>
      </c>
      <c r="F9" s="7"/>
      <c r="G9" s="7">
        <v>6955716107</v>
      </c>
      <c r="H9" s="7"/>
      <c r="I9" s="7">
        <f t="shared" ref="I9:I67" si="0">E9-G9</f>
        <v>-281064835</v>
      </c>
      <c r="J9" s="7"/>
      <c r="K9" s="7">
        <v>147873</v>
      </c>
      <c r="L9" s="7"/>
      <c r="M9" s="7">
        <v>6674651272</v>
      </c>
      <c r="N9" s="7"/>
      <c r="O9" s="7">
        <v>6955716107</v>
      </c>
      <c r="P9" s="7"/>
      <c r="Q9" s="7">
        <f t="shared" ref="Q9:Q67" si="1">M9-O9</f>
        <v>-281064835</v>
      </c>
    </row>
    <row r="10" spans="1:17">
      <c r="A10" s="1" t="s">
        <v>98</v>
      </c>
      <c r="C10" s="7">
        <v>300000</v>
      </c>
      <c r="D10" s="7"/>
      <c r="E10" s="7">
        <v>26421974622</v>
      </c>
      <c r="F10" s="7"/>
      <c r="G10" s="7">
        <v>29075962471</v>
      </c>
      <c r="H10" s="7"/>
      <c r="I10" s="7">
        <f t="shared" si="0"/>
        <v>-2653987849</v>
      </c>
      <c r="J10" s="7"/>
      <c r="K10" s="7">
        <v>300000</v>
      </c>
      <c r="L10" s="7"/>
      <c r="M10" s="7">
        <v>26421974622</v>
      </c>
      <c r="N10" s="7"/>
      <c r="O10" s="7">
        <v>29075962471</v>
      </c>
      <c r="P10" s="7"/>
      <c r="Q10" s="7">
        <f t="shared" si="1"/>
        <v>-2653987849</v>
      </c>
    </row>
    <row r="11" spans="1:17">
      <c r="A11" s="1" t="s">
        <v>51</v>
      </c>
      <c r="C11" s="7">
        <v>803200</v>
      </c>
      <c r="D11" s="7"/>
      <c r="E11" s="7">
        <v>5187366455</v>
      </c>
      <c r="F11" s="7"/>
      <c r="G11" s="7">
        <v>5205704661</v>
      </c>
      <c r="H11" s="7"/>
      <c r="I11" s="7">
        <f t="shared" si="0"/>
        <v>-18338206</v>
      </c>
      <c r="J11" s="7"/>
      <c r="K11" s="7">
        <v>5803200</v>
      </c>
      <c r="L11" s="7"/>
      <c r="M11" s="7">
        <v>41983632892</v>
      </c>
      <c r="N11" s="7"/>
      <c r="O11" s="7">
        <v>37611734664</v>
      </c>
      <c r="P11" s="7"/>
      <c r="Q11" s="7">
        <f t="shared" si="1"/>
        <v>4371898228</v>
      </c>
    </row>
    <row r="12" spans="1:17">
      <c r="A12" s="1" t="s">
        <v>91</v>
      </c>
      <c r="C12" s="7">
        <v>400000</v>
      </c>
      <c r="D12" s="7"/>
      <c r="E12" s="7">
        <v>8519008510</v>
      </c>
      <c r="F12" s="7"/>
      <c r="G12" s="7">
        <v>9165140996</v>
      </c>
      <c r="H12" s="7"/>
      <c r="I12" s="7">
        <f t="shared" si="0"/>
        <v>-646132486</v>
      </c>
      <c r="J12" s="7"/>
      <c r="K12" s="7">
        <v>2342462</v>
      </c>
      <c r="L12" s="7"/>
      <c r="M12" s="7">
        <v>53530208737</v>
      </c>
      <c r="N12" s="7"/>
      <c r="O12" s="7">
        <v>53672486283</v>
      </c>
      <c r="P12" s="7"/>
      <c r="Q12" s="7">
        <f t="shared" si="1"/>
        <v>-142277546</v>
      </c>
    </row>
    <row r="13" spans="1:17">
      <c r="A13" s="1" t="s">
        <v>40</v>
      </c>
      <c r="C13" s="7">
        <v>852798</v>
      </c>
      <c r="D13" s="7"/>
      <c r="E13" s="7">
        <v>143496212444</v>
      </c>
      <c r="F13" s="7"/>
      <c r="G13" s="7">
        <v>166323419567</v>
      </c>
      <c r="H13" s="7"/>
      <c r="I13" s="7">
        <f t="shared" si="0"/>
        <v>-22827207123</v>
      </c>
      <c r="J13" s="7"/>
      <c r="K13" s="7">
        <v>852798</v>
      </c>
      <c r="L13" s="7"/>
      <c r="M13" s="7">
        <v>143496212444</v>
      </c>
      <c r="N13" s="7"/>
      <c r="O13" s="7">
        <v>166323419567</v>
      </c>
      <c r="P13" s="7"/>
      <c r="Q13" s="7">
        <f t="shared" si="1"/>
        <v>-22827207123</v>
      </c>
    </row>
    <row r="14" spans="1:17">
      <c r="A14" s="1" t="s">
        <v>61</v>
      </c>
      <c r="C14" s="7">
        <v>812355</v>
      </c>
      <c r="D14" s="7"/>
      <c r="E14" s="7">
        <v>14486935541</v>
      </c>
      <c r="F14" s="7"/>
      <c r="G14" s="7">
        <v>15237930460</v>
      </c>
      <c r="H14" s="7"/>
      <c r="I14" s="7">
        <f t="shared" si="0"/>
        <v>-750994919</v>
      </c>
      <c r="J14" s="7"/>
      <c r="K14" s="7">
        <v>832355</v>
      </c>
      <c r="L14" s="7"/>
      <c r="M14" s="7">
        <v>14800856536</v>
      </c>
      <c r="N14" s="7"/>
      <c r="O14" s="7">
        <v>15613084927</v>
      </c>
      <c r="P14" s="7"/>
      <c r="Q14" s="7">
        <f t="shared" si="1"/>
        <v>-812228391</v>
      </c>
    </row>
    <row r="15" spans="1:17">
      <c r="A15" s="1" t="s">
        <v>56</v>
      </c>
      <c r="C15" s="7">
        <v>42207</v>
      </c>
      <c r="D15" s="7"/>
      <c r="E15" s="7">
        <v>1045431278</v>
      </c>
      <c r="F15" s="7"/>
      <c r="G15" s="7">
        <v>1309023081</v>
      </c>
      <c r="H15" s="7"/>
      <c r="I15" s="7">
        <f t="shared" si="0"/>
        <v>-263591803</v>
      </c>
      <c r="J15" s="7"/>
      <c r="K15" s="7">
        <v>42207</v>
      </c>
      <c r="L15" s="7"/>
      <c r="M15" s="7">
        <v>1045431278</v>
      </c>
      <c r="N15" s="7"/>
      <c r="O15" s="7">
        <v>1309023081</v>
      </c>
      <c r="P15" s="7"/>
      <c r="Q15" s="7">
        <f t="shared" si="1"/>
        <v>-263591803</v>
      </c>
    </row>
    <row r="16" spans="1:17">
      <c r="A16" s="1" t="s">
        <v>96</v>
      </c>
      <c r="C16" s="7">
        <v>2855</v>
      </c>
      <c r="D16" s="7"/>
      <c r="E16" s="7">
        <v>23287617</v>
      </c>
      <c r="F16" s="7"/>
      <c r="G16" s="7">
        <v>25173170</v>
      </c>
      <c r="H16" s="7"/>
      <c r="I16" s="7">
        <f t="shared" si="0"/>
        <v>-1885553</v>
      </c>
      <c r="J16" s="7"/>
      <c r="K16" s="7">
        <v>3452855</v>
      </c>
      <c r="L16" s="7"/>
      <c r="M16" s="7">
        <v>29531996067</v>
      </c>
      <c r="N16" s="7"/>
      <c r="O16" s="7">
        <v>30444594172</v>
      </c>
      <c r="P16" s="7"/>
      <c r="Q16" s="7">
        <f t="shared" si="1"/>
        <v>-912598105</v>
      </c>
    </row>
    <row r="17" spans="1:17">
      <c r="A17" s="1" t="s">
        <v>34</v>
      </c>
      <c r="C17" s="7">
        <v>100686</v>
      </c>
      <c r="D17" s="7"/>
      <c r="E17" s="7">
        <v>15137719313</v>
      </c>
      <c r="F17" s="7"/>
      <c r="G17" s="7">
        <v>19136618689</v>
      </c>
      <c r="H17" s="7"/>
      <c r="I17" s="7">
        <f t="shared" si="0"/>
        <v>-3998899376</v>
      </c>
      <c r="J17" s="7"/>
      <c r="K17" s="7">
        <v>370686</v>
      </c>
      <c r="L17" s="7"/>
      <c r="M17" s="7">
        <v>65891427350</v>
      </c>
      <c r="N17" s="7"/>
      <c r="O17" s="7">
        <v>70453455892</v>
      </c>
      <c r="P17" s="7"/>
      <c r="Q17" s="7">
        <f t="shared" si="1"/>
        <v>-4562028542</v>
      </c>
    </row>
    <row r="18" spans="1:17">
      <c r="A18" s="1" t="s">
        <v>63</v>
      </c>
      <c r="C18" s="7">
        <v>1</v>
      </c>
      <c r="D18" s="7"/>
      <c r="E18" s="7">
        <v>1</v>
      </c>
      <c r="F18" s="7"/>
      <c r="G18" s="7">
        <v>9458</v>
      </c>
      <c r="H18" s="7"/>
      <c r="I18" s="7">
        <f t="shared" si="0"/>
        <v>-9457</v>
      </c>
      <c r="J18" s="7"/>
      <c r="K18" s="7">
        <v>1</v>
      </c>
      <c r="L18" s="7"/>
      <c r="M18" s="7">
        <v>1</v>
      </c>
      <c r="N18" s="7"/>
      <c r="O18" s="7">
        <v>9458</v>
      </c>
      <c r="P18" s="7"/>
      <c r="Q18" s="7">
        <f t="shared" si="1"/>
        <v>-9457</v>
      </c>
    </row>
    <row r="19" spans="1:17">
      <c r="A19" s="1" t="s">
        <v>97</v>
      </c>
      <c r="C19" s="7">
        <v>12280617</v>
      </c>
      <c r="D19" s="7"/>
      <c r="E19" s="7">
        <v>86302318402</v>
      </c>
      <c r="F19" s="7"/>
      <c r="G19" s="7">
        <v>97294151790</v>
      </c>
      <c r="H19" s="7"/>
      <c r="I19" s="7">
        <f t="shared" si="0"/>
        <v>-10991833388</v>
      </c>
      <c r="J19" s="7"/>
      <c r="K19" s="7">
        <v>14680617</v>
      </c>
      <c r="L19" s="7"/>
      <c r="M19" s="7">
        <v>105216137932</v>
      </c>
      <c r="N19" s="7"/>
      <c r="O19" s="7">
        <v>116308340084</v>
      </c>
      <c r="P19" s="7"/>
      <c r="Q19" s="7">
        <f t="shared" si="1"/>
        <v>-11092202152</v>
      </c>
    </row>
    <row r="20" spans="1:17">
      <c r="A20" s="1" t="s">
        <v>89</v>
      </c>
      <c r="C20" s="7">
        <v>1400000</v>
      </c>
      <c r="D20" s="7"/>
      <c r="E20" s="7">
        <v>15979022401</v>
      </c>
      <c r="F20" s="7"/>
      <c r="G20" s="7">
        <v>16672206503</v>
      </c>
      <c r="H20" s="7"/>
      <c r="I20" s="7">
        <f t="shared" si="0"/>
        <v>-693184102</v>
      </c>
      <c r="J20" s="7"/>
      <c r="K20" s="7">
        <v>1633395</v>
      </c>
      <c r="L20" s="7"/>
      <c r="M20" s="7">
        <v>19025265128</v>
      </c>
      <c r="N20" s="7"/>
      <c r="O20" s="7">
        <v>19451641975</v>
      </c>
      <c r="P20" s="7"/>
      <c r="Q20" s="7">
        <f t="shared" si="1"/>
        <v>-426376847</v>
      </c>
    </row>
    <row r="21" spans="1:17">
      <c r="A21" s="1" t="s">
        <v>31</v>
      </c>
      <c r="C21" s="7">
        <v>1600000</v>
      </c>
      <c r="D21" s="7"/>
      <c r="E21" s="7">
        <v>5232679200</v>
      </c>
      <c r="F21" s="7"/>
      <c r="G21" s="7">
        <v>5757537596</v>
      </c>
      <c r="H21" s="7"/>
      <c r="I21" s="7">
        <f t="shared" si="0"/>
        <v>-524858396</v>
      </c>
      <c r="J21" s="7"/>
      <c r="K21" s="7">
        <v>9255750</v>
      </c>
      <c r="L21" s="7"/>
      <c r="M21" s="7">
        <v>31755532006</v>
      </c>
      <c r="N21" s="7"/>
      <c r="O21" s="7">
        <v>33306455280</v>
      </c>
      <c r="P21" s="7"/>
      <c r="Q21" s="7">
        <f t="shared" si="1"/>
        <v>-1550923274</v>
      </c>
    </row>
    <row r="22" spans="1:17">
      <c r="A22" s="1" t="s">
        <v>70</v>
      </c>
      <c r="C22" s="7">
        <v>606894</v>
      </c>
      <c r="D22" s="7"/>
      <c r="E22" s="7">
        <v>83079469305</v>
      </c>
      <c r="F22" s="7"/>
      <c r="G22" s="7">
        <v>79784174134</v>
      </c>
      <c r="H22" s="7"/>
      <c r="I22" s="7">
        <f t="shared" si="0"/>
        <v>3295295171</v>
      </c>
      <c r="J22" s="7"/>
      <c r="K22" s="7">
        <v>606894</v>
      </c>
      <c r="L22" s="7"/>
      <c r="M22" s="7">
        <v>83079469305</v>
      </c>
      <c r="N22" s="7"/>
      <c r="O22" s="7">
        <v>79784174134</v>
      </c>
      <c r="P22" s="7"/>
      <c r="Q22" s="7">
        <f t="shared" si="1"/>
        <v>3295295171</v>
      </c>
    </row>
    <row r="23" spans="1:17">
      <c r="A23" s="1" t="s">
        <v>30</v>
      </c>
      <c r="C23" s="7">
        <v>264570</v>
      </c>
      <c r="D23" s="7"/>
      <c r="E23" s="7">
        <v>13112971149</v>
      </c>
      <c r="F23" s="7"/>
      <c r="G23" s="7">
        <v>13704711524</v>
      </c>
      <c r="H23" s="7"/>
      <c r="I23" s="7">
        <f t="shared" si="0"/>
        <v>-591740375</v>
      </c>
      <c r="J23" s="7"/>
      <c r="K23" s="7">
        <v>264570</v>
      </c>
      <c r="L23" s="7"/>
      <c r="M23" s="7">
        <v>13112971149</v>
      </c>
      <c r="N23" s="7"/>
      <c r="O23" s="7">
        <v>13704711524</v>
      </c>
      <c r="P23" s="7"/>
      <c r="Q23" s="7">
        <f t="shared" si="1"/>
        <v>-591740375</v>
      </c>
    </row>
    <row r="24" spans="1:17">
      <c r="A24" s="1" t="s">
        <v>107</v>
      </c>
      <c r="C24" s="7">
        <v>12000000</v>
      </c>
      <c r="D24" s="7"/>
      <c r="E24" s="7">
        <v>35462734393</v>
      </c>
      <c r="F24" s="7"/>
      <c r="G24" s="7">
        <v>24081846480</v>
      </c>
      <c r="H24" s="7"/>
      <c r="I24" s="7">
        <f t="shared" si="0"/>
        <v>11380887913</v>
      </c>
      <c r="J24" s="7"/>
      <c r="K24" s="7">
        <v>12000000</v>
      </c>
      <c r="L24" s="7"/>
      <c r="M24" s="7">
        <v>35462734393</v>
      </c>
      <c r="N24" s="7"/>
      <c r="O24" s="7">
        <v>24081846480</v>
      </c>
      <c r="P24" s="7"/>
      <c r="Q24" s="7">
        <f t="shared" si="1"/>
        <v>11380887913</v>
      </c>
    </row>
    <row r="25" spans="1:17">
      <c r="A25" s="1" t="s">
        <v>67</v>
      </c>
      <c r="C25" s="7">
        <v>2438952</v>
      </c>
      <c r="D25" s="7"/>
      <c r="E25" s="7">
        <v>46389281947</v>
      </c>
      <c r="F25" s="7"/>
      <c r="G25" s="7">
        <v>51713310115</v>
      </c>
      <c r="H25" s="7"/>
      <c r="I25" s="7">
        <f t="shared" si="0"/>
        <v>-5324028168</v>
      </c>
      <c r="J25" s="7"/>
      <c r="K25" s="7">
        <v>2838952</v>
      </c>
      <c r="L25" s="7"/>
      <c r="M25" s="7">
        <v>55624046235</v>
      </c>
      <c r="N25" s="7"/>
      <c r="O25" s="7">
        <v>60194544715</v>
      </c>
      <c r="P25" s="7"/>
      <c r="Q25" s="7">
        <f t="shared" si="1"/>
        <v>-4570498480</v>
      </c>
    </row>
    <row r="26" spans="1:17">
      <c r="A26" s="1" t="s">
        <v>53</v>
      </c>
      <c r="C26" s="7">
        <v>1000000</v>
      </c>
      <c r="D26" s="7"/>
      <c r="E26" s="7">
        <v>30437811496</v>
      </c>
      <c r="F26" s="7"/>
      <c r="G26" s="7">
        <v>33940581839</v>
      </c>
      <c r="H26" s="7"/>
      <c r="I26" s="7">
        <f t="shared" si="0"/>
        <v>-3502770343</v>
      </c>
      <c r="J26" s="7"/>
      <c r="K26" s="7">
        <v>1000000</v>
      </c>
      <c r="L26" s="7"/>
      <c r="M26" s="7">
        <v>30437811496</v>
      </c>
      <c r="N26" s="7"/>
      <c r="O26" s="7">
        <v>33940581839</v>
      </c>
      <c r="P26" s="7"/>
      <c r="Q26" s="7">
        <f t="shared" si="1"/>
        <v>-3502770343</v>
      </c>
    </row>
    <row r="27" spans="1:17">
      <c r="A27" s="1" t="s">
        <v>109</v>
      </c>
      <c r="C27" s="7">
        <v>1824</v>
      </c>
      <c r="D27" s="7"/>
      <c r="E27" s="7">
        <v>41758973</v>
      </c>
      <c r="F27" s="7"/>
      <c r="G27" s="7">
        <v>43451483</v>
      </c>
      <c r="H27" s="7"/>
      <c r="I27" s="7">
        <f t="shared" si="0"/>
        <v>-1692510</v>
      </c>
      <c r="J27" s="7"/>
      <c r="K27" s="7">
        <v>1824</v>
      </c>
      <c r="L27" s="7"/>
      <c r="M27" s="7">
        <v>41758973</v>
      </c>
      <c r="N27" s="7"/>
      <c r="O27" s="7">
        <v>43451483</v>
      </c>
      <c r="P27" s="7"/>
      <c r="Q27" s="7">
        <f t="shared" si="1"/>
        <v>-1692510</v>
      </c>
    </row>
    <row r="28" spans="1:17">
      <c r="A28" s="1" t="s">
        <v>90</v>
      </c>
      <c r="C28" s="7">
        <v>232604</v>
      </c>
      <c r="D28" s="7"/>
      <c r="E28" s="7">
        <v>8693872255</v>
      </c>
      <c r="F28" s="7"/>
      <c r="G28" s="7">
        <v>10257641669</v>
      </c>
      <c r="H28" s="7"/>
      <c r="I28" s="7">
        <f t="shared" si="0"/>
        <v>-1563769414</v>
      </c>
      <c r="J28" s="7"/>
      <c r="K28" s="7">
        <v>232604</v>
      </c>
      <c r="L28" s="7"/>
      <c r="M28" s="7">
        <v>8693872255</v>
      </c>
      <c r="N28" s="7"/>
      <c r="O28" s="7">
        <v>10257641669</v>
      </c>
      <c r="P28" s="7"/>
      <c r="Q28" s="7">
        <f t="shared" si="1"/>
        <v>-1563769414</v>
      </c>
    </row>
    <row r="29" spans="1:17">
      <c r="A29" s="1" t="s">
        <v>100</v>
      </c>
      <c r="C29" s="7">
        <v>200000</v>
      </c>
      <c r="D29" s="7"/>
      <c r="E29" s="7">
        <v>1149871799</v>
      </c>
      <c r="F29" s="7"/>
      <c r="G29" s="7">
        <v>1288288797</v>
      </c>
      <c r="H29" s="7"/>
      <c r="I29" s="7">
        <f t="shared" si="0"/>
        <v>-138416998</v>
      </c>
      <c r="J29" s="7"/>
      <c r="K29" s="7">
        <v>200000</v>
      </c>
      <c r="L29" s="7"/>
      <c r="M29" s="7">
        <v>1149871799</v>
      </c>
      <c r="N29" s="7"/>
      <c r="O29" s="7">
        <v>1288288797</v>
      </c>
      <c r="P29" s="7"/>
      <c r="Q29" s="7">
        <f t="shared" si="1"/>
        <v>-138416998</v>
      </c>
    </row>
    <row r="30" spans="1:17">
      <c r="A30" s="1" t="s">
        <v>92</v>
      </c>
      <c r="C30" s="7">
        <v>467161</v>
      </c>
      <c r="D30" s="7"/>
      <c r="E30" s="7">
        <v>16255717758</v>
      </c>
      <c r="F30" s="7"/>
      <c r="G30" s="7">
        <v>20319727505</v>
      </c>
      <c r="H30" s="7"/>
      <c r="I30" s="7">
        <f t="shared" si="0"/>
        <v>-4064009747</v>
      </c>
      <c r="J30" s="7"/>
      <c r="K30" s="7">
        <v>482265</v>
      </c>
      <c r="L30" s="7"/>
      <c r="M30" s="7">
        <v>16893818348</v>
      </c>
      <c r="N30" s="7"/>
      <c r="O30" s="7">
        <v>20976694080</v>
      </c>
      <c r="P30" s="7"/>
      <c r="Q30" s="7">
        <f t="shared" si="1"/>
        <v>-4082875732</v>
      </c>
    </row>
    <row r="31" spans="1:17">
      <c r="A31" s="1" t="s">
        <v>44</v>
      </c>
      <c r="C31" s="7">
        <v>25100</v>
      </c>
      <c r="D31" s="7"/>
      <c r="E31" s="7">
        <v>70624171200</v>
      </c>
      <c r="F31" s="7"/>
      <c r="G31" s="7">
        <v>75983127718</v>
      </c>
      <c r="H31" s="7"/>
      <c r="I31" s="7">
        <f t="shared" si="0"/>
        <v>-5358956518</v>
      </c>
      <c r="J31" s="7"/>
      <c r="K31" s="7">
        <v>25100</v>
      </c>
      <c r="L31" s="7"/>
      <c r="M31" s="7">
        <v>70624171200</v>
      </c>
      <c r="N31" s="7"/>
      <c r="O31" s="7">
        <v>75983127718</v>
      </c>
      <c r="P31" s="7"/>
      <c r="Q31" s="7">
        <f t="shared" si="1"/>
        <v>-5358956518</v>
      </c>
    </row>
    <row r="32" spans="1:17">
      <c r="A32" s="1" t="s">
        <v>66</v>
      </c>
      <c r="C32" s="7">
        <v>608132</v>
      </c>
      <c r="D32" s="7"/>
      <c r="E32" s="7">
        <v>3577643179</v>
      </c>
      <c r="F32" s="7"/>
      <c r="G32" s="7">
        <v>4038150932</v>
      </c>
      <c r="H32" s="7"/>
      <c r="I32" s="7">
        <f t="shared" si="0"/>
        <v>-460507753</v>
      </c>
      <c r="J32" s="7"/>
      <c r="K32" s="7">
        <v>3608132</v>
      </c>
      <c r="L32" s="7"/>
      <c r="M32" s="7">
        <v>21526978448</v>
      </c>
      <c r="N32" s="7"/>
      <c r="O32" s="7">
        <v>23958912764</v>
      </c>
      <c r="P32" s="7"/>
      <c r="Q32" s="7">
        <f t="shared" si="1"/>
        <v>-2431934316</v>
      </c>
    </row>
    <row r="33" spans="1:17">
      <c r="A33" s="1" t="s">
        <v>78</v>
      </c>
      <c r="C33" s="7">
        <v>48473</v>
      </c>
      <c r="D33" s="7"/>
      <c r="E33" s="7">
        <v>727105417</v>
      </c>
      <c r="F33" s="7"/>
      <c r="G33" s="7">
        <v>652901135</v>
      </c>
      <c r="H33" s="7"/>
      <c r="I33" s="7">
        <f t="shared" si="0"/>
        <v>74204282</v>
      </c>
      <c r="J33" s="7"/>
      <c r="K33" s="7">
        <v>448473</v>
      </c>
      <c r="L33" s="7"/>
      <c r="M33" s="7">
        <v>6184439933</v>
      </c>
      <c r="N33" s="7"/>
      <c r="O33" s="7">
        <v>6040652124</v>
      </c>
      <c r="P33" s="7"/>
      <c r="Q33" s="7">
        <f t="shared" si="1"/>
        <v>143787809</v>
      </c>
    </row>
    <row r="34" spans="1:17">
      <c r="A34" s="1" t="s">
        <v>39</v>
      </c>
      <c r="C34" s="7">
        <v>41967</v>
      </c>
      <c r="D34" s="7"/>
      <c r="E34" s="7">
        <v>1541219897</v>
      </c>
      <c r="F34" s="7"/>
      <c r="G34" s="7">
        <v>1537282337</v>
      </c>
      <c r="H34" s="7"/>
      <c r="I34" s="7">
        <f t="shared" si="0"/>
        <v>3937560</v>
      </c>
      <c r="J34" s="7"/>
      <c r="K34" s="7">
        <v>41967</v>
      </c>
      <c r="L34" s="7"/>
      <c r="M34" s="7">
        <v>1541219897</v>
      </c>
      <c r="N34" s="7"/>
      <c r="O34" s="7">
        <v>1537282337</v>
      </c>
      <c r="P34" s="7"/>
      <c r="Q34" s="7">
        <f t="shared" si="1"/>
        <v>3937560</v>
      </c>
    </row>
    <row r="35" spans="1:17">
      <c r="A35" s="1" t="s">
        <v>101</v>
      </c>
      <c r="C35" s="7">
        <v>100000</v>
      </c>
      <c r="D35" s="7"/>
      <c r="E35" s="7">
        <v>2673999498</v>
      </c>
      <c r="F35" s="7"/>
      <c r="G35" s="7">
        <v>3148156343</v>
      </c>
      <c r="H35" s="7"/>
      <c r="I35" s="7">
        <f t="shared" si="0"/>
        <v>-474156845</v>
      </c>
      <c r="J35" s="7"/>
      <c r="K35" s="7">
        <v>100000</v>
      </c>
      <c r="L35" s="7"/>
      <c r="M35" s="7">
        <v>2673999498</v>
      </c>
      <c r="N35" s="7"/>
      <c r="O35" s="7">
        <v>3148156343</v>
      </c>
      <c r="P35" s="7"/>
      <c r="Q35" s="7">
        <f t="shared" si="1"/>
        <v>-474156845</v>
      </c>
    </row>
    <row r="36" spans="1:17">
      <c r="A36" s="1" t="s">
        <v>68</v>
      </c>
      <c r="C36" s="7">
        <v>400000</v>
      </c>
      <c r="D36" s="7"/>
      <c r="E36" s="7">
        <v>8966690828</v>
      </c>
      <c r="F36" s="7"/>
      <c r="G36" s="7">
        <v>11765575790</v>
      </c>
      <c r="H36" s="7"/>
      <c r="I36" s="7">
        <f t="shared" si="0"/>
        <v>-2798884962</v>
      </c>
      <c r="J36" s="7"/>
      <c r="K36" s="7">
        <v>400000</v>
      </c>
      <c r="L36" s="7"/>
      <c r="M36" s="7">
        <v>8966690828</v>
      </c>
      <c r="N36" s="7"/>
      <c r="O36" s="7">
        <v>11765575790</v>
      </c>
      <c r="P36" s="7"/>
      <c r="Q36" s="7">
        <f t="shared" si="1"/>
        <v>-2798884962</v>
      </c>
    </row>
    <row r="37" spans="1:17">
      <c r="A37" s="1" t="s">
        <v>75</v>
      </c>
      <c r="C37" s="7">
        <v>14152</v>
      </c>
      <c r="D37" s="7"/>
      <c r="E37" s="7">
        <v>771759269</v>
      </c>
      <c r="F37" s="7"/>
      <c r="G37" s="7">
        <v>912718578</v>
      </c>
      <c r="H37" s="7"/>
      <c r="I37" s="7">
        <f t="shared" si="0"/>
        <v>-140959309</v>
      </c>
      <c r="J37" s="7"/>
      <c r="K37" s="7">
        <v>14152</v>
      </c>
      <c r="L37" s="7"/>
      <c r="M37" s="7">
        <v>771759269</v>
      </c>
      <c r="N37" s="7"/>
      <c r="O37" s="7">
        <v>912718578</v>
      </c>
      <c r="P37" s="7"/>
      <c r="Q37" s="7">
        <f t="shared" si="1"/>
        <v>-140959309</v>
      </c>
    </row>
    <row r="38" spans="1:17">
      <c r="A38" s="1" t="s">
        <v>86</v>
      </c>
      <c r="C38" s="7">
        <v>1200000</v>
      </c>
      <c r="D38" s="7"/>
      <c r="E38" s="7">
        <v>4652759394</v>
      </c>
      <c r="F38" s="7"/>
      <c r="G38" s="7">
        <v>5144805149</v>
      </c>
      <c r="H38" s="7"/>
      <c r="I38" s="7">
        <f t="shared" si="0"/>
        <v>-492045755</v>
      </c>
      <c r="J38" s="7"/>
      <c r="K38" s="7">
        <v>2000000</v>
      </c>
      <c r="L38" s="7"/>
      <c r="M38" s="7">
        <v>8235315604</v>
      </c>
      <c r="N38" s="7"/>
      <c r="O38" s="7">
        <v>8574675271</v>
      </c>
      <c r="P38" s="7"/>
      <c r="Q38" s="7">
        <f t="shared" si="1"/>
        <v>-339359667</v>
      </c>
    </row>
    <row r="39" spans="1:17">
      <c r="A39" s="1" t="s">
        <v>69</v>
      </c>
      <c r="C39" s="7">
        <v>200000</v>
      </c>
      <c r="D39" s="7"/>
      <c r="E39" s="7">
        <v>3831508349</v>
      </c>
      <c r="F39" s="7"/>
      <c r="G39" s="7">
        <v>4483165477</v>
      </c>
      <c r="H39" s="7"/>
      <c r="I39" s="7">
        <f t="shared" si="0"/>
        <v>-651657128</v>
      </c>
      <c r="J39" s="7"/>
      <c r="K39" s="7">
        <v>200000</v>
      </c>
      <c r="L39" s="7"/>
      <c r="M39" s="7">
        <v>3831508349</v>
      </c>
      <c r="N39" s="7"/>
      <c r="O39" s="7">
        <v>4483165477</v>
      </c>
      <c r="P39" s="7"/>
      <c r="Q39" s="7">
        <f t="shared" si="1"/>
        <v>-651657128</v>
      </c>
    </row>
    <row r="40" spans="1:17">
      <c r="A40" s="1" t="s">
        <v>99</v>
      </c>
      <c r="C40" s="7">
        <v>295000</v>
      </c>
      <c r="D40" s="7"/>
      <c r="E40" s="7">
        <v>9090756659</v>
      </c>
      <c r="F40" s="7"/>
      <c r="G40" s="7">
        <v>8562746702</v>
      </c>
      <c r="H40" s="7"/>
      <c r="I40" s="7">
        <f t="shared" si="0"/>
        <v>528009957</v>
      </c>
      <c r="J40" s="7"/>
      <c r="K40" s="7">
        <v>295000</v>
      </c>
      <c r="L40" s="7"/>
      <c r="M40" s="7">
        <v>9090756659</v>
      </c>
      <c r="N40" s="7"/>
      <c r="O40" s="7">
        <v>8562746702</v>
      </c>
      <c r="P40" s="7"/>
      <c r="Q40" s="7">
        <f t="shared" si="1"/>
        <v>528009957</v>
      </c>
    </row>
    <row r="41" spans="1:17">
      <c r="A41" s="1" t="s">
        <v>81</v>
      </c>
      <c r="C41" s="7">
        <v>2145224</v>
      </c>
      <c r="D41" s="7"/>
      <c r="E41" s="7">
        <v>14770904797</v>
      </c>
      <c r="F41" s="7"/>
      <c r="G41" s="7">
        <v>13690392643</v>
      </c>
      <c r="H41" s="7"/>
      <c r="I41" s="7">
        <f t="shared" si="0"/>
        <v>1080512154</v>
      </c>
      <c r="J41" s="7"/>
      <c r="K41" s="7">
        <v>4764934</v>
      </c>
      <c r="L41" s="7"/>
      <c r="M41" s="7">
        <v>34368851283</v>
      </c>
      <c r="N41" s="7"/>
      <c r="O41" s="7">
        <v>30408860545</v>
      </c>
      <c r="P41" s="7"/>
      <c r="Q41" s="7">
        <f t="shared" si="1"/>
        <v>3959990738</v>
      </c>
    </row>
    <row r="42" spans="1:17">
      <c r="A42" s="1" t="s">
        <v>95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f t="shared" si="0"/>
        <v>0</v>
      </c>
      <c r="J42" s="7"/>
      <c r="K42" s="7">
        <v>1928210</v>
      </c>
      <c r="L42" s="7"/>
      <c r="M42" s="7">
        <v>14244258754</v>
      </c>
      <c r="N42" s="7"/>
      <c r="O42" s="7">
        <v>17654549260</v>
      </c>
      <c r="P42" s="7"/>
      <c r="Q42" s="7">
        <f t="shared" si="1"/>
        <v>-3410290506</v>
      </c>
    </row>
    <row r="43" spans="1:17">
      <c r="A43" s="1" t="s">
        <v>55</v>
      </c>
      <c r="C43" s="7">
        <v>0</v>
      </c>
      <c r="D43" s="7"/>
      <c r="E43" s="7">
        <v>0</v>
      </c>
      <c r="F43" s="7"/>
      <c r="G43" s="7">
        <v>0</v>
      </c>
      <c r="H43" s="7"/>
      <c r="I43" s="7">
        <f t="shared" si="0"/>
        <v>0</v>
      </c>
      <c r="J43" s="7"/>
      <c r="K43" s="7">
        <v>444108</v>
      </c>
      <c r="L43" s="7"/>
      <c r="M43" s="7">
        <v>11389811393</v>
      </c>
      <c r="N43" s="7"/>
      <c r="O43" s="7">
        <v>10361196632</v>
      </c>
      <c r="P43" s="7"/>
      <c r="Q43" s="7">
        <f t="shared" si="1"/>
        <v>1028614761</v>
      </c>
    </row>
    <row r="44" spans="1:17">
      <c r="A44" s="1" t="s">
        <v>26</v>
      </c>
      <c r="C44" s="7">
        <v>0</v>
      </c>
      <c r="D44" s="7"/>
      <c r="E44" s="7">
        <v>0</v>
      </c>
      <c r="F44" s="7"/>
      <c r="G44" s="7">
        <v>0</v>
      </c>
      <c r="H44" s="7"/>
      <c r="I44" s="7">
        <f t="shared" si="0"/>
        <v>0</v>
      </c>
      <c r="J44" s="7"/>
      <c r="K44" s="7">
        <v>749856</v>
      </c>
      <c r="L44" s="7"/>
      <c r="M44" s="7">
        <v>14190306520</v>
      </c>
      <c r="N44" s="7"/>
      <c r="O44" s="7">
        <v>14363749218</v>
      </c>
      <c r="P44" s="7"/>
      <c r="Q44" s="7">
        <f t="shared" si="1"/>
        <v>-173442698</v>
      </c>
    </row>
    <row r="45" spans="1:17">
      <c r="A45" s="1" t="s">
        <v>223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f t="shared" si="0"/>
        <v>0</v>
      </c>
      <c r="J45" s="7"/>
      <c r="K45" s="7">
        <v>1</v>
      </c>
      <c r="L45" s="7"/>
      <c r="M45" s="7">
        <v>1</v>
      </c>
      <c r="N45" s="7"/>
      <c r="O45" s="7">
        <v>10517</v>
      </c>
      <c r="P45" s="7"/>
      <c r="Q45" s="7">
        <f t="shared" si="1"/>
        <v>-10516</v>
      </c>
    </row>
    <row r="46" spans="1:17">
      <c r="A46" s="1" t="s">
        <v>59</v>
      </c>
      <c r="C46" s="7">
        <v>0</v>
      </c>
      <c r="D46" s="7"/>
      <c r="E46" s="7">
        <v>0</v>
      </c>
      <c r="F46" s="7"/>
      <c r="G46" s="7">
        <v>0</v>
      </c>
      <c r="H46" s="7"/>
      <c r="I46" s="7">
        <f t="shared" si="0"/>
        <v>0</v>
      </c>
      <c r="J46" s="7"/>
      <c r="K46" s="7">
        <v>5200000</v>
      </c>
      <c r="L46" s="7"/>
      <c r="M46" s="7">
        <v>7256167486</v>
      </c>
      <c r="N46" s="7"/>
      <c r="O46" s="7">
        <v>7443446366</v>
      </c>
      <c r="P46" s="7"/>
      <c r="Q46" s="7">
        <f t="shared" si="1"/>
        <v>-187278880</v>
      </c>
    </row>
    <row r="47" spans="1:17">
      <c r="A47" s="1" t="s">
        <v>93</v>
      </c>
      <c r="C47" s="7">
        <v>0</v>
      </c>
      <c r="D47" s="7"/>
      <c r="E47" s="7">
        <v>0</v>
      </c>
      <c r="F47" s="7"/>
      <c r="G47" s="7">
        <v>0</v>
      </c>
      <c r="H47" s="7"/>
      <c r="I47" s="7">
        <f t="shared" si="0"/>
        <v>0</v>
      </c>
      <c r="J47" s="7"/>
      <c r="K47" s="7">
        <v>7100000</v>
      </c>
      <c r="L47" s="7"/>
      <c r="M47" s="7">
        <v>90841385071</v>
      </c>
      <c r="N47" s="7"/>
      <c r="O47" s="7">
        <v>94785649559</v>
      </c>
      <c r="P47" s="7"/>
      <c r="Q47" s="7">
        <f t="shared" si="1"/>
        <v>-3944264488</v>
      </c>
    </row>
    <row r="48" spans="1:17">
      <c r="A48" s="1" t="s">
        <v>224</v>
      </c>
      <c r="C48" s="7">
        <v>0</v>
      </c>
      <c r="D48" s="7"/>
      <c r="E48" s="7">
        <v>0</v>
      </c>
      <c r="F48" s="7"/>
      <c r="G48" s="7">
        <v>0</v>
      </c>
      <c r="H48" s="7"/>
      <c r="I48" s="7">
        <f t="shared" si="0"/>
        <v>0</v>
      </c>
      <c r="J48" s="7"/>
      <c r="K48" s="7">
        <v>4454707</v>
      </c>
      <c r="L48" s="7"/>
      <c r="M48" s="7">
        <v>29556866981</v>
      </c>
      <c r="N48" s="7"/>
      <c r="O48" s="7">
        <v>29536103960</v>
      </c>
      <c r="P48" s="7"/>
      <c r="Q48" s="7">
        <f t="shared" si="1"/>
        <v>20763021</v>
      </c>
    </row>
    <row r="49" spans="1:17">
      <c r="A49" s="1" t="s">
        <v>48</v>
      </c>
      <c r="C49" s="7">
        <v>0</v>
      </c>
      <c r="D49" s="7"/>
      <c r="E49" s="7">
        <v>0</v>
      </c>
      <c r="F49" s="7"/>
      <c r="G49" s="7">
        <v>0</v>
      </c>
      <c r="H49" s="7"/>
      <c r="I49" s="7">
        <f t="shared" si="0"/>
        <v>0</v>
      </c>
      <c r="J49" s="7"/>
      <c r="K49" s="7">
        <v>2000000</v>
      </c>
      <c r="L49" s="7"/>
      <c r="M49" s="7">
        <v>12272541354</v>
      </c>
      <c r="N49" s="7"/>
      <c r="O49" s="7">
        <v>14055866980</v>
      </c>
      <c r="P49" s="7"/>
      <c r="Q49" s="7">
        <f t="shared" si="1"/>
        <v>-1783325626</v>
      </c>
    </row>
    <row r="50" spans="1:17">
      <c r="A50" s="1" t="s">
        <v>82</v>
      </c>
      <c r="C50" s="7">
        <v>0</v>
      </c>
      <c r="D50" s="7"/>
      <c r="E50" s="7">
        <v>0</v>
      </c>
      <c r="F50" s="7"/>
      <c r="G50" s="7">
        <v>0</v>
      </c>
      <c r="H50" s="7"/>
      <c r="I50" s="7">
        <f t="shared" si="0"/>
        <v>0</v>
      </c>
      <c r="J50" s="7"/>
      <c r="K50" s="7">
        <v>60000</v>
      </c>
      <c r="L50" s="7"/>
      <c r="M50" s="7">
        <v>3118551990</v>
      </c>
      <c r="N50" s="7"/>
      <c r="O50" s="7">
        <v>3154518206</v>
      </c>
      <c r="P50" s="7"/>
      <c r="Q50" s="7">
        <f t="shared" si="1"/>
        <v>-35966216</v>
      </c>
    </row>
    <row r="51" spans="1:17">
      <c r="A51" s="1" t="s">
        <v>225</v>
      </c>
      <c r="C51" s="7">
        <v>0</v>
      </c>
      <c r="D51" s="7"/>
      <c r="E51" s="7">
        <v>0</v>
      </c>
      <c r="F51" s="7"/>
      <c r="G51" s="7">
        <v>0</v>
      </c>
      <c r="H51" s="7"/>
      <c r="I51" s="7">
        <f t="shared" si="0"/>
        <v>0</v>
      </c>
      <c r="J51" s="7"/>
      <c r="K51" s="7">
        <v>4109830</v>
      </c>
      <c r="L51" s="7"/>
      <c r="M51" s="7">
        <v>53296451190</v>
      </c>
      <c r="N51" s="7"/>
      <c r="O51" s="7">
        <v>52987333354</v>
      </c>
      <c r="P51" s="7"/>
      <c r="Q51" s="7">
        <f t="shared" si="1"/>
        <v>309117836</v>
      </c>
    </row>
    <row r="52" spans="1:17">
      <c r="A52" s="1" t="s">
        <v>226</v>
      </c>
      <c r="C52" s="7">
        <v>0</v>
      </c>
      <c r="D52" s="7"/>
      <c r="E52" s="7">
        <v>0</v>
      </c>
      <c r="F52" s="7"/>
      <c r="G52" s="7">
        <v>0</v>
      </c>
      <c r="H52" s="7"/>
      <c r="I52" s="7">
        <f t="shared" si="0"/>
        <v>0</v>
      </c>
      <c r="J52" s="7"/>
      <c r="K52" s="7">
        <v>78683960</v>
      </c>
      <c r="L52" s="7"/>
      <c r="M52" s="7">
        <v>200757554454</v>
      </c>
      <c r="N52" s="7"/>
      <c r="O52" s="7">
        <v>203439270929</v>
      </c>
      <c r="P52" s="7"/>
      <c r="Q52" s="7">
        <f t="shared" si="1"/>
        <v>-2681716475</v>
      </c>
    </row>
    <row r="53" spans="1:17">
      <c r="A53" s="1" t="s">
        <v>20</v>
      </c>
      <c r="C53" s="7">
        <v>0</v>
      </c>
      <c r="D53" s="7"/>
      <c r="E53" s="7">
        <v>0</v>
      </c>
      <c r="F53" s="7"/>
      <c r="G53" s="7">
        <v>0</v>
      </c>
      <c r="H53" s="7"/>
      <c r="I53" s="7">
        <f t="shared" si="0"/>
        <v>0</v>
      </c>
      <c r="J53" s="7"/>
      <c r="K53" s="7">
        <v>24000000</v>
      </c>
      <c r="L53" s="7"/>
      <c r="M53" s="7">
        <v>67811681683</v>
      </c>
      <c r="N53" s="7"/>
      <c r="O53" s="7">
        <v>61480004432</v>
      </c>
      <c r="P53" s="7"/>
      <c r="Q53" s="7">
        <f t="shared" si="1"/>
        <v>6331677251</v>
      </c>
    </row>
    <row r="54" spans="1:17">
      <c r="A54" s="1" t="s">
        <v>17</v>
      </c>
      <c r="C54" s="7">
        <v>0</v>
      </c>
      <c r="D54" s="7"/>
      <c r="E54" s="7">
        <v>0</v>
      </c>
      <c r="F54" s="7"/>
      <c r="G54" s="7">
        <v>0</v>
      </c>
      <c r="H54" s="7"/>
      <c r="I54" s="7">
        <f t="shared" si="0"/>
        <v>0</v>
      </c>
      <c r="J54" s="7"/>
      <c r="K54" s="7">
        <v>22800000</v>
      </c>
      <c r="L54" s="7"/>
      <c r="M54" s="7">
        <v>58592968706</v>
      </c>
      <c r="N54" s="7"/>
      <c r="O54" s="7">
        <v>55504968599</v>
      </c>
      <c r="P54" s="7"/>
      <c r="Q54" s="7">
        <f t="shared" si="1"/>
        <v>3088000107</v>
      </c>
    </row>
    <row r="55" spans="1:17">
      <c r="A55" s="1" t="s">
        <v>227</v>
      </c>
      <c r="C55" s="7">
        <v>0</v>
      </c>
      <c r="D55" s="7"/>
      <c r="E55" s="7">
        <v>0</v>
      </c>
      <c r="F55" s="7"/>
      <c r="G55" s="7">
        <v>0</v>
      </c>
      <c r="H55" s="7"/>
      <c r="I55" s="7">
        <f t="shared" si="0"/>
        <v>0</v>
      </c>
      <c r="J55" s="7"/>
      <c r="K55" s="7">
        <v>2500000</v>
      </c>
      <c r="L55" s="7"/>
      <c r="M55" s="7">
        <v>73559700312</v>
      </c>
      <c r="N55" s="7"/>
      <c r="O55" s="7">
        <v>76914618750</v>
      </c>
      <c r="P55" s="7"/>
      <c r="Q55" s="7">
        <f t="shared" si="1"/>
        <v>-3354918438</v>
      </c>
    </row>
    <row r="56" spans="1:17">
      <c r="A56" s="1" t="s">
        <v>19</v>
      </c>
      <c r="C56" s="7">
        <v>0</v>
      </c>
      <c r="D56" s="7"/>
      <c r="E56" s="7">
        <v>0</v>
      </c>
      <c r="F56" s="7"/>
      <c r="G56" s="7">
        <v>0</v>
      </c>
      <c r="H56" s="7"/>
      <c r="I56" s="7">
        <f t="shared" si="0"/>
        <v>0</v>
      </c>
      <c r="J56" s="7"/>
      <c r="K56" s="7">
        <v>9600000</v>
      </c>
      <c r="L56" s="7"/>
      <c r="M56" s="7">
        <v>46760112181</v>
      </c>
      <c r="N56" s="7"/>
      <c r="O56" s="7">
        <v>43267417921</v>
      </c>
      <c r="P56" s="7"/>
      <c r="Q56" s="7">
        <f t="shared" si="1"/>
        <v>3492694260</v>
      </c>
    </row>
    <row r="57" spans="1:17">
      <c r="A57" s="1" t="s">
        <v>28</v>
      </c>
      <c r="C57" s="7">
        <v>0</v>
      </c>
      <c r="D57" s="7"/>
      <c r="E57" s="7">
        <v>0</v>
      </c>
      <c r="F57" s="7"/>
      <c r="G57" s="7">
        <v>0</v>
      </c>
      <c r="H57" s="7"/>
      <c r="I57" s="7">
        <f t="shared" si="0"/>
        <v>0</v>
      </c>
      <c r="J57" s="7"/>
      <c r="K57" s="7">
        <v>400000</v>
      </c>
      <c r="L57" s="7"/>
      <c r="M57" s="7">
        <v>7888780815</v>
      </c>
      <c r="N57" s="7"/>
      <c r="O57" s="7">
        <v>7868899795</v>
      </c>
      <c r="P57" s="7"/>
      <c r="Q57" s="7">
        <f t="shared" si="1"/>
        <v>19881020</v>
      </c>
    </row>
    <row r="58" spans="1:17">
      <c r="A58" s="1" t="s">
        <v>77</v>
      </c>
      <c r="C58" s="7">
        <v>0</v>
      </c>
      <c r="D58" s="7"/>
      <c r="E58" s="7">
        <v>0</v>
      </c>
      <c r="F58" s="7"/>
      <c r="G58" s="7">
        <v>0</v>
      </c>
      <c r="H58" s="7"/>
      <c r="I58" s="7">
        <f t="shared" si="0"/>
        <v>0</v>
      </c>
      <c r="J58" s="7"/>
      <c r="K58" s="7">
        <v>3600000</v>
      </c>
      <c r="L58" s="7"/>
      <c r="M58" s="7">
        <v>24893000301</v>
      </c>
      <c r="N58" s="7"/>
      <c r="O58" s="7">
        <v>26803564122</v>
      </c>
      <c r="P58" s="7"/>
      <c r="Q58" s="7">
        <f t="shared" si="1"/>
        <v>-1910563821</v>
      </c>
    </row>
    <row r="59" spans="1:17">
      <c r="A59" s="1" t="s">
        <v>127</v>
      </c>
      <c r="C59" s="7">
        <v>33800</v>
      </c>
      <c r="D59" s="7"/>
      <c r="E59" s="7">
        <v>30453349332</v>
      </c>
      <c r="F59" s="7"/>
      <c r="G59" s="7">
        <v>29967440613</v>
      </c>
      <c r="H59" s="7"/>
      <c r="I59" s="7">
        <f t="shared" si="0"/>
        <v>485908719</v>
      </c>
      <c r="J59" s="7"/>
      <c r="K59" s="7">
        <v>33800</v>
      </c>
      <c r="L59" s="7"/>
      <c r="M59" s="7">
        <v>30453349332</v>
      </c>
      <c r="N59" s="7"/>
      <c r="O59" s="7">
        <v>29967440613</v>
      </c>
      <c r="P59" s="7"/>
      <c r="Q59" s="7">
        <f t="shared" si="1"/>
        <v>485908719</v>
      </c>
    </row>
    <row r="60" spans="1:17">
      <c r="A60" s="1" t="s">
        <v>162</v>
      </c>
      <c r="C60" s="7">
        <v>100000</v>
      </c>
      <c r="D60" s="7"/>
      <c r="E60" s="7">
        <v>98449422970</v>
      </c>
      <c r="F60" s="7"/>
      <c r="G60" s="7">
        <v>97927559750</v>
      </c>
      <c r="H60" s="7"/>
      <c r="I60" s="7">
        <f t="shared" si="0"/>
        <v>521863220</v>
      </c>
      <c r="J60" s="7"/>
      <c r="K60" s="7">
        <v>100000</v>
      </c>
      <c r="L60" s="7"/>
      <c r="M60" s="7">
        <v>98449422970</v>
      </c>
      <c r="N60" s="7"/>
      <c r="O60" s="7">
        <v>97927559750</v>
      </c>
      <c r="P60" s="7"/>
      <c r="Q60" s="7">
        <f t="shared" si="1"/>
        <v>521863220</v>
      </c>
    </row>
    <row r="61" spans="1:17">
      <c r="A61" s="1" t="s">
        <v>153</v>
      </c>
      <c r="C61" s="7">
        <v>0</v>
      </c>
      <c r="D61" s="7"/>
      <c r="E61" s="7">
        <v>0</v>
      </c>
      <c r="F61" s="7"/>
      <c r="G61" s="7">
        <v>0</v>
      </c>
      <c r="H61" s="7"/>
      <c r="I61" s="7">
        <f t="shared" si="0"/>
        <v>0</v>
      </c>
      <c r="J61" s="7"/>
      <c r="K61" s="7">
        <v>86000</v>
      </c>
      <c r="L61" s="7"/>
      <c r="M61" s="7">
        <v>80735064121</v>
      </c>
      <c r="N61" s="7"/>
      <c r="O61" s="7">
        <v>80703249885</v>
      </c>
      <c r="P61" s="7"/>
      <c r="Q61" s="7">
        <f t="shared" si="1"/>
        <v>31814236</v>
      </c>
    </row>
    <row r="62" spans="1:17">
      <c r="A62" s="1" t="s">
        <v>156</v>
      </c>
      <c r="C62" s="7">
        <v>0</v>
      </c>
      <c r="D62" s="7"/>
      <c r="E62" s="7">
        <v>0</v>
      </c>
      <c r="F62" s="7"/>
      <c r="G62" s="7">
        <v>0</v>
      </c>
      <c r="H62" s="7"/>
      <c r="I62" s="7">
        <f t="shared" si="0"/>
        <v>0</v>
      </c>
      <c r="J62" s="7"/>
      <c r="K62" s="7">
        <v>100000</v>
      </c>
      <c r="L62" s="7"/>
      <c r="M62" s="7">
        <v>97722445688</v>
      </c>
      <c r="N62" s="7"/>
      <c r="O62" s="7">
        <v>97407341718</v>
      </c>
      <c r="P62" s="7"/>
      <c r="Q62" s="7">
        <f t="shared" si="1"/>
        <v>315103970</v>
      </c>
    </row>
    <row r="63" spans="1:17">
      <c r="A63" s="1" t="s">
        <v>145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f t="shared" si="0"/>
        <v>0</v>
      </c>
      <c r="J63" s="7"/>
      <c r="K63" s="7">
        <v>35000</v>
      </c>
      <c r="L63" s="7"/>
      <c r="M63" s="7">
        <v>30902897836</v>
      </c>
      <c r="N63" s="7"/>
      <c r="O63" s="7">
        <v>30663366257</v>
      </c>
      <c r="P63" s="7"/>
      <c r="Q63" s="7">
        <f t="shared" si="1"/>
        <v>239531579</v>
      </c>
    </row>
    <row r="64" spans="1:17">
      <c r="A64" s="1" t="s">
        <v>228</v>
      </c>
      <c r="C64" s="7">
        <v>0</v>
      </c>
      <c r="D64" s="7"/>
      <c r="E64" s="7">
        <v>0</v>
      </c>
      <c r="F64" s="7"/>
      <c r="G64" s="7">
        <v>0</v>
      </c>
      <c r="H64" s="7"/>
      <c r="I64" s="7">
        <f t="shared" si="0"/>
        <v>0</v>
      </c>
      <c r="J64" s="7"/>
      <c r="K64" s="7">
        <v>100000</v>
      </c>
      <c r="L64" s="7"/>
      <c r="M64" s="7">
        <v>91385643720</v>
      </c>
      <c r="N64" s="7"/>
      <c r="O64" s="7">
        <v>90466599956</v>
      </c>
      <c r="P64" s="7"/>
      <c r="Q64" s="7">
        <f t="shared" si="1"/>
        <v>919043764</v>
      </c>
    </row>
    <row r="65" spans="1:19">
      <c r="A65" s="1" t="s">
        <v>133</v>
      </c>
      <c r="C65" s="7">
        <v>0</v>
      </c>
      <c r="D65" s="7"/>
      <c r="E65" s="7">
        <v>0</v>
      </c>
      <c r="F65" s="7"/>
      <c r="G65" s="7">
        <v>0</v>
      </c>
      <c r="H65" s="7"/>
      <c r="I65" s="7">
        <f t="shared" si="0"/>
        <v>0</v>
      </c>
      <c r="J65" s="7"/>
      <c r="K65" s="7">
        <v>56400</v>
      </c>
      <c r="L65" s="7"/>
      <c r="M65" s="7">
        <v>50478437127</v>
      </c>
      <c r="N65" s="7"/>
      <c r="O65" s="7">
        <v>50005326891</v>
      </c>
      <c r="P65" s="7"/>
      <c r="Q65" s="7">
        <f t="shared" si="1"/>
        <v>473110236</v>
      </c>
    </row>
    <row r="66" spans="1:19">
      <c r="A66" s="1" t="s">
        <v>229</v>
      </c>
      <c r="C66" s="7">
        <v>0</v>
      </c>
      <c r="D66" s="7"/>
      <c r="E66" s="7">
        <v>0</v>
      </c>
      <c r="F66" s="7"/>
      <c r="G66" s="7">
        <v>0</v>
      </c>
      <c r="H66" s="7"/>
      <c r="I66" s="7">
        <f t="shared" si="0"/>
        <v>0</v>
      </c>
      <c r="J66" s="7"/>
      <c r="K66" s="7">
        <v>200000</v>
      </c>
      <c r="L66" s="7"/>
      <c r="M66" s="7">
        <v>168896221438</v>
      </c>
      <c r="N66" s="7"/>
      <c r="O66" s="7">
        <v>168035538037</v>
      </c>
      <c r="P66" s="7"/>
      <c r="Q66" s="7">
        <f t="shared" si="1"/>
        <v>860683401</v>
      </c>
    </row>
    <row r="67" spans="1:19">
      <c r="A67" s="1" t="s">
        <v>196</v>
      </c>
      <c r="C67" s="7">
        <v>0</v>
      </c>
      <c r="D67" s="7"/>
      <c r="E67" s="7">
        <v>0</v>
      </c>
      <c r="F67" s="7"/>
      <c r="G67" s="7">
        <v>0</v>
      </c>
      <c r="H67" s="7"/>
      <c r="I67" s="7">
        <f t="shared" si="0"/>
        <v>0</v>
      </c>
      <c r="J67" s="7"/>
      <c r="K67" s="7">
        <v>238254</v>
      </c>
      <c r="L67" s="7"/>
      <c r="M67" s="7">
        <v>237649391283</v>
      </c>
      <c r="N67" s="7"/>
      <c r="O67" s="7">
        <v>235033084170</v>
      </c>
      <c r="P67" s="7"/>
      <c r="Q67" s="7">
        <f t="shared" si="1"/>
        <v>2616307113</v>
      </c>
    </row>
    <row r="68" spans="1:19" ht="24.75" thickBot="1">
      <c r="C68" s="7"/>
      <c r="D68" s="7"/>
      <c r="E68" s="8">
        <f>SUM(E8:E67)</f>
        <v>835811244804</v>
      </c>
      <c r="F68" s="7"/>
      <c r="G68" s="8">
        <f>SUM(G8:G67)</f>
        <v>889077774877</v>
      </c>
      <c r="H68" s="7"/>
      <c r="I68" s="8">
        <f>SUM(I8:I67)</f>
        <v>-53266530073</v>
      </c>
      <c r="J68" s="7"/>
      <c r="K68" s="7"/>
      <c r="L68" s="7"/>
      <c r="M68" s="8">
        <f>SUM(M8:M67)</f>
        <v>2579743842797</v>
      </c>
      <c r="N68" s="7"/>
      <c r="O68" s="8">
        <f>SUM(O8:O67)</f>
        <v>2626179640674</v>
      </c>
      <c r="P68" s="7"/>
      <c r="Q68" s="8">
        <f>SUM(Q8:Q67)</f>
        <v>-46435797877</v>
      </c>
      <c r="S68" s="3"/>
    </row>
    <row r="69" spans="1:19" ht="24.75" thickTop="1"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S69" s="3"/>
    </row>
    <row r="70" spans="1:19">
      <c r="G70" s="3"/>
      <c r="I70" s="4"/>
      <c r="J70" s="4"/>
      <c r="K70" s="4"/>
      <c r="L70" s="4"/>
      <c r="M70" s="4"/>
      <c r="N70" s="4"/>
      <c r="O70" s="4"/>
      <c r="P70" s="4"/>
      <c r="Q70" s="4"/>
      <c r="S70" s="3"/>
    </row>
    <row r="71" spans="1:19">
      <c r="G71" s="3"/>
      <c r="I71" s="4"/>
      <c r="J71" s="4"/>
      <c r="K71" s="4"/>
      <c r="L71" s="4"/>
      <c r="M71" s="4"/>
      <c r="N71" s="4"/>
      <c r="O71" s="4"/>
      <c r="P71" s="4"/>
      <c r="Q71" s="4"/>
      <c r="S71" s="3"/>
    </row>
    <row r="72" spans="1:19">
      <c r="G72" s="3"/>
      <c r="I72" s="7"/>
      <c r="J72" s="7"/>
      <c r="K72" s="7"/>
      <c r="L72" s="7"/>
      <c r="M72" s="7"/>
      <c r="N72" s="7"/>
      <c r="O72" s="7"/>
      <c r="P72" s="7"/>
      <c r="Q72" s="7"/>
    </row>
    <row r="73" spans="1:19">
      <c r="G73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سود اوراق بهادار و سپرده بانکی</vt:lpstr>
      <vt:lpstr>جمع درآمدها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2023-06-27T06:45:20Z</dcterms:created>
  <dcterms:modified xsi:type="dcterms:W3CDTF">2023-07-01T12:07:28Z</dcterms:modified>
</cp:coreProperties>
</file>