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ذر ماه\"/>
    </mc:Choice>
  </mc:AlternateContent>
  <xr:revisionPtr revIDLastSave="0" documentId="13_ncr:1_{B432BDA0-8928-47C7-A631-3808DCA0F7A2}" xr6:coauthVersionLast="47" xr6:coauthVersionMax="47" xr10:uidLastSave="{00000000-0000-0000-0000-000000000000}"/>
  <bookViews>
    <workbookView xWindow="-120" yWindow="-120" windowWidth="29040" windowHeight="15720" tabRatio="891" activeTab="5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سرمایه‌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راق بهادار" sheetId="16" r:id="rId9"/>
    <sheet name="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K10" i="12"/>
  <c r="M10" i="12"/>
  <c r="O10" i="12"/>
  <c r="Q10" i="12"/>
  <c r="Q9" i="12"/>
  <c r="Q8" i="12"/>
  <c r="U119" i="11"/>
  <c r="K13" i="11"/>
  <c r="K21" i="11"/>
  <c r="K29" i="11"/>
  <c r="K37" i="11"/>
  <c r="K45" i="11"/>
  <c r="K53" i="11"/>
  <c r="K61" i="11"/>
  <c r="K69" i="11"/>
  <c r="K77" i="11"/>
  <c r="K85" i="11"/>
  <c r="K93" i="11"/>
  <c r="K101" i="11"/>
  <c r="K109" i="11"/>
  <c r="K11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119" i="11" s="1"/>
  <c r="K14" i="11" s="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8" i="11"/>
  <c r="C119" i="11"/>
  <c r="Q9" i="10"/>
  <c r="Q75" i="10" s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8" i="10"/>
  <c r="O75" i="10"/>
  <c r="M75" i="10"/>
  <c r="G75" i="10"/>
  <c r="E75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8" i="9"/>
  <c r="I81" i="8"/>
  <c r="M9" i="7"/>
  <c r="M10" i="7"/>
  <c r="M11" i="7"/>
  <c r="M12" i="7"/>
  <c r="M13" i="7"/>
  <c r="M14" i="7"/>
  <c r="M15" i="7"/>
  <c r="M16" i="7"/>
  <c r="M8" i="7"/>
  <c r="G9" i="7"/>
  <c r="G10" i="7"/>
  <c r="G11" i="7"/>
  <c r="G12" i="7"/>
  <c r="G13" i="7"/>
  <c r="G14" i="7"/>
  <c r="G15" i="7"/>
  <c r="G16" i="7"/>
  <c r="G8" i="7"/>
  <c r="G8" i="16"/>
  <c r="G9" i="16" s="1"/>
  <c r="M9" i="16"/>
  <c r="K9" i="16"/>
  <c r="I9" i="16"/>
  <c r="E9" i="16"/>
  <c r="C9" i="16"/>
  <c r="Y111" i="1"/>
  <c r="W111" i="1"/>
  <c r="U111" i="1"/>
  <c r="O111" i="1"/>
  <c r="K111" i="1"/>
  <c r="G111" i="1"/>
  <c r="E111" i="1"/>
  <c r="K116" i="11" l="1"/>
  <c r="K108" i="11"/>
  <c r="K100" i="11"/>
  <c r="K92" i="11"/>
  <c r="K84" i="11"/>
  <c r="K76" i="11"/>
  <c r="K68" i="11"/>
  <c r="K60" i="11"/>
  <c r="K52" i="11"/>
  <c r="K44" i="11"/>
  <c r="K36" i="11"/>
  <c r="K28" i="11"/>
  <c r="K20" i="11"/>
  <c r="K12" i="11"/>
  <c r="K115" i="11"/>
  <c r="K107" i="11"/>
  <c r="K99" i="11"/>
  <c r="K91" i="11"/>
  <c r="K83" i="11"/>
  <c r="K75" i="11"/>
  <c r="K67" i="11"/>
  <c r="K59" i="11"/>
  <c r="K51" i="11"/>
  <c r="K43" i="11"/>
  <c r="K35" i="11"/>
  <c r="K27" i="11"/>
  <c r="K19" i="11"/>
  <c r="K11" i="11"/>
  <c r="K114" i="11"/>
  <c r="K106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K113" i="11"/>
  <c r="K105" i="11"/>
  <c r="K97" i="11"/>
  <c r="K89" i="11"/>
  <c r="K81" i="11"/>
  <c r="K73" i="11"/>
  <c r="K65" i="11"/>
  <c r="K57" i="11"/>
  <c r="K49" i="11"/>
  <c r="K41" i="11"/>
  <c r="K33" i="11"/>
  <c r="K25" i="11"/>
  <c r="K17" i="11"/>
  <c r="K9" i="11"/>
  <c r="K112" i="11"/>
  <c r="K104" i="11"/>
  <c r="K96" i="11"/>
  <c r="K88" i="11"/>
  <c r="K80" i="11"/>
  <c r="K72" i="11"/>
  <c r="K64" i="11"/>
  <c r="K56" i="11"/>
  <c r="K48" i="11"/>
  <c r="K40" i="11"/>
  <c r="K32" i="11"/>
  <c r="K24" i="11"/>
  <c r="K16" i="11"/>
  <c r="K8" i="11"/>
  <c r="K111" i="11"/>
  <c r="K103" i="11"/>
  <c r="K95" i="11"/>
  <c r="K87" i="11"/>
  <c r="K79" i="11"/>
  <c r="K71" i="11"/>
  <c r="K63" i="11"/>
  <c r="K55" i="11"/>
  <c r="K47" i="11"/>
  <c r="K39" i="11"/>
  <c r="K31" i="11"/>
  <c r="K23" i="11"/>
  <c r="K15" i="11"/>
  <c r="K118" i="11"/>
  <c r="K110" i="11"/>
  <c r="K102" i="11"/>
  <c r="K94" i="11"/>
  <c r="K86" i="11"/>
  <c r="K78" i="11"/>
  <c r="K70" i="11"/>
  <c r="K62" i="11"/>
  <c r="K54" i="11"/>
  <c r="K46" i="11"/>
  <c r="K38" i="11"/>
  <c r="K30" i="11"/>
  <c r="K22" i="11"/>
  <c r="I75" i="10"/>
  <c r="K119" i="11" l="1"/>
  <c r="E10" i="14" l="1"/>
  <c r="C10" i="14"/>
  <c r="I17" i="13"/>
  <c r="E17" i="13"/>
  <c r="I10" i="12"/>
  <c r="G10" i="12"/>
  <c r="E10" i="12"/>
  <c r="C10" i="12"/>
  <c r="S119" i="11"/>
  <c r="Q119" i="11"/>
  <c r="O119" i="11"/>
  <c r="M119" i="11"/>
  <c r="G119" i="11"/>
  <c r="E119" i="11"/>
  <c r="Q108" i="9"/>
  <c r="O108" i="9"/>
  <c r="M108" i="9"/>
  <c r="I108" i="9"/>
  <c r="G108" i="9"/>
  <c r="E108" i="9"/>
  <c r="S81" i="8"/>
  <c r="Q81" i="8"/>
  <c r="O81" i="8"/>
  <c r="M81" i="8"/>
  <c r="K81" i="8"/>
  <c r="M17" i="7"/>
  <c r="K17" i="7"/>
  <c r="I17" i="7"/>
  <c r="G17" i="7"/>
  <c r="E17" i="7"/>
  <c r="C17" i="7"/>
  <c r="I18" i="6"/>
  <c r="G18" i="6"/>
  <c r="E18" i="6"/>
  <c r="C18" i="6"/>
  <c r="U12" i="11" l="1"/>
  <c r="U20" i="11"/>
  <c r="U28" i="11"/>
  <c r="U36" i="11"/>
  <c r="U44" i="11"/>
  <c r="U52" i="11"/>
  <c r="U60" i="11"/>
  <c r="U68" i="11"/>
  <c r="U76" i="11"/>
  <c r="U84" i="11"/>
  <c r="U92" i="11"/>
  <c r="U100" i="11"/>
  <c r="U108" i="11"/>
  <c r="U116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09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110" i="11"/>
  <c r="U118" i="11"/>
  <c r="U15" i="11"/>
  <c r="U23" i="11"/>
  <c r="U31" i="11"/>
  <c r="U39" i="11"/>
  <c r="U47" i="11"/>
  <c r="U55" i="11"/>
  <c r="U63" i="11"/>
  <c r="U71" i="11"/>
  <c r="U79" i="11"/>
  <c r="U87" i="11"/>
  <c r="U95" i="11"/>
  <c r="U103" i="11"/>
  <c r="U111" i="11"/>
  <c r="U8" i="11"/>
  <c r="U16" i="11"/>
  <c r="U24" i="11"/>
  <c r="U32" i="11"/>
  <c r="U40" i="11"/>
  <c r="U48" i="11"/>
  <c r="U56" i="11"/>
  <c r="U64" i="11"/>
  <c r="U72" i="11"/>
  <c r="U80" i="11"/>
  <c r="U88" i="11"/>
  <c r="U96" i="11"/>
  <c r="U104" i="11"/>
  <c r="U112" i="11"/>
  <c r="U9" i="1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13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14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107" i="11"/>
  <c r="U115" i="11"/>
  <c r="U117" i="11"/>
</calcChain>
</file>

<file path=xl/sharedStrings.xml><?xml version="1.0" encoding="utf-8"?>
<sst xmlns="http://schemas.openxmlformats.org/spreadsheetml/2006/main" count="1488" uniqueCount="306">
  <si>
    <t>صندوق سرمایه‌گذاری مشترک پیشرو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</si>
  <si>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</si>
  <si>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</si>
  <si>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</si>
  <si>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</si>
  <si>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</si>
  <si>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</si>
  <si>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</si>
  <si>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</si>
  <si>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</si>
  <si>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</si>
  <si>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</si>
  <si>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</si>
  <si>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</si>
  <si>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</si>
  <si>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</si>
  <si>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0.04%</t>
  </si>
  <si>
    <t>آهن و فولاد غدیر ایرانیان</t>
  </si>
  <si>
    <t>0.09%</t>
  </si>
  <si>
    <t>بانک تجارت</t>
  </si>
  <si>
    <t>0.49%</t>
  </si>
  <si>
    <t>بانک خاورمیانه</t>
  </si>
  <si>
    <t>0.25%</t>
  </si>
  <si>
    <t>بانک سامان</t>
  </si>
  <si>
    <t>0.65%</t>
  </si>
  <si>
    <t>بانک سینا</t>
  </si>
  <si>
    <t>0.82%</t>
  </si>
  <si>
    <t>بانک‌اقتصادنوین‌</t>
  </si>
  <si>
    <t>0.30%</t>
  </si>
  <si>
    <t>بیمه  ما</t>
  </si>
  <si>
    <t>0.17%</t>
  </si>
  <si>
    <t>بیمه اتکایی امین</t>
  </si>
  <si>
    <t>0.15%</t>
  </si>
  <si>
    <t>بین المللی توسعه ص. معادن غدیر</t>
  </si>
  <si>
    <t>0.26%</t>
  </si>
  <si>
    <t>پالایش نفت اصفهان</t>
  </si>
  <si>
    <t>2.18%</t>
  </si>
  <si>
    <t>پالایش نفت بندرعباس</t>
  </si>
  <si>
    <t>پالایش نفت تبریز</t>
  </si>
  <si>
    <t>0.40%</t>
  </si>
  <si>
    <t>پالایش نفت تهران</t>
  </si>
  <si>
    <t>0.19%</t>
  </si>
  <si>
    <t>پالایش نفت شیراز</t>
  </si>
  <si>
    <t>0.66%</t>
  </si>
  <si>
    <t>پتروشیمی بوعلی سینا</t>
  </si>
  <si>
    <t>0.95%</t>
  </si>
  <si>
    <t>پتروشیمی پردیس</t>
  </si>
  <si>
    <t>5.16%</t>
  </si>
  <si>
    <t>پتروشیمی تندگویان</t>
  </si>
  <si>
    <t>پتروشیمی جم پیلن</t>
  </si>
  <si>
    <t>0.53%</t>
  </si>
  <si>
    <t>پتروشیمی زاگرس</t>
  </si>
  <si>
    <t>پتروشیمی شازند</t>
  </si>
  <si>
    <t>پتروشیمی نوری</t>
  </si>
  <si>
    <t>0.86%</t>
  </si>
  <si>
    <t>پتروشیمی‌ خارک‌</t>
  </si>
  <si>
    <t>0.54%</t>
  </si>
  <si>
    <t>پتروشیمی‌شیراز</t>
  </si>
  <si>
    <t>1.90%</t>
  </si>
  <si>
    <t>پخش هجرت</t>
  </si>
  <si>
    <t>0.87%</t>
  </si>
  <si>
    <t>تایدواترخاورمیانه</t>
  </si>
  <si>
    <t>1.36%</t>
  </si>
  <si>
    <t>تراکتورسازی‌ایران‌</t>
  </si>
  <si>
    <t>تمام سکه طرح جدید 0310 صادرات</t>
  </si>
  <si>
    <t>3.70%</t>
  </si>
  <si>
    <t>تمام سکه طرح جدید0312 رفاه</t>
  </si>
  <si>
    <t>3.57%</t>
  </si>
  <si>
    <t>تمام سکه طرح جدید0411 آینده</t>
  </si>
  <si>
    <t>تمام سکه طرح جدید0412 سامان</t>
  </si>
  <si>
    <t>توسعه‌معادن‌وفلزات‌</t>
  </si>
  <si>
    <t>0.56%</t>
  </si>
  <si>
    <t>ح . حمل و نقل گهرترابر سیرجان</t>
  </si>
  <si>
    <t>حفاری شمال</t>
  </si>
  <si>
    <t>1.18%</t>
  </si>
  <si>
    <t>حمل و نقل گهرترابر سیرجان</t>
  </si>
  <si>
    <t>داروپخش‌ (هلدینگ‌</t>
  </si>
  <si>
    <t>0.72%</t>
  </si>
  <si>
    <t>داروسازی شهید قاضی</t>
  </si>
  <si>
    <t>0.21%</t>
  </si>
  <si>
    <t>داروسازی کاسپین تامین</t>
  </si>
  <si>
    <t>1.07%</t>
  </si>
  <si>
    <t>داروسازی‌ ابوریحان‌</t>
  </si>
  <si>
    <t>0.08%</t>
  </si>
  <si>
    <t>زغال سنگ پروده طبس</t>
  </si>
  <si>
    <t>0.16%</t>
  </si>
  <si>
    <t>س.ص.بازنشستگی کارکنان بانکها</t>
  </si>
  <si>
    <t>سپید ماکیان</t>
  </si>
  <si>
    <t>سخت آژند</t>
  </si>
  <si>
    <t>سرمایه گذاری تامین اجتماعی</t>
  </si>
  <si>
    <t>4.16%</t>
  </si>
  <si>
    <t>سرمایه گذاری دارویی تامین</t>
  </si>
  <si>
    <t>0.89%</t>
  </si>
  <si>
    <t>سرمایه‌ گذاری‌ البرز(هلدینگ‌</t>
  </si>
  <si>
    <t>0.22%</t>
  </si>
  <si>
    <t>سرمایه‌ گذاری‌ پارس‌ توشه‌</t>
  </si>
  <si>
    <t>1.50%</t>
  </si>
  <si>
    <t>سرمایه‌گذاری‌ سپه‌</t>
  </si>
  <si>
    <t>1.53%</t>
  </si>
  <si>
    <t>سرمایه‌گذاری‌ صنعت‌ نفت‌</t>
  </si>
  <si>
    <t>سرمایه‌گذاری‌توکافولاد(هلدینگ</t>
  </si>
  <si>
    <t>سرمایه‌گذاری‌صندوق‌بازنشستگی‌</t>
  </si>
  <si>
    <t>1.97%</t>
  </si>
  <si>
    <t>سرمایه‌گذاری‌غدیر(هلدینگ‌</t>
  </si>
  <si>
    <t>5.30%</t>
  </si>
  <si>
    <t>سیمان آبیک</t>
  </si>
  <si>
    <t>سیمان خوزستان</t>
  </si>
  <si>
    <t>0.50%</t>
  </si>
  <si>
    <t>سیمان ساوه</t>
  </si>
  <si>
    <t>1.61%</t>
  </si>
  <si>
    <t>سیمان فارس و خوزستان</t>
  </si>
  <si>
    <t>0.59%</t>
  </si>
  <si>
    <t>سیمان‌ کرمان‌</t>
  </si>
  <si>
    <t>0.43%</t>
  </si>
  <si>
    <t>سیمان‌ارومیه‌</t>
  </si>
  <si>
    <t>0.42%</t>
  </si>
  <si>
    <t>سیمان‌مازندران‌</t>
  </si>
  <si>
    <t>0.69%</t>
  </si>
  <si>
    <t>سیمان‌هگمتان‌</t>
  </si>
  <si>
    <t>1.51%</t>
  </si>
  <si>
    <t>سیمرغ</t>
  </si>
  <si>
    <t>0.37%</t>
  </si>
  <si>
    <t>شرکت آهن و فولاد ارفع</t>
  </si>
  <si>
    <t>1.88%</t>
  </si>
  <si>
    <t>شرکت ارتباطات سیار ایران</t>
  </si>
  <si>
    <t>0.48%</t>
  </si>
  <si>
    <t>شمش طلا</t>
  </si>
  <si>
    <t>1.43%</t>
  </si>
  <si>
    <t>شوکو پارس</t>
  </si>
  <si>
    <t>شیشه‌ همدان‌</t>
  </si>
  <si>
    <t>0.44%</t>
  </si>
  <si>
    <t>صبا فولاد خلیج فارس</t>
  </si>
  <si>
    <t>صنایع پتروشیمی کرمانشاه</t>
  </si>
  <si>
    <t>0.18%</t>
  </si>
  <si>
    <t>صنایع فروآلیاژ ایران</t>
  </si>
  <si>
    <t>غلتک سازان سپاهان</t>
  </si>
  <si>
    <t>0.03%</t>
  </si>
  <si>
    <t>فجر انرژی خلیج فارس</t>
  </si>
  <si>
    <t>0.80%</t>
  </si>
  <si>
    <t>فرآورده های سیمان شرق</t>
  </si>
  <si>
    <t>0.05%</t>
  </si>
  <si>
    <t>فرآورده‌های‌نسوزآذر</t>
  </si>
  <si>
    <t>فولاد  خوزستان</t>
  </si>
  <si>
    <t>1.83%</t>
  </si>
  <si>
    <t>فولاد افزا سپاهان</t>
  </si>
  <si>
    <t>فولاد امیرکبیرکاشان</t>
  </si>
  <si>
    <t>1.82%</t>
  </si>
  <si>
    <t>فولاد مبارکه اصفهان</t>
  </si>
  <si>
    <t>6.63%</t>
  </si>
  <si>
    <t>فولاد کاوه جنوب کیش</t>
  </si>
  <si>
    <t>گروه دارویی سبحان</t>
  </si>
  <si>
    <t>گروه مالی صبا تامین</t>
  </si>
  <si>
    <t>1.69%</t>
  </si>
  <si>
    <t>گسترش سوخت سبززاگرس(سهامی عام)</t>
  </si>
  <si>
    <t>0.14%</t>
  </si>
  <si>
    <t>گسترش نفت و گاز پارسیان</t>
  </si>
  <si>
    <t>5.09%</t>
  </si>
  <si>
    <t>م .صنایع و معادن احیاء سپاهان</t>
  </si>
  <si>
    <t>0.63%</t>
  </si>
  <si>
    <t>مبین انرژی خلیج فارس</t>
  </si>
  <si>
    <t>2.59%</t>
  </si>
  <si>
    <t>مخابرات ایران</t>
  </si>
  <si>
    <t>0.58%</t>
  </si>
  <si>
    <t>مدیریت صنعت شوینده ت.ص.بهشهر</t>
  </si>
  <si>
    <t>معدنی‌وصنعتی‌چادرملو</t>
  </si>
  <si>
    <t>0.93%</t>
  </si>
  <si>
    <t>ملی‌ صنایع‌ مس‌ ایران‌</t>
  </si>
  <si>
    <t>مولد نیروگاهی تجارت فارس</t>
  </si>
  <si>
    <t>0.02%</t>
  </si>
  <si>
    <t>نفت ایرانول</t>
  </si>
  <si>
    <t>2.46%</t>
  </si>
  <si>
    <t>نفت سپاهان</t>
  </si>
  <si>
    <t>نفت‌ بهران‌</t>
  </si>
  <si>
    <t>0.06%</t>
  </si>
  <si>
    <t>نوردوقطعات‌ فولادی‌</t>
  </si>
  <si>
    <t>کارخانجات‌داروپخش‌</t>
  </si>
  <si>
    <t>کاشی‌ پارس‌</t>
  </si>
  <si>
    <t>0.23%</t>
  </si>
  <si>
    <t>کالسیمین‌</t>
  </si>
  <si>
    <t>معدنی و صنعتی گل گهر</t>
  </si>
  <si>
    <t>صنایع پتروشیمی خلیج فارس</t>
  </si>
  <si>
    <t>0.00%</t>
  </si>
  <si>
    <t>توسعه معدنی و صنعتی صبانور</t>
  </si>
  <si>
    <t>بانک  پاسارگاد</t>
  </si>
  <si>
    <t>فرآوردههای غذایی وقندتربت‌جام‌</t>
  </si>
  <si>
    <t>0.01%</t>
  </si>
  <si>
    <t>بانک صادرات ایران</t>
  </si>
  <si>
    <t>0.28%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</si>
  <si>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</si>
  <si>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</si>
  <si>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</si>
  <si>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</si>
  <si>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</si>
  <si>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</si>
  <si>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</si>
  <si>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</si>
  <si>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</si>
  <si>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</si>
  <si>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</si>
  <si>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</si>
  <si>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</si>
  <si>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3.37%</t>
  </si>
  <si>
    <t>207.307.15666666.2</t>
  </si>
  <si>
    <t>بانک صادرات بورس کالا</t>
  </si>
  <si>
    <t>0218988436008</t>
  </si>
  <si>
    <t>0407274634007</t>
  </si>
  <si>
    <t>0.91%</t>
  </si>
  <si>
    <t>0407331682003</t>
  </si>
  <si>
    <t>0.36%</t>
  </si>
  <si>
    <t>207303156666661</t>
  </si>
  <si>
    <t>بانک صادرات دکتر شریعتی</t>
  </si>
  <si>
    <t xml:space="preserve">بانک پاسارگاد هفت تیر </t>
  </si>
  <si>
    <t>7.83%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</si>
  <si>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</si>
  <si>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</si>
  <si>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</si>
  <si>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</si>
  <si>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</si>
  <si>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</si>
  <si>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</si>
  <si>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</si>
  <si>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دولت132-ش.خ041110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</si>
  <si>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</si>
  <si>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</si>
  <si>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</si>
  <si>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</si>
  <si>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</si>
  <si>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</si>
  <si>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</si>
  <si>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</si>
  <si>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</si>
  <si>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</si>
  <si>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</si>
  <si>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</si>
  <si>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</si>
  <si>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</si>
  <si>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</si>
  <si>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</si>
  <si>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</si>
  <si>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</si>
  <si>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</si>
  <si>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</si>
  <si>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</si>
  <si>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</si>
  <si>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</si>
  <si>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</si>
  <si>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</si>
  <si>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</si>
  <si>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</si>
  <si>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</si>
  <si>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</si>
  <si>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</si>
  <si>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1403/07/28</t>
  </si>
  <si>
    <t>1403/03/31</t>
  </si>
  <si>
    <t>1403/04/18</t>
  </si>
  <si>
    <t>1403/04/14</t>
  </si>
  <si>
    <t>1403/09/10</t>
  </si>
  <si>
    <t>1403/04/24</t>
  </si>
  <si>
    <t>1403/06/18</t>
  </si>
  <si>
    <t>1403/03/12</t>
  </si>
  <si>
    <t>1403/07/30</t>
  </si>
  <si>
    <t>1403/07/10</t>
  </si>
  <si>
    <t>1403/03/22</t>
  </si>
  <si>
    <t>1403/07/11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</si>
  <si>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</si>
  <si>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</si>
  <si>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</si>
  <si>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</si>
  <si>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</si>
  <si>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</si>
  <si>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</si>
  <si>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</si>
  <si>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</si>
  <si>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نشاسته و گلوکز آردینه</t>
  </si>
  <si>
    <t>1403/03/10</t>
  </si>
  <si>
    <t>1403/07/01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</si>
  <si>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</si>
  <si>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</si>
  <si>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</si>
  <si>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</si>
  <si>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صدرتامین</t>
  </si>
  <si>
    <t>ح . معدنی‌وصنعتی‌چادرملو</t>
  </si>
  <si>
    <t>کارخانجات‌ قند قزوین‌</t>
  </si>
  <si>
    <t>ح . فجر انرژی خلیج فارس</t>
  </si>
  <si>
    <t>افست‌</t>
  </si>
  <si>
    <t>تمام سکه طرح جدید0211ملت</t>
  </si>
  <si>
    <t>ح.آهن و فولاد غدیر ایرانیان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</si>
  <si>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</si>
  <si>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</si>
  <si>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</si>
  <si>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</si>
  <si>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</si>
  <si>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</si>
  <si>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</si>
  <si>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</si>
  <si>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</si>
  <si>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</si>
  <si>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</si>
  <si>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207.307.15666666.1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</si>
  <si>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</si>
  <si>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</si>
  <si>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</si>
  <si>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</si>
  <si>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</si>
  <si>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</si>
  <si>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1403/09/01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</si>
</sst>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%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  <font>
      <sz val="18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4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readingOrder="2"/>
    </xf>
    <xf numFmtId="3" fontId="3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5" fillId="0" borderId="0" xfId="0" applyNumberFormat="1" applyFont="1" applyAlignment="1">
      <alignment horizontal="center" vertical="center" readingOrder="2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1"/>
  <sheetViews>
    <sheetView rightToLeft="1" workbookViewId="0">
      <selection activeCell="A20" sqref="A20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8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 x14ac:dyDescent="0.55000000000000004">
      <c r="A6" s="19" t="s">
        <v>3</v>
      </c>
      <c r="C6" s="19" t="s">
        <v>305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1" t="s">
        <v>304</v>
      </c>
      <c r="C9" s="4">
        <v>45</v>
      </c>
      <c r="D9" s="4"/>
      <c r="E9" s="4">
        <v>17644500000</v>
      </c>
      <c r="F9" s="4"/>
      <c r="G9" s="4">
        <v>23057584871.3438</v>
      </c>
      <c r="H9" s="5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45</v>
      </c>
      <c r="R9" s="4"/>
      <c r="S9" s="4">
        <v>531129408</v>
      </c>
      <c r="T9" s="4"/>
      <c r="U9" s="4">
        <v>17644500000</v>
      </c>
      <c r="V9" s="4"/>
      <c r="W9" s="4">
        <v>23870947330.799999</v>
      </c>
      <c r="X9" s="5"/>
      <c r="Y9" s="6" t="s">
        <v>16</v>
      </c>
    </row>
    <row r="10" spans="1:25" x14ac:dyDescent="0.55000000000000004">
      <c r="A10" s="1" t="s">
        <v>17</v>
      </c>
      <c r="C10" s="4">
        <v>8658201</v>
      </c>
      <c r="D10" s="4"/>
      <c r="E10" s="4">
        <v>58826499920</v>
      </c>
      <c r="F10" s="4"/>
      <c r="G10" s="4">
        <v>48799902271.963501</v>
      </c>
      <c r="H10" s="5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8658201</v>
      </c>
      <c r="R10" s="4"/>
      <c r="S10" s="4">
        <v>6070</v>
      </c>
      <c r="T10" s="4"/>
      <c r="U10" s="4">
        <v>58826499920</v>
      </c>
      <c r="V10" s="4"/>
      <c r="W10" s="4">
        <v>52242576153.583504</v>
      </c>
      <c r="X10" s="5"/>
      <c r="Y10" s="6" t="s">
        <v>18</v>
      </c>
    </row>
    <row r="11" spans="1:25" x14ac:dyDescent="0.55000000000000004">
      <c r="A11" s="1" t="s">
        <v>19</v>
      </c>
      <c r="C11" s="4">
        <v>141231714</v>
      </c>
      <c r="D11" s="4"/>
      <c r="E11" s="4">
        <v>86852057881</v>
      </c>
      <c r="F11" s="4"/>
      <c r="G11" s="4">
        <v>203707900072.767</v>
      </c>
      <c r="H11" s="5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141231714</v>
      </c>
      <c r="R11" s="4"/>
      <c r="S11" s="4">
        <v>1907</v>
      </c>
      <c r="T11" s="4"/>
      <c r="U11" s="4">
        <v>86852057881</v>
      </c>
      <c r="V11" s="4"/>
      <c r="W11" s="4">
        <v>267726371770.34201</v>
      </c>
      <c r="X11" s="5"/>
      <c r="Y11" s="6" t="s">
        <v>20</v>
      </c>
    </row>
    <row r="12" spans="1:25" x14ac:dyDescent="0.55000000000000004">
      <c r="A12" s="1" t="s">
        <v>21</v>
      </c>
      <c r="C12" s="4">
        <v>42810935</v>
      </c>
      <c r="D12" s="4"/>
      <c r="E12" s="4">
        <v>106280965581</v>
      </c>
      <c r="F12" s="4"/>
      <c r="G12" s="4">
        <v>129158097158.036</v>
      </c>
      <c r="H12" s="5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42810935</v>
      </c>
      <c r="R12" s="4"/>
      <c r="S12" s="4">
        <v>3269</v>
      </c>
      <c r="T12" s="4"/>
      <c r="U12" s="4">
        <v>106280965581</v>
      </c>
      <c r="V12" s="4"/>
      <c r="W12" s="4">
        <v>139116250283.23599</v>
      </c>
      <c r="X12" s="5"/>
      <c r="Y12" s="6" t="s">
        <v>22</v>
      </c>
    </row>
    <row r="13" spans="1:25" x14ac:dyDescent="0.55000000000000004">
      <c r="A13" s="1" t="s">
        <v>23</v>
      </c>
      <c r="C13" s="4">
        <v>141275282</v>
      </c>
      <c r="D13" s="4"/>
      <c r="E13" s="4">
        <v>268000395639</v>
      </c>
      <c r="F13" s="4"/>
      <c r="G13" s="4">
        <v>306147633077.17798</v>
      </c>
      <c r="H13" s="5"/>
      <c r="I13" s="4">
        <v>52978231</v>
      </c>
      <c r="J13" s="4"/>
      <c r="K13" s="4">
        <v>0</v>
      </c>
      <c r="L13" s="4"/>
      <c r="M13" s="4">
        <v>-1</v>
      </c>
      <c r="N13" s="4"/>
      <c r="O13" s="4">
        <v>1</v>
      </c>
      <c r="P13" s="4"/>
      <c r="Q13" s="4">
        <v>194253512</v>
      </c>
      <c r="R13" s="4"/>
      <c r="S13" s="4">
        <v>1849</v>
      </c>
      <c r="T13" s="4"/>
      <c r="U13" s="4">
        <v>268000394259</v>
      </c>
      <c r="V13" s="4"/>
      <c r="W13" s="4">
        <v>357037653963.05603</v>
      </c>
      <c r="X13" s="5"/>
      <c r="Y13" s="6" t="s">
        <v>24</v>
      </c>
    </row>
    <row r="14" spans="1:25" x14ac:dyDescent="0.55000000000000004">
      <c r="A14" s="1" t="s">
        <v>25</v>
      </c>
      <c r="C14" s="4">
        <v>148211648</v>
      </c>
      <c r="D14" s="4"/>
      <c r="E14" s="4">
        <v>227917149988</v>
      </c>
      <c r="F14" s="4"/>
      <c r="G14" s="4">
        <v>319852971255.54199</v>
      </c>
      <c r="H14" s="5"/>
      <c r="I14" s="4">
        <v>30000000</v>
      </c>
      <c r="J14" s="4"/>
      <c r="K14" s="4">
        <v>75760240320</v>
      </c>
      <c r="L14" s="4"/>
      <c r="M14" s="4">
        <v>-211648</v>
      </c>
      <c r="N14" s="4"/>
      <c r="O14" s="4">
        <v>560054710</v>
      </c>
      <c r="P14" s="4"/>
      <c r="Q14" s="4">
        <v>178000000</v>
      </c>
      <c r="R14" s="4"/>
      <c r="S14" s="4">
        <v>2560</v>
      </c>
      <c r="T14" s="4"/>
      <c r="U14" s="4">
        <v>303316736484</v>
      </c>
      <c r="V14" s="4"/>
      <c r="W14" s="4">
        <v>452968704000</v>
      </c>
      <c r="X14" s="5"/>
      <c r="Y14" s="6" t="s">
        <v>26</v>
      </c>
    </row>
    <row r="15" spans="1:25" x14ac:dyDescent="0.55000000000000004">
      <c r="A15" s="1" t="s">
        <v>27</v>
      </c>
      <c r="C15" s="4">
        <v>47000000</v>
      </c>
      <c r="D15" s="4"/>
      <c r="E15" s="4">
        <v>87103981931</v>
      </c>
      <c r="F15" s="4"/>
      <c r="G15" s="4">
        <v>164128589550</v>
      </c>
      <c r="H15" s="5"/>
      <c r="I15" s="4">
        <v>0</v>
      </c>
      <c r="J15" s="4"/>
      <c r="K15" s="4">
        <v>0</v>
      </c>
      <c r="L15" s="4"/>
      <c r="M15" s="4">
        <v>-8000000</v>
      </c>
      <c r="N15" s="4"/>
      <c r="O15" s="4">
        <v>33993762280</v>
      </c>
      <c r="P15" s="4"/>
      <c r="Q15" s="4">
        <v>39000000</v>
      </c>
      <c r="R15" s="4"/>
      <c r="S15" s="4">
        <v>4211</v>
      </c>
      <c r="T15" s="4"/>
      <c r="U15" s="4">
        <v>72277772239</v>
      </c>
      <c r="V15" s="4"/>
      <c r="W15" s="4">
        <v>163251837450</v>
      </c>
      <c r="X15" s="5"/>
      <c r="Y15" s="6" t="s">
        <v>28</v>
      </c>
    </row>
    <row r="16" spans="1:25" x14ac:dyDescent="0.55000000000000004">
      <c r="A16" s="1" t="s">
        <v>29</v>
      </c>
      <c r="C16" s="4">
        <v>31978871</v>
      </c>
      <c r="D16" s="4"/>
      <c r="E16" s="4">
        <v>112809426733</v>
      </c>
      <c r="F16" s="4"/>
      <c r="G16" s="4">
        <v>84144415511.354797</v>
      </c>
      <c r="H16" s="5"/>
      <c r="I16" s="4">
        <v>0</v>
      </c>
      <c r="J16" s="4"/>
      <c r="K16" s="4">
        <v>0</v>
      </c>
      <c r="L16" s="4"/>
      <c r="M16" s="4">
        <v>-800000</v>
      </c>
      <c r="N16" s="4"/>
      <c r="O16" s="4">
        <v>2273591182</v>
      </c>
      <c r="P16" s="4"/>
      <c r="Q16" s="4">
        <v>31178871</v>
      </c>
      <c r="R16" s="4"/>
      <c r="S16" s="4">
        <v>3099</v>
      </c>
      <c r="T16" s="4"/>
      <c r="U16" s="4">
        <v>109987327685</v>
      </c>
      <c r="V16" s="4"/>
      <c r="W16" s="4">
        <v>96048412467.6875</v>
      </c>
      <c r="X16" s="5"/>
      <c r="Y16" s="6" t="s">
        <v>30</v>
      </c>
    </row>
    <row r="17" spans="1:25" x14ac:dyDescent="0.55000000000000004">
      <c r="A17" s="1" t="s">
        <v>31</v>
      </c>
      <c r="C17" s="4">
        <v>26704196</v>
      </c>
      <c r="D17" s="4"/>
      <c r="E17" s="4">
        <v>56900263433</v>
      </c>
      <c r="F17" s="4"/>
      <c r="G17" s="4">
        <v>62354923873.396202</v>
      </c>
      <c r="H17" s="5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26704196</v>
      </c>
      <c r="R17" s="4"/>
      <c r="S17" s="4">
        <v>3020</v>
      </c>
      <c r="T17" s="4"/>
      <c r="U17" s="4">
        <v>56900263433</v>
      </c>
      <c r="V17" s="4"/>
      <c r="W17" s="4">
        <v>80166824222.076004</v>
      </c>
      <c r="X17" s="5"/>
      <c r="Y17" s="6" t="s">
        <v>32</v>
      </c>
    </row>
    <row r="18" spans="1:25" x14ac:dyDescent="0.55000000000000004">
      <c r="A18" s="1" t="s">
        <v>33</v>
      </c>
      <c r="C18" s="4">
        <v>24650295</v>
      </c>
      <c r="D18" s="4"/>
      <c r="E18" s="4">
        <v>115872635769</v>
      </c>
      <c r="F18" s="4"/>
      <c r="G18" s="4">
        <v>114088881467.556</v>
      </c>
      <c r="H18" s="5"/>
      <c r="I18" s="4">
        <v>2147524</v>
      </c>
      <c r="J18" s="4"/>
      <c r="K18" s="4">
        <v>11499915317</v>
      </c>
      <c r="L18" s="4"/>
      <c r="M18" s="4">
        <v>0</v>
      </c>
      <c r="N18" s="4"/>
      <c r="O18" s="4">
        <v>0</v>
      </c>
      <c r="P18" s="4"/>
      <c r="Q18" s="4">
        <v>26797819</v>
      </c>
      <c r="R18" s="4"/>
      <c r="S18" s="4">
        <v>5300</v>
      </c>
      <c r="T18" s="4"/>
      <c r="U18" s="4">
        <v>127372551086</v>
      </c>
      <c r="V18" s="4"/>
      <c r="W18" s="4">
        <v>141183371477.83499</v>
      </c>
      <c r="X18" s="5"/>
      <c r="Y18" s="6" t="s">
        <v>34</v>
      </c>
    </row>
    <row r="19" spans="1:25" x14ac:dyDescent="0.55000000000000004">
      <c r="A19" s="1" t="s">
        <v>35</v>
      </c>
      <c r="C19" s="4">
        <v>253821848</v>
      </c>
      <c r="D19" s="4"/>
      <c r="E19" s="4">
        <v>1024005948988</v>
      </c>
      <c r="F19" s="4"/>
      <c r="G19" s="4">
        <v>927497471024.17395</v>
      </c>
      <c r="H19" s="5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253821848</v>
      </c>
      <c r="R19" s="4"/>
      <c r="S19" s="4">
        <v>4767</v>
      </c>
      <c r="T19" s="4"/>
      <c r="U19" s="4">
        <v>1024005948988</v>
      </c>
      <c r="V19" s="4"/>
      <c r="W19" s="4">
        <v>1202769435356.97</v>
      </c>
      <c r="X19" s="5"/>
      <c r="Y19" s="6" t="s">
        <v>36</v>
      </c>
    </row>
    <row r="20" spans="1:25" x14ac:dyDescent="0.55000000000000004">
      <c r="A20" s="1" t="s">
        <v>37</v>
      </c>
      <c r="C20" s="4">
        <v>39356692</v>
      </c>
      <c r="D20" s="4"/>
      <c r="E20" s="4">
        <v>325869311862</v>
      </c>
      <c r="F20" s="4"/>
      <c r="G20" s="4">
        <v>282073366911.54602</v>
      </c>
      <c r="H20" s="5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39356692</v>
      </c>
      <c r="R20" s="4"/>
      <c r="S20" s="4">
        <v>9100</v>
      </c>
      <c r="T20" s="4"/>
      <c r="U20" s="4">
        <v>325869311862</v>
      </c>
      <c r="V20" s="4"/>
      <c r="W20" s="4">
        <v>356014929111.65997</v>
      </c>
      <c r="X20" s="5"/>
      <c r="Y20" s="6" t="s">
        <v>24</v>
      </c>
    </row>
    <row r="21" spans="1:25" x14ac:dyDescent="0.55000000000000004">
      <c r="A21" s="1" t="s">
        <v>38</v>
      </c>
      <c r="C21" s="4">
        <v>13718781</v>
      </c>
      <c r="D21" s="4"/>
      <c r="E21" s="4">
        <v>155483235366</v>
      </c>
      <c r="F21" s="4"/>
      <c r="G21" s="4">
        <v>156690902367.54401</v>
      </c>
      <c r="H21" s="5"/>
      <c r="I21" s="4">
        <v>400000</v>
      </c>
      <c r="J21" s="4"/>
      <c r="K21" s="4">
        <v>6478005996</v>
      </c>
      <c r="L21" s="4"/>
      <c r="M21" s="4">
        <v>-400000</v>
      </c>
      <c r="N21" s="4"/>
      <c r="O21" s="4">
        <v>6624349234</v>
      </c>
      <c r="P21" s="4"/>
      <c r="Q21" s="4">
        <v>13718781</v>
      </c>
      <c r="R21" s="4"/>
      <c r="S21" s="4">
        <v>16310</v>
      </c>
      <c r="T21" s="4"/>
      <c r="U21" s="4">
        <v>157372708078</v>
      </c>
      <c r="V21" s="4"/>
      <c r="W21" s="4">
        <v>222421985867.245</v>
      </c>
      <c r="X21" s="5"/>
      <c r="Y21" s="6" t="s">
        <v>39</v>
      </c>
    </row>
    <row r="22" spans="1:25" x14ac:dyDescent="0.55000000000000004">
      <c r="A22" s="1" t="s">
        <v>40</v>
      </c>
      <c r="C22" s="4">
        <v>36648453</v>
      </c>
      <c r="D22" s="4"/>
      <c r="E22" s="4">
        <v>77969839054</v>
      </c>
      <c r="F22" s="4"/>
      <c r="G22" s="4">
        <v>82988439137.192703</v>
      </c>
      <c r="H22" s="5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36648453</v>
      </c>
      <c r="R22" s="4"/>
      <c r="S22" s="4">
        <v>2908</v>
      </c>
      <c r="T22" s="4"/>
      <c r="U22" s="4">
        <v>77969839054</v>
      </c>
      <c r="V22" s="4"/>
      <c r="W22" s="4">
        <v>105939587801.12199</v>
      </c>
      <c r="X22" s="5"/>
      <c r="Y22" s="6" t="s">
        <v>41</v>
      </c>
    </row>
    <row r="23" spans="1:25" x14ac:dyDescent="0.55000000000000004">
      <c r="A23" s="1" t="s">
        <v>42</v>
      </c>
      <c r="C23" s="4">
        <v>23310373</v>
      </c>
      <c r="D23" s="4"/>
      <c r="E23" s="4">
        <v>411428083450</v>
      </c>
      <c r="F23" s="4"/>
      <c r="G23" s="4">
        <v>271572046009.21799</v>
      </c>
      <c r="H23" s="5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23310373</v>
      </c>
      <c r="R23" s="4"/>
      <c r="S23" s="4">
        <v>15820</v>
      </c>
      <c r="T23" s="4"/>
      <c r="U23" s="4">
        <v>411428083450</v>
      </c>
      <c r="V23" s="4"/>
      <c r="W23" s="4">
        <v>366575918759.883</v>
      </c>
      <c r="X23" s="5"/>
      <c r="Y23" s="6" t="s">
        <v>43</v>
      </c>
    </row>
    <row r="24" spans="1:25" x14ac:dyDescent="0.55000000000000004">
      <c r="A24" s="1" t="s">
        <v>44</v>
      </c>
      <c r="C24" s="4">
        <v>8729443</v>
      </c>
      <c r="D24" s="4"/>
      <c r="E24" s="4">
        <v>161574870358</v>
      </c>
      <c r="F24" s="4"/>
      <c r="G24" s="4">
        <v>555707280218.16602</v>
      </c>
      <c r="H24" s="5"/>
      <c r="I24" s="4">
        <v>0</v>
      </c>
      <c r="J24" s="4"/>
      <c r="K24" s="4">
        <v>0</v>
      </c>
      <c r="L24" s="4"/>
      <c r="M24" s="4">
        <v>-200000</v>
      </c>
      <c r="N24" s="4"/>
      <c r="O24" s="4">
        <v>12964400143</v>
      </c>
      <c r="P24" s="4"/>
      <c r="Q24" s="4">
        <v>8529443</v>
      </c>
      <c r="R24" s="4"/>
      <c r="S24" s="4">
        <v>61970</v>
      </c>
      <c r="T24" s="4"/>
      <c r="U24" s="4">
        <v>157873033477</v>
      </c>
      <c r="V24" s="4"/>
      <c r="W24" s="4">
        <v>525424593692.875</v>
      </c>
      <c r="X24" s="5"/>
      <c r="Y24" s="6" t="s">
        <v>45</v>
      </c>
    </row>
    <row r="25" spans="1:25" x14ac:dyDescent="0.55000000000000004">
      <c r="A25" s="1" t="s">
        <v>46</v>
      </c>
      <c r="C25" s="4">
        <v>13417513</v>
      </c>
      <c r="D25" s="4"/>
      <c r="E25" s="4">
        <v>1126514880515</v>
      </c>
      <c r="F25" s="4"/>
      <c r="G25" s="4">
        <v>3030053869250.1299</v>
      </c>
      <c r="H25" s="5"/>
      <c r="I25" s="4">
        <v>440000</v>
      </c>
      <c r="J25" s="4"/>
      <c r="K25" s="4">
        <v>101637459626</v>
      </c>
      <c r="L25" s="4"/>
      <c r="M25" s="4">
        <v>0</v>
      </c>
      <c r="N25" s="4"/>
      <c r="O25" s="4">
        <v>0</v>
      </c>
      <c r="P25" s="4"/>
      <c r="Q25" s="4">
        <v>13857513</v>
      </c>
      <c r="R25" s="4"/>
      <c r="S25" s="4">
        <v>206590</v>
      </c>
      <c r="T25" s="4"/>
      <c r="U25" s="4">
        <v>1228152340141</v>
      </c>
      <c r="V25" s="4"/>
      <c r="W25" s="4">
        <v>2845789810186.5098</v>
      </c>
      <c r="X25" s="5"/>
      <c r="Y25" s="6" t="s">
        <v>47</v>
      </c>
    </row>
    <row r="26" spans="1:25" x14ac:dyDescent="0.55000000000000004">
      <c r="A26" s="1" t="s">
        <v>48</v>
      </c>
      <c r="C26" s="4">
        <v>14661097</v>
      </c>
      <c r="D26" s="4"/>
      <c r="E26" s="4">
        <v>154751735218</v>
      </c>
      <c r="F26" s="4"/>
      <c r="G26" s="4">
        <v>160166759566.621</v>
      </c>
      <c r="H26" s="5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14661097</v>
      </c>
      <c r="R26" s="4"/>
      <c r="S26" s="4">
        <v>11230</v>
      </c>
      <c r="T26" s="4"/>
      <c r="U26" s="4">
        <v>154751735218</v>
      </c>
      <c r="V26" s="4"/>
      <c r="W26" s="4">
        <v>163664486800.10501</v>
      </c>
      <c r="X26" s="5"/>
      <c r="Y26" s="6" t="s">
        <v>28</v>
      </c>
    </row>
    <row r="27" spans="1:25" x14ac:dyDescent="0.55000000000000004">
      <c r="A27" s="1" t="s">
        <v>49</v>
      </c>
      <c r="C27" s="4">
        <v>1761922</v>
      </c>
      <c r="D27" s="4"/>
      <c r="E27" s="4">
        <v>83762071054</v>
      </c>
      <c r="F27" s="4"/>
      <c r="G27" s="4">
        <v>287691298539.06598</v>
      </c>
      <c r="H27" s="5"/>
      <c r="I27" s="4">
        <v>0</v>
      </c>
      <c r="J27" s="4"/>
      <c r="K27" s="4">
        <v>0</v>
      </c>
      <c r="L27" s="4"/>
      <c r="M27" s="4">
        <v>-5760</v>
      </c>
      <c r="N27" s="4"/>
      <c r="O27" s="4">
        <v>975874207</v>
      </c>
      <c r="P27" s="4"/>
      <c r="Q27" s="4">
        <v>1756162</v>
      </c>
      <c r="R27" s="4"/>
      <c r="S27" s="4">
        <v>167750</v>
      </c>
      <c r="T27" s="4"/>
      <c r="U27" s="4">
        <v>83488239676</v>
      </c>
      <c r="V27" s="4"/>
      <c r="W27" s="4">
        <v>292843328255.77502</v>
      </c>
      <c r="X27" s="5"/>
      <c r="Y27" s="6" t="s">
        <v>50</v>
      </c>
    </row>
    <row r="28" spans="1:25" x14ac:dyDescent="0.55000000000000004">
      <c r="A28" s="1" t="s">
        <v>51</v>
      </c>
      <c r="C28" s="4">
        <v>999790</v>
      </c>
      <c r="D28" s="4"/>
      <c r="E28" s="4">
        <v>131463776904</v>
      </c>
      <c r="F28" s="4"/>
      <c r="G28" s="4">
        <v>131336121121.425</v>
      </c>
      <c r="H28" s="5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999790</v>
      </c>
      <c r="R28" s="4"/>
      <c r="S28" s="4">
        <v>140150</v>
      </c>
      <c r="T28" s="4"/>
      <c r="U28" s="4">
        <v>131463776904</v>
      </c>
      <c r="V28" s="4"/>
      <c r="W28" s="4">
        <v>139286851117.42499</v>
      </c>
      <c r="X28" s="5"/>
      <c r="Y28" s="6" t="s">
        <v>22</v>
      </c>
    </row>
    <row r="29" spans="1:25" x14ac:dyDescent="0.55000000000000004">
      <c r="A29" s="1" t="s">
        <v>52</v>
      </c>
      <c r="C29" s="4">
        <v>8445008</v>
      </c>
      <c r="D29" s="4"/>
      <c r="E29" s="4">
        <v>343125086009</v>
      </c>
      <c r="F29" s="4"/>
      <c r="G29" s="4">
        <v>197192917154.37601</v>
      </c>
      <c r="H29" s="5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8445008</v>
      </c>
      <c r="R29" s="4"/>
      <c r="S29" s="4">
        <v>26090</v>
      </c>
      <c r="T29" s="4"/>
      <c r="U29" s="4">
        <v>343125086009</v>
      </c>
      <c r="V29" s="4"/>
      <c r="W29" s="4">
        <v>219019293680.616</v>
      </c>
      <c r="X29" s="5"/>
      <c r="Y29" s="6" t="s">
        <v>39</v>
      </c>
    </row>
    <row r="30" spans="1:25" x14ac:dyDescent="0.55000000000000004">
      <c r="A30" s="1" t="s">
        <v>53</v>
      </c>
      <c r="C30" s="4">
        <v>2188193</v>
      </c>
      <c r="D30" s="4"/>
      <c r="E30" s="4">
        <v>182404671088</v>
      </c>
      <c r="F30" s="4"/>
      <c r="G30" s="4">
        <v>453393112573.92603</v>
      </c>
      <c r="H30" s="5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2188193</v>
      </c>
      <c r="R30" s="4"/>
      <c r="S30" s="4">
        <v>218360</v>
      </c>
      <c r="T30" s="4"/>
      <c r="U30" s="4">
        <v>182404671088</v>
      </c>
      <c r="V30" s="4"/>
      <c r="W30" s="4">
        <v>474970831230.29401</v>
      </c>
      <c r="X30" s="5"/>
      <c r="Y30" s="6" t="s">
        <v>54</v>
      </c>
    </row>
    <row r="31" spans="1:25" x14ac:dyDescent="0.55000000000000004">
      <c r="A31" s="1" t="s">
        <v>55</v>
      </c>
      <c r="C31" s="4">
        <v>3890102</v>
      </c>
      <c r="D31" s="4"/>
      <c r="E31" s="4">
        <v>221268209326</v>
      </c>
      <c r="F31" s="4"/>
      <c r="G31" s="4">
        <v>228769110635.79599</v>
      </c>
      <c r="H31" s="5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3890102</v>
      </c>
      <c r="R31" s="4"/>
      <c r="S31" s="4">
        <v>77070</v>
      </c>
      <c r="T31" s="4"/>
      <c r="U31" s="4">
        <v>221268209326</v>
      </c>
      <c r="V31" s="4"/>
      <c r="W31" s="4">
        <v>298026290681.21698</v>
      </c>
      <c r="X31" s="5"/>
      <c r="Y31" s="6" t="s">
        <v>56</v>
      </c>
    </row>
    <row r="32" spans="1:25" x14ac:dyDescent="0.55000000000000004">
      <c r="A32" s="1" t="s">
        <v>57</v>
      </c>
      <c r="C32" s="4">
        <v>31546557</v>
      </c>
      <c r="D32" s="4"/>
      <c r="E32" s="4">
        <v>123528393218</v>
      </c>
      <c r="F32" s="4"/>
      <c r="G32" s="4">
        <v>997525177099.88904</v>
      </c>
      <c r="H32" s="5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31546557</v>
      </c>
      <c r="R32" s="4"/>
      <c r="S32" s="4">
        <v>33510</v>
      </c>
      <c r="T32" s="4"/>
      <c r="U32" s="4">
        <v>123528393218</v>
      </c>
      <c r="V32" s="4"/>
      <c r="W32" s="4">
        <v>1050835230575.83</v>
      </c>
      <c r="X32" s="5"/>
      <c r="Y32" s="6" t="s">
        <v>58</v>
      </c>
    </row>
    <row r="33" spans="1:25" x14ac:dyDescent="0.55000000000000004">
      <c r="A33" s="1" t="s">
        <v>59</v>
      </c>
      <c r="C33" s="4">
        <v>16189409</v>
      </c>
      <c r="D33" s="4"/>
      <c r="E33" s="4">
        <v>225099590211</v>
      </c>
      <c r="F33" s="4"/>
      <c r="G33" s="4">
        <v>417615478326.87799</v>
      </c>
      <c r="H33" s="5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16189409</v>
      </c>
      <c r="R33" s="4"/>
      <c r="S33" s="4">
        <v>29700</v>
      </c>
      <c r="T33" s="4"/>
      <c r="U33" s="4">
        <v>225099590211</v>
      </c>
      <c r="V33" s="4"/>
      <c r="W33" s="4">
        <v>477964535888.565</v>
      </c>
      <c r="X33" s="5"/>
      <c r="Y33" s="6" t="s">
        <v>60</v>
      </c>
    </row>
    <row r="34" spans="1:25" x14ac:dyDescent="0.55000000000000004">
      <c r="A34" s="1" t="s">
        <v>61</v>
      </c>
      <c r="C34" s="4">
        <v>118906654</v>
      </c>
      <c r="D34" s="4"/>
      <c r="E34" s="4">
        <v>305978373338</v>
      </c>
      <c r="F34" s="4"/>
      <c r="G34" s="4">
        <v>614044633128.19702</v>
      </c>
      <c r="H34" s="5"/>
      <c r="I34" s="4">
        <v>6122561</v>
      </c>
      <c r="J34" s="4"/>
      <c r="K34" s="4">
        <v>37137150771</v>
      </c>
      <c r="L34" s="4"/>
      <c r="M34" s="4">
        <v>-1</v>
      </c>
      <c r="N34" s="4"/>
      <c r="O34" s="4">
        <v>1</v>
      </c>
      <c r="P34" s="4"/>
      <c r="Q34" s="4">
        <v>125029214</v>
      </c>
      <c r="R34" s="4"/>
      <c r="S34" s="4">
        <v>6040</v>
      </c>
      <c r="T34" s="4"/>
      <c r="U34" s="4">
        <v>343115521536</v>
      </c>
      <c r="V34" s="4"/>
      <c r="W34" s="4">
        <v>750683152667.26794</v>
      </c>
      <c r="X34" s="5"/>
      <c r="Y34" s="6" t="s">
        <v>62</v>
      </c>
    </row>
    <row r="35" spans="1:25" x14ac:dyDescent="0.55000000000000004">
      <c r="A35" s="1" t="s">
        <v>63</v>
      </c>
      <c r="C35" s="4">
        <v>27000000</v>
      </c>
      <c r="D35" s="4"/>
      <c r="E35" s="4">
        <v>50701249830</v>
      </c>
      <c r="F35" s="4"/>
      <c r="G35" s="4">
        <v>330124005000</v>
      </c>
      <c r="H35" s="5"/>
      <c r="I35" s="4">
        <v>0</v>
      </c>
      <c r="J35" s="4"/>
      <c r="K35" s="4">
        <v>0</v>
      </c>
      <c r="L35" s="4"/>
      <c r="M35" s="4">
        <v>-3400000</v>
      </c>
      <c r="N35" s="4"/>
      <c r="O35" s="4">
        <v>45491704378</v>
      </c>
      <c r="P35" s="4"/>
      <c r="Q35" s="4">
        <v>23600000</v>
      </c>
      <c r="R35" s="4"/>
      <c r="S35" s="4">
        <v>12770</v>
      </c>
      <c r="T35" s="4"/>
      <c r="U35" s="4">
        <v>44316647994</v>
      </c>
      <c r="V35" s="4"/>
      <c r="W35" s="4">
        <v>299578836600</v>
      </c>
      <c r="X35" s="5"/>
      <c r="Y35" s="6" t="s">
        <v>56</v>
      </c>
    </row>
    <row r="36" spans="1:25" x14ac:dyDescent="0.55000000000000004">
      <c r="A36" s="1" t="s">
        <v>64</v>
      </c>
      <c r="C36" s="4">
        <v>375100</v>
      </c>
      <c r="D36" s="4"/>
      <c r="E36" s="4">
        <v>769111791800</v>
      </c>
      <c r="F36" s="4"/>
      <c r="G36" s="4">
        <v>1920541966739</v>
      </c>
      <c r="H36" s="5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375100</v>
      </c>
      <c r="R36" s="4"/>
      <c r="S36" s="4">
        <v>5443908</v>
      </c>
      <c r="T36" s="4"/>
      <c r="U36" s="4">
        <v>769111791800</v>
      </c>
      <c r="V36" s="4"/>
      <c r="W36" s="4">
        <v>2039457378436.5</v>
      </c>
      <c r="X36" s="5"/>
      <c r="Y36" s="6" t="s">
        <v>65</v>
      </c>
    </row>
    <row r="37" spans="1:25" x14ac:dyDescent="0.55000000000000004">
      <c r="A37" s="1" t="s">
        <v>66</v>
      </c>
      <c r="C37" s="4">
        <v>361300</v>
      </c>
      <c r="D37" s="4"/>
      <c r="E37" s="4">
        <v>454585270646</v>
      </c>
      <c r="F37" s="4"/>
      <c r="G37" s="4">
        <v>1853380763314</v>
      </c>
      <c r="H37" s="5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361300</v>
      </c>
      <c r="R37" s="4"/>
      <c r="S37" s="4">
        <v>5457739</v>
      </c>
      <c r="T37" s="4"/>
      <c r="U37" s="4">
        <v>454585270646</v>
      </c>
      <c r="V37" s="4"/>
      <c r="W37" s="4">
        <v>1969416249324.1299</v>
      </c>
      <c r="X37" s="5"/>
      <c r="Y37" s="6" t="s">
        <v>67</v>
      </c>
    </row>
    <row r="38" spans="1:25" x14ac:dyDescent="0.55000000000000004">
      <c r="A38" s="1" t="s">
        <v>68</v>
      </c>
      <c r="C38" s="4">
        <v>4300</v>
      </c>
      <c r="D38" s="4"/>
      <c r="E38" s="4">
        <v>10887084000</v>
      </c>
      <c r="F38" s="4"/>
      <c r="G38" s="4">
        <v>22049102926.5</v>
      </c>
      <c r="H38" s="5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4300</v>
      </c>
      <c r="R38" s="4"/>
      <c r="S38" s="4">
        <v>5452407</v>
      </c>
      <c r="T38" s="4"/>
      <c r="U38" s="4">
        <v>10887084000</v>
      </c>
      <c r="V38" s="4"/>
      <c r="W38" s="4">
        <v>23416043412.375</v>
      </c>
      <c r="X38" s="5"/>
      <c r="Y38" s="6" t="s">
        <v>16</v>
      </c>
    </row>
    <row r="39" spans="1:25" x14ac:dyDescent="0.55000000000000004">
      <c r="A39" s="1" t="s">
        <v>69</v>
      </c>
      <c r="C39" s="4">
        <v>25100</v>
      </c>
      <c r="D39" s="4"/>
      <c r="E39" s="4">
        <v>70624171200</v>
      </c>
      <c r="F39" s="4"/>
      <c r="G39" s="4">
        <v>128729269521.875</v>
      </c>
      <c r="H39" s="5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25100</v>
      </c>
      <c r="R39" s="4"/>
      <c r="S39" s="4">
        <v>5460917</v>
      </c>
      <c r="T39" s="4"/>
      <c r="U39" s="4">
        <v>70624171200</v>
      </c>
      <c r="V39" s="4"/>
      <c r="W39" s="4">
        <v>136897680429.125</v>
      </c>
      <c r="X39" s="5"/>
      <c r="Y39" s="6" t="s">
        <v>22</v>
      </c>
    </row>
    <row r="40" spans="1:25" x14ac:dyDescent="0.55000000000000004">
      <c r="A40" s="1" t="s">
        <v>70</v>
      </c>
      <c r="C40" s="4">
        <v>68200000</v>
      </c>
      <c r="D40" s="4"/>
      <c r="E40" s="4">
        <v>160605769604</v>
      </c>
      <c r="F40" s="4"/>
      <c r="G40" s="4">
        <v>226364867190</v>
      </c>
      <c r="H40" s="5"/>
      <c r="I40" s="4">
        <v>11200000</v>
      </c>
      <c r="J40" s="4"/>
      <c r="K40" s="4">
        <v>42083817358</v>
      </c>
      <c r="L40" s="4"/>
      <c r="M40" s="4">
        <v>0</v>
      </c>
      <c r="N40" s="4"/>
      <c r="O40" s="4">
        <v>0</v>
      </c>
      <c r="P40" s="4"/>
      <c r="Q40" s="4">
        <v>79400000</v>
      </c>
      <c r="R40" s="4"/>
      <c r="S40" s="4">
        <v>3885</v>
      </c>
      <c r="T40" s="4"/>
      <c r="U40" s="4">
        <v>202689586962</v>
      </c>
      <c r="V40" s="4"/>
      <c r="W40" s="4">
        <v>306633609450</v>
      </c>
      <c r="X40" s="5"/>
      <c r="Y40" s="6" t="s">
        <v>71</v>
      </c>
    </row>
    <row r="41" spans="1:25" x14ac:dyDescent="0.55000000000000004">
      <c r="A41" s="1" t="s">
        <v>72</v>
      </c>
      <c r="C41" s="4">
        <v>21762428</v>
      </c>
      <c r="D41" s="4"/>
      <c r="E41" s="4">
        <v>21218367300</v>
      </c>
      <c r="F41" s="4"/>
      <c r="G41" s="4">
        <v>43720174879.421402</v>
      </c>
      <c r="H41" s="5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21762428</v>
      </c>
      <c r="R41" s="4"/>
      <c r="S41" s="4">
        <v>2296</v>
      </c>
      <c r="T41" s="4"/>
      <c r="U41" s="4">
        <v>21218367300</v>
      </c>
      <c r="V41" s="4"/>
      <c r="W41" s="4">
        <v>49669233806.6064</v>
      </c>
      <c r="X41" s="5"/>
      <c r="Y41" s="6" t="s">
        <v>18</v>
      </c>
    </row>
    <row r="42" spans="1:25" x14ac:dyDescent="0.55000000000000004">
      <c r="A42" s="1" t="s">
        <v>73</v>
      </c>
      <c r="C42" s="4">
        <v>138000000</v>
      </c>
      <c r="D42" s="4"/>
      <c r="E42" s="4">
        <v>442607506962</v>
      </c>
      <c r="F42" s="4"/>
      <c r="G42" s="4">
        <v>527727228300</v>
      </c>
      <c r="H42" s="5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138000000</v>
      </c>
      <c r="R42" s="4"/>
      <c r="S42" s="4">
        <v>4727</v>
      </c>
      <c r="T42" s="4"/>
      <c r="U42" s="4">
        <v>442607506962</v>
      </c>
      <c r="V42" s="4"/>
      <c r="W42" s="4">
        <v>648444660300</v>
      </c>
      <c r="X42" s="5"/>
      <c r="Y42" s="6" t="s">
        <v>74</v>
      </c>
    </row>
    <row r="43" spans="1:25" x14ac:dyDescent="0.55000000000000004">
      <c r="A43" s="1" t="s">
        <v>75</v>
      </c>
      <c r="C43" s="4">
        <v>44800000</v>
      </c>
      <c r="D43" s="4"/>
      <c r="E43" s="4">
        <v>88523883688</v>
      </c>
      <c r="F43" s="4"/>
      <c r="G43" s="4">
        <v>134535522240</v>
      </c>
      <c r="H43" s="5"/>
      <c r="I43" s="4">
        <v>800000</v>
      </c>
      <c r="J43" s="4"/>
      <c r="K43" s="4">
        <v>2797738019</v>
      </c>
      <c r="L43" s="4"/>
      <c r="M43" s="4">
        <v>0</v>
      </c>
      <c r="N43" s="4"/>
      <c r="O43" s="4">
        <v>0</v>
      </c>
      <c r="P43" s="4"/>
      <c r="Q43" s="4">
        <v>45600000</v>
      </c>
      <c r="R43" s="4"/>
      <c r="S43" s="4">
        <v>3615</v>
      </c>
      <c r="T43" s="4"/>
      <c r="U43" s="4">
        <v>91321621707</v>
      </c>
      <c r="V43" s="4"/>
      <c r="W43" s="4">
        <v>163863178200</v>
      </c>
      <c r="X43" s="5"/>
      <c r="Y43" s="6" t="s">
        <v>28</v>
      </c>
    </row>
    <row r="44" spans="1:25" x14ac:dyDescent="0.55000000000000004">
      <c r="A44" s="1" t="s">
        <v>76</v>
      </c>
      <c r="C44" s="4">
        <v>29540974</v>
      </c>
      <c r="D44" s="4"/>
      <c r="E44" s="4">
        <v>517194464761</v>
      </c>
      <c r="F44" s="4"/>
      <c r="G44" s="4">
        <v>354438026820.729</v>
      </c>
      <c r="H44" s="5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29540974</v>
      </c>
      <c r="R44" s="4"/>
      <c r="S44" s="4">
        <v>13560</v>
      </c>
      <c r="T44" s="4"/>
      <c r="U44" s="4">
        <v>517194464761</v>
      </c>
      <c r="V44" s="4"/>
      <c r="W44" s="4">
        <v>398192182575.73199</v>
      </c>
      <c r="X44" s="5"/>
      <c r="Y44" s="6" t="s">
        <v>77</v>
      </c>
    </row>
    <row r="45" spans="1:25" x14ac:dyDescent="0.55000000000000004">
      <c r="A45" s="1" t="s">
        <v>78</v>
      </c>
      <c r="C45" s="4">
        <v>5000000</v>
      </c>
      <c r="D45" s="4"/>
      <c r="E45" s="4">
        <v>98839615000</v>
      </c>
      <c r="F45" s="4"/>
      <c r="G45" s="4">
        <v>107854425000</v>
      </c>
      <c r="H45" s="5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5000000</v>
      </c>
      <c r="R45" s="4"/>
      <c r="S45" s="4">
        <v>23750</v>
      </c>
      <c r="T45" s="4"/>
      <c r="U45" s="4">
        <v>98839615000</v>
      </c>
      <c r="V45" s="4"/>
      <c r="W45" s="4">
        <v>118043437500</v>
      </c>
      <c r="X45" s="5"/>
      <c r="Y45" s="6" t="s">
        <v>79</v>
      </c>
    </row>
    <row r="46" spans="1:25" x14ac:dyDescent="0.55000000000000004">
      <c r="A46" s="1" t="s">
        <v>80</v>
      </c>
      <c r="C46" s="4">
        <v>21644108</v>
      </c>
      <c r="D46" s="4"/>
      <c r="E46" s="4">
        <v>227717379818</v>
      </c>
      <c r="F46" s="4"/>
      <c r="G46" s="4">
        <v>519595112211.21002</v>
      </c>
      <c r="H46" s="5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21644108</v>
      </c>
      <c r="R46" s="4"/>
      <c r="S46" s="4">
        <v>27500</v>
      </c>
      <c r="T46" s="4"/>
      <c r="U46" s="4">
        <v>227717379818</v>
      </c>
      <c r="V46" s="4"/>
      <c r="W46" s="4">
        <v>591671452828.5</v>
      </c>
      <c r="X46" s="5"/>
      <c r="Y46" s="6" t="s">
        <v>81</v>
      </c>
    </row>
    <row r="47" spans="1:25" x14ac:dyDescent="0.55000000000000004">
      <c r="A47" s="1" t="s">
        <v>82</v>
      </c>
      <c r="C47" s="4">
        <v>3000000</v>
      </c>
      <c r="D47" s="4"/>
      <c r="E47" s="4">
        <v>45496467273</v>
      </c>
      <c r="F47" s="4"/>
      <c r="G47" s="4">
        <v>43002603000</v>
      </c>
      <c r="H47" s="5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3000000</v>
      </c>
      <c r="R47" s="4"/>
      <c r="S47" s="4">
        <v>15110</v>
      </c>
      <c r="T47" s="4"/>
      <c r="U47" s="4">
        <v>45496467273</v>
      </c>
      <c r="V47" s="4"/>
      <c r="W47" s="4">
        <v>45060286500</v>
      </c>
      <c r="X47" s="5"/>
      <c r="Y47" s="6" t="s">
        <v>83</v>
      </c>
    </row>
    <row r="48" spans="1:25" x14ac:dyDescent="0.55000000000000004">
      <c r="A48" s="1" t="s">
        <v>84</v>
      </c>
      <c r="C48" s="4">
        <v>5779305</v>
      </c>
      <c r="D48" s="4"/>
      <c r="E48" s="4">
        <v>123695091220</v>
      </c>
      <c r="F48" s="4"/>
      <c r="G48" s="4">
        <v>74454139032.839996</v>
      </c>
      <c r="H48" s="5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5779305</v>
      </c>
      <c r="R48" s="4"/>
      <c r="S48" s="4">
        <v>14980</v>
      </c>
      <c r="T48" s="4"/>
      <c r="U48" s="4">
        <v>123695091220</v>
      </c>
      <c r="V48" s="4"/>
      <c r="W48" s="4">
        <v>86058873666.044998</v>
      </c>
      <c r="X48" s="5"/>
      <c r="Y48" s="6" t="s">
        <v>85</v>
      </c>
    </row>
    <row r="49" spans="1:25" x14ac:dyDescent="0.55000000000000004">
      <c r="A49" s="1" t="s">
        <v>86</v>
      </c>
      <c r="C49" s="4">
        <v>139867225</v>
      </c>
      <c r="D49" s="4"/>
      <c r="E49" s="4">
        <v>229975270292</v>
      </c>
      <c r="F49" s="4"/>
      <c r="G49" s="4">
        <v>238445050744.29401</v>
      </c>
      <c r="H49" s="5"/>
      <c r="I49" s="4">
        <v>2689078</v>
      </c>
      <c r="J49" s="4"/>
      <c r="K49" s="4">
        <v>4753293651</v>
      </c>
      <c r="L49" s="4"/>
      <c r="M49" s="4">
        <v>0</v>
      </c>
      <c r="N49" s="4"/>
      <c r="O49" s="4">
        <v>0</v>
      </c>
      <c r="P49" s="4"/>
      <c r="Q49" s="4">
        <v>142556303</v>
      </c>
      <c r="R49" s="4"/>
      <c r="S49" s="4">
        <v>2061</v>
      </c>
      <c r="T49" s="4"/>
      <c r="U49" s="4">
        <v>234728563943</v>
      </c>
      <c r="V49" s="4"/>
      <c r="W49" s="4">
        <v>292060379667.12598</v>
      </c>
      <c r="X49" s="5"/>
      <c r="Y49" s="6" t="s">
        <v>50</v>
      </c>
    </row>
    <row r="50" spans="1:25" x14ac:dyDescent="0.55000000000000004">
      <c r="A50" s="1" t="s">
        <v>87</v>
      </c>
      <c r="C50" s="4">
        <v>13359573</v>
      </c>
      <c r="D50" s="4"/>
      <c r="E50" s="4">
        <v>115056179264</v>
      </c>
      <c r="F50" s="4"/>
      <c r="G50" s="4">
        <v>81406912104.184494</v>
      </c>
      <c r="H50" s="5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13359573</v>
      </c>
      <c r="R50" s="4"/>
      <c r="S50" s="4">
        <v>7180</v>
      </c>
      <c r="T50" s="4"/>
      <c r="U50" s="4">
        <v>115056179264</v>
      </c>
      <c r="V50" s="4"/>
      <c r="W50" s="4">
        <v>95350999821.867004</v>
      </c>
      <c r="X50" s="5"/>
      <c r="Y50" s="6" t="s">
        <v>30</v>
      </c>
    </row>
    <row r="51" spans="1:25" x14ac:dyDescent="0.55000000000000004">
      <c r="A51" s="1" t="s">
        <v>88</v>
      </c>
      <c r="C51" s="4">
        <v>11359792</v>
      </c>
      <c r="D51" s="4"/>
      <c r="E51" s="4">
        <v>91092876655</v>
      </c>
      <c r="F51" s="4"/>
      <c r="G51" s="4">
        <v>42865195897.929604</v>
      </c>
      <c r="H51" s="5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11359792</v>
      </c>
      <c r="R51" s="4"/>
      <c r="S51" s="4">
        <v>4154</v>
      </c>
      <c r="T51" s="4"/>
      <c r="U51" s="4">
        <v>91092876655</v>
      </c>
      <c r="V51" s="4"/>
      <c r="W51" s="4">
        <v>46907803940.990402</v>
      </c>
      <c r="X51" s="5"/>
      <c r="Y51" s="6" t="s">
        <v>18</v>
      </c>
    </row>
    <row r="52" spans="1:25" x14ac:dyDescent="0.55000000000000004">
      <c r="A52" s="1" t="s">
        <v>89</v>
      </c>
      <c r="C52" s="4">
        <v>1640400000</v>
      </c>
      <c r="D52" s="4"/>
      <c r="E52" s="4">
        <v>1653469475206</v>
      </c>
      <c r="F52" s="4"/>
      <c r="G52" s="4">
        <v>1788811663140</v>
      </c>
      <c r="H52" s="5"/>
      <c r="I52" s="4">
        <v>18400000</v>
      </c>
      <c r="J52" s="4"/>
      <c r="K52" s="4">
        <v>26154797122</v>
      </c>
      <c r="L52" s="4"/>
      <c r="M52" s="4">
        <v>-8000000</v>
      </c>
      <c r="N52" s="4"/>
      <c r="O52" s="4">
        <v>10734944857</v>
      </c>
      <c r="P52" s="4"/>
      <c r="Q52" s="4">
        <v>1650800000</v>
      </c>
      <c r="R52" s="4"/>
      <c r="S52" s="4">
        <v>1400</v>
      </c>
      <c r="T52" s="4"/>
      <c r="U52" s="4">
        <v>1671544769860</v>
      </c>
      <c r="V52" s="4"/>
      <c r="W52" s="4">
        <v>2297368836000</v>
      </c>
      <c r="X52" s="5"/>
      <c r="Y52" s="6" t="s">
        <v>90</v>
      </c>
    </row>
    <row r="53" spans="1:25" x14ac:dyDescent="0.55000000000000004">
      <c r="A53" s="1" t="s">
        <v>91</v>
      </c>
      <c r="C53" s="4">
        <v>18765146</v>
      </c>
      <c r="D53" s="4"/>
      <c r="E53" s="4">
        <v>367745377138</v>
      </c>
      <c r="F53" s="4"/>
      <c r="G53" s="4">
        <v>382956219118.08899</v>
      </c>
      <c r="H53" s="5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18765146</v>
      </c>
      <c r="R53" s="4"/>
      <c r="S53" s="4">
        <v>26260</v>
      </c>
      <c r="T53" s="4"/>
      <c r="U53" s="4">
        <v>367745377138</v>
      </c>
      <c r="V53" s="4"/>
      <c r="W53" s="4">
        <v>489840736192.93799</v>
      </c>
      <c r="X53" s="5"/>
      <c r="Y53" s="6" t="s">
        <v>92</v>
      </c>
    </row>
    <row r="54" spans="1:25" x14ac:dyDescent="0.55000000000000004">
      <c r="A54" s="1" t="s">
        <v>93</v>
      </c>
      <c r="C54" s="4">
        <v>25000000</v>
      </c>
      <c r="D54" s="4"/>
      <c r="E54" s="4">
        <v>104067467800</v>
      </c>
      <c r="F54" s="4"/>
      <c r="G54" s="4">
        <v>105965730000</v>
      </c>
      <c r="H54" s="5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25000000</v>
      </c>
      <c r="R54" s="4"/>
      <c r="S54" s="4">
        <v>4930</v>
      </c>
      <c r="T54" s="4"/>
      <c r="U54" s="4">
        <v>104067467800</v>
      </c>
      <c r="V54" s="4"/>
      <c r="W54" s="4">
        <v>122516662500</v>
      </c>
      <c r="X54" s="5"/>
      <c r="Y54" s="6" t="s">
        <v>94</v>
      </c>
    </row>
    <row r="55" spans="1:25" x14ac:dyDescent="0.55000000000000004">
      <c r="A55" s="1" t="s">
        <v>95</v>
      </c>
      <c r="C55" s="4">
        <v>151342699</v>
      </c>
      <c r="D55" s="4"/>
      <c r="E55" s="4">
        <v>340297870950</v>
      </c>
      <c r="F55" s="4"/>
      <c r="G55" s="4">
        <v>734759753351.59998</v>
      </c>
      <c r="H55" s="5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151342699</v>
      </c>
      <c r="R55" s="4"/>
      <c r="S55" s="4">
        <v>5490</v>
      </c>
      <c r="T55" s="4"/>
      <c r="U55" s="4">
        <v>340297870950</v>
      </c>
      <c r="V55" s="4"/>
      <c r="W55" s="4">
        <v>825927732575.81604</v>
      </c>
      <c r="X55" s="5"/>
      <c r="Y55" s="6" t="s">
        <v>96</v>
      </c>
    </row>
    <row r="56" spans="1:25" x14ac:dyDescent="0.55000000000000004">
      <c r="A56" s="1" t="s">
        <v>97</v>
      </c>
      <c r="C56" s="4">
        <v>141290388</v>
      </c>
      <c r="D56" s="4"/>
      <c r="E56" s="4">
        <v>361885951513</v>
      </c>
      <c r="F56" s="4"/>
      <c r="G56" s="4">
        <v>677388952253.12195</v>
      </c>
      <c r="H56" s="5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141290388</v>
      </c>
      <c r="R56" s="4"/>
      <c r="S56" s="4">
        <v>6010</v>
      </c>
      <c r="T56" s="4"/>
      <c r="U56" s="4">
        <v>361885951513</v>
      </c>
      <c r="V56" s="4"/>
      <c r="W56" s="4">
        <v>844102758250.31396</v>
      </c>
      <c r="X56" s="5"/>
      <c r="Y56" s="6" t="s">
        <v>98</v>
      </c>
    </row>
    <row r="57" spans="1:25" x14ac:dyDescent="0.55000000000000004">
      <c r="A57" s="1" t="s">
        <v>99</v>
      </c>
      <c r="C57" s="4">
        <v>17439506</v>
      </c>
      <c r="D57" s="4"/>
      <c r="E57" s="4">
        <v>90862152949</v>
      </c>
      <c r="F57" s="4"/>
      <c r="G57" s="4">
        <v>78097512931.546494</v>
      </c>
      <c r="H57" s="5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17439506</v>
      </c>
      <c r="R57" s="4"/>
      <c r="S57" s="4">
        <v>5030</v>
      </c>
      <c r="T57" s="4"/>
      <c r="U57" s="4">
        <v>90862152949</v>
      </c>
      <c r="V57" s="4"/>
      <c r="W57" s="4">
        <v>87198776924.679001</v>
      </c>
      <c r="X57" s="5"/>
      <c r="Y57" s="6" t="s">
        <v>85</v>
      </c>
    </row>
    <row r="58" spans="1:25" x14ac:dyDescent="0.55000000000000004">
      <c r="A58" s="1" t="s">
        <v>100</v>
      </c>
      <c r="C58" s="4">
        <v>68200000</v>
      </c>
      <c r="D58" s="4"/>
      <c r="E58" s="4">
        <v>205309082172</v>
      </c>
      <c r="F58" s="4"/>
      <c r="G58" s="4">
        <v>223246333530</v>
      </c>
      <c r="H58" s="5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68200000</v>
      </c>
      <c r="R58" s="4"/>
      <c r="S58" s="4">
        <v>3997</v>
      </c>
      <c r="T58" s="4"/>
      <c r="U58" s="4">
        <v>205309082172</v>
      </c>
      <c r="V58" s="4"/>
      <c r="W58" s="4">
        <v>270973457370</v>
      </c>
      <c r="X58" s="5"/>
      <c r="Y58" s="6" t="s">
        <v>20</v>
      </c>
    </row>
    <row r="59" spans="1:25" x14ac:dyDescent="0.55000000000000004">
      <c r="A59" s="1" t="s">
        <v>101</v>
      </c>
      <c r="C59" s="4">
        <v>47725404</v>
      </c>
      <c r="D59" s="4"/>
      <c r="E59" s="4">
        <v>226661617294</v>
      </c>
      <c r="F59" s="4"/>
      <c r="G59" s="4">
        <v>856792367502.37195</v>
      </c>
      <c r="H59" s="5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47725404</v>
      </c>
      <c r="R59" s="4"/>
      <c r="S59" s="4">
        <v>22920</v>
      </c>
      <c r="T59" s="4"/>
      <c r="U59" s="4">
        <v>226661617294</v>
      </c>
      <c r="V59" s="4"/>
      <c r="W59" s="4">
        <v>1087357755434.9</v>
      </c>
      <c r="X59" s="5"/>
      <c r="Y59" s="6" t="s">
        <v>102</v>
      </c>
    </row>
    <row r="60" spans="1:25" x14ac:dyDescent="0.55000000000000004">
      <c r="A60" s="1" t="s">
        <v>103</v>
      </c>
      <c r="C60" s="4">
        <v>281756444</v>
      </c>
      <c r="D60" s="4"/>
      <c r="E60" s="4">
        <v>1153935078304</v>
      </c>
      <c r="F60" s="4"/>
      <c r="G60" s="4">
        <v>2207030346086.6201</v>
      </c>
      <c r="H60" s="5"/>
      <c r="I60" s="4">
        <v>0</v>
      </c>
      <c r="J60" s="4"/>
      <c r="K60" s="4">
        <v>0</v>
      </c>
      <c r="L60" s="4"/>
      <c r="M60" s="4">
        <v>-3156444</v>
      </c>
      <c r="N60" s="4"/>
      <c r="O60" s="4">
        <v>28425116796</v>
      </c>
      <c r="P60" s="4"/>
      <c r="Q60" s="4">
        <v>278600000</v>
      </c>
      <c r="R60" s="4"/>
      <c r="S60" s="4">
        <v>10550</v>
      </c>
      <c r="T60" s="4"/>
      <c r="U60" s="4">
        <v>1141007844404</v>
      </c>
      <c r="V60" s="4"/>
      <c r="W60" s="4">
        <v>2921741581500</v>
      </c>
      <c r="X60" s="5"/>
      <c r="Y60" s="6" t="s">
        <v>104</v>
      </c>
    </row>
    <row r="61" spans="1:25" x14ac:dyDescent="0.55000000000000004">
      <c r="A61" s="1" t="s">
        <v>105</v>
      </c>
      <c r="C61" s="4">
        <v>3072902</v>
      </c>
      <c r="D61" s="4"/>
      <c r="E61" s="4">
        <v>33867156639</v>
      </c>
      <c r="F61" s="4"/>
      <c r="G61" s="4">
        <v>105048321036.30901</v>
      </c>
      <c r="H61" s="5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3072902</v>
      </c>
      <c r="R61" s="4"/>
      <c r="S61" s="4">
        <v>39130</v>
      </c>
      <c r="T61" s="4"/>
      <c r="U61" s="4">
        <v>33867156639</v>
      </c>
      <c r="V61" s="4"/>
      <c r="W61" s="4">
        <v>119527211461.203</v>
      </c>
      <c r="X61" s="5"/>
      <c r="Y61" s="6" t="s">
        <v>94</v>
      </c>
    </row>
    <row r="62" spans="1:25" x14ac:dyDescent="0.55000000000000004">
      <c r="A62" s="1" t="s">
        <v>106</v>
      </c>
      <c r="C62" s="4">
        <v>5827983</v>
      </c>
      <c r="D62" s="4"/>
      <c r="E62" s="4">
        <v>281240339463</v>
      </c>
      <c r="F62" s="4"/>
      <c r="G62" s="4">
        <v>234165448776.483</v>
      </c>
      <c r="H62" s="5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5827983</v>
      </c>
      <c r="R62" s="4"/>
      <c r="S62" s="4">
        <v>47440</v>
      </c>
      <c r="T62" s="4"/>
      <c r="U62" s="4">
        <v>281240339463</v>
      </c>
      <c r="V62" s="4"/>
      <c r="W62" s="4">
        <v>274834460414.556</v>
      </c>
      <c r="X62" s="5"/>
      <c r="Y62" s="6" t="s">
        <v>107</v>
      </c>
    </row>
    <row r="63" spans="1:25" x14ac:dyDescent="0.55000000000000004">
      <c r="A63" s="1" t="s">
        <v>108</v>
      </c>
      <c r="C63" s="4">
        <v>112991797</v>
      </c>
      <c r="D63" s="4"/>
      <c r="E63" s="4">
        <v>226042241270</v>
      </c>
      <c r="F63" s="4"/>
      <c r="G63" s="4">
        <v>708736018547.53296</v>
      </c>
      <c r="H63" s="5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112991797</v>
      </c>
      <c r="R63" s="4"/>
      <c r="S63" s="4">
        <v>7910</v>
      </c>
      <c r="T63" s="4"/>
      <c r="U63" s="4">
        <v>226042241270</v>
      </c>
      <c r="V63" s="4"/>
      <c r="W63" s="4">
        <v>888447211840.09399</v>
      </c>
      <c r="X63" s="5"/>
      <c r="Y63" s="6" t="s">
        <v>109</v>
      </c>
    </row>
    <row r="64" spans="1:25" x14ac:dyDescent="0.55000000000000004">
      <c r="A64" s="1" t="s">
        <v>110</v>
      </c>
      <c r="C64" s="4">
        <v>6566028</v>
      </c>
      <c r="D64" s="4"/>
      <c r="E64" s="4">
        <v>120383892945</v>
      </c>
      <c r="F64" s="4"/>
      <c r="G64" s="4">
        <v>255726298026.612</v>
      </c>
      <c r="H64" s="5"/>
      <c r="I64" s="4">
        <v>0</v>
      </c>
      <c r="J64" s="4"/>
      <c r="K64" s="4">
        <v>0</v>
      </c>
      <c r="L64" s="4"/>
      <c r="M64" s="4">
        <v>-39737</v>
      </c>
      <c r="N64" s="4"/>
      <c r="O64" s="4">
        <v>1913408173</v>
      </c>
      <c r="P64" s="4"/>
      <c r="Q64" s="4">
        <v>6526291</v>
      </c>
      <c r="R64" s="4"/>
      <c r="S64" s="4">
        <v>49910</v>
      </c>
      <c r="T64" s="4"/>
      <c r="U64" s="4">
        <v>119655340634</v>
      </c>
      <c r="V64" s="4"/>
      <c r="W64" s="4">
        <v>323789107066.33099</v>
      </c>
      <c r="X64" s="5"/>
      <c r="Y64" s="6" t="s">
        <v>111</v>
      </c>
    </row>
    <row r="65" spans="1:25" x14ac:dyDescent="0.55000000000000004">
      <c r="A65" s="1" t="s">
        <v>112</v>
      </c>
      <c r="C65" s="4">
        <v>6127880</v>
      </c>
      <c r="D65" s="4"/>
      <c r="E65" s="4">
        <v>73783182632</v>
      </c>
      <c r="F65" s="4"/>
      <c r="G65" s="4">
        <v>198092949587.28</v>
      </c>
      <c r="H65" s="5"/>
      <c r="I65" s="4">
        <v>0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6127880</v>
      </c>
      <c r="R65" s="4"/>
      <c r="S65" s="4">
        <v>39300</v>
      </c>
      <c r="T65" s="4"/>
      <c r="U65" s="4">
        <v>73783182632</v>
      </c>
      <c r="V65" s="4"/>
      <c r="W65" s="4">
        <v>239392771180.20001</v>
      </c>
      <c r="X65" s="5"/>
      <c r="Y65" s="6" t="s">
        <v>113</v>
      </c>
    </row>
    <row r="66" spans="1:25" x14ac:dyDescent="0.55000000000000004">
      <c r="A66" s="1" t="s">
        <v>114</v>
      </c>
      <c r="C66" s="4">
        <v>3083596</v>
      </c>
      <c r="D66" s="4"/>
      <c r="E66" s="4">
        <v>83539587535</v>
      </c>
      <c r="F66" s="4"/>
      <c r="G66" s="4">
        <v>205494266398.75201</v>
      </c>
      <c r="H66" s="5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3083596</v>
      </c>
      <c r="R66" s="4"/>
      <c r="S66" s="4">
        <v>75590</v>
      </c>
      <c r="T66" s="4"/>
      <c r="U66" s="4">
        <v>83539587535</v>
      </c>
      <c r="V66" s="4"/>
      <c r="W66" s="4">
        <v>231702141961.242</v>
      </c>
      <c r="X66" s="5"/>
      <c r="Y66" s="6" t="s">
        <v>115</v>
      </c>
    </row>
    <row r="67" spans="1:25" x14ac:dyDescent="0.55000000000000004">
      <c r="A67" s="1" t="s">
        <v>116</v>
      </c>
      <c r="C67" s="4">
        <v>11341531</v>
      </c>
      <c r="D67" s="4"/>
      <c r="E67" s="4">
        <v>128340592973</v>
      </c>
      <c r="F67" s="4"/>
      <c r="G67" s="4">
        <v>357725571297.151</v>
      </c>
      <c r="H67" s="5"/>
      <c r="I67" s="4">
        <v>0</v>
      </c>
      <c r="J67" s="4"/>
      <c r="K67" s="4">
        <v>0</v>
      </c>
      <c r="L67" s="4"/>
      <c r="M67" s="4">
        <v>-100000</v>
      </c>
      <c r="N67" s="4"/>
      <c r="O67" s="4">
        <v>3409591527</v>
      </c>
      <c r="P67" s="4"/>
      <c r="Q67" s="4">
        <v>11241531</v>
      </c>
      <c r="R67" s="4"/>
      <c r="S67" s="4">
        <v>34230</v>
      </c>
      <c r="T67" s="4"/>
      <c r="U67" s="4">
        <v>127208994486</v>
      </c>
      <c r="V67" s="4"/>
      <c r="W67" s="4">
        <v>382508060373.526</v>
      </c>
      <c r="X67" s="5"/>
      <c r="Y67" s="6" t="s">
        <v>117</v>
      </c>
    </row>
    <row r="68" spans="1:25" x14ac:dyDescent="0.55000000000000004">
      <c r="A68" s="1" t="s">
        <v>118</v>
      </c>
      <c r="C68" s="4">
        <v>10348616</v>
      </c>
      <c r="D68" s="4"/>
      <c r="E68" s="4">
        <v>192974495236</v>
      </c>
      <c r="F68" s="4"/>
      <c r="G68" s="4">
        <v>673286881542.66003</v>
      </c>
      <c r="H68" s="5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10348616</v>
      </c>
      <c r="R68" s="4"/>
      <c r="S68" s="4">
        <v>80960</v>
      </c>
      <c r="T68" s="4"/>
      <c r="U68" s="4">
        <v>192974495236</v>
      </c>
      <c r="V68" s="4"/>
      <c r="W68" s="4">
        <v>832838898849.40796</v>
      </c>
      <c r="X68" s="5"/>
      <c r="Y68" s="6" t="s">
        <v>119</v>
      </c>
    </row>
    <row r="69" spans="1:25" x14ac:dyDescent="0.55000000000000004">
      <c r="A69" s="1" t="s">
        <v>120</v>
      </c>
      <c r="C69" s="4">
        <v>119643414</v>
      </c>
      <c r="D69" s="4"/>
      <c r="E69" s="4">
        <v>152108726568</v>
      </c>
      <c r="F69" s="4"/>
      <c r="G69" s="4">
        <v>180181276565.35001</v>
      </c>
      <c r="H69" s="5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119643414</v>
      </c>
      <c r="R69" s="4"/>
      <c r="S69" s="4">
        <v>1722</v>
      </c>
      <c r="T69" s="4"/>
      <c r="U69" s="4">
        <v>152108726568</v>
      </c>
      <c r="V69" s="4"/>
      <c r="W69" s="4">
        <v>204800104452.49701</v>
      </c>
      <c r="X69" s="5"/>
      <c r="Y69" s="6" t="s">
        <v>121</v>
      </c>
    </row>
    <row r="70" spans="1:25" x14ac:dyDescent="0.55000000000000004">
      <c r="A70" s="1" t="s">
        <v>122</v>
      </c>
      <c r="C70" s="4">
        <v>44708844</v>
      </c>
      <c r="D70" s="4"/>
      <c r="E70" s="4">
        <v>361845388085</v>
      </c>
      <c r="F70" s="4"/>
      <c r="G70" s="4">
        <v>746195054889.97803</v>
      </c>
      <c r="H70" s="5"/>
      <c r="I70" s="4">
        <v>0</v>
      </c>
      <c r="J70" s="4"/>
      <c r="K70" s="4">
        <v>0</v>
      </c>
      <c r="L70" s="4"/>
      <c r="M70" s="4">
        <v>0</v>
      </c>
      <c r="N70" s="4"/>
      <c r="O70" s="4">
        <v>0</v>
      </c>
      <c r="P70" s="4"/>
      <c r="Q70" s="4">
        <v>44708844</v>
      </c>
      <c r="R70" s="4"/>
      <c r="S70" s="4">
        <v>23400</v>
      </c>
      <c r="T70" s="4"/>
      <c r="U70" s="4">
        <v>361845388085</v>
      </c>
      <c r="V70" s="4"/>
      <c r="W70" s="4">
        <v>1039962137249.88</v>
      </c>
      <c r="X70" s="5"/>
      <c r="Y70" s="6" t="s">
        <v>123</v>
      </c>
    </row>
    <row r="71" spans="1:25" x14ac:dyDescent="0.55000000000000004">
      <c r="A71" s="1" t="s">
        <v>124</v>
      </c>
      <c r="C71" s="4">
        <v>59638785</v>
      </c>
      <c r="D71" s="4"/>
      <c r="E71" s="4">
        <v>251856537166</v>
      </c>
      <c r="F71" s="4"/>
      <c r="G71" s="4">
        <v>239744230023.08701</v>
      </c>
      <c r="H71" s="5"/>
      <c r="I71" s="4">
        <v>100000</v>
      </c>
      <c r="J71" s="4"/>
      <c r="K71" s="4">
        <v>450918064</v>
      </c>
      <c r="L71" s="4"/>
      <c r="M71" s="4">
        <v>0</v>
      </c>
      <c r="N71" s="4"/>
      <c r="O71" s="4">
        <v>0</v>
      </c>
      <c r="P71" s="4"/>
      <c r="Q71" s="4">
        <v>59738785</v>
      </c>
      <c r="R71" s="4"/>
      <c r="S71" s="4">
        <v>4504</v>
      </c>
      <c r="T71" s="4"/>
      <c r="U71" s="4">
        <v>252307455230</v>
      </c>
      <c r="V71" s="4"/>
      <c r="W71" s="4">
        <v>267462559888.54199</v>
      </c>
      <c r="X71" s="5"/>
      <c r="Y71" s="6" t="s">
        <v>125</v>
      </c>
    </row>
    <row r="72" spans="1:25" x14ac:dyDescent="0.55000000000000004">
      <c r="A72" s="1" t="s">
        <v>126</v>
      </c>
      <c r="C72" s="4">
        <v>119221</v>
      </c>
      <c r="D72" s="4"/>
      <c r="E72" s="4">
        <v>399999586299</v>
      </c>
      <c r="F72" s="4"/>
      <c r="G72" s="4">
        <v>721351401871.48206</v>
      </c>
      <c r="H72" s="5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119221</v>
      </c>
      <c r="R72" s="4"/>
      <c r="S72" s="4">
        <v>6628209</v>
      </c>
      <c r="T72" s="4"/>
      <c r="U72" s="4">
        <v>399999586299</v>
      </c>
      <c r="V72" s="4"/>
      <c r="W72" s="4">
        <v>788325173096.54602</v>
      </c>
      <c r="X72" s="5"/>
      <c r="Y72" s="6" t="s">
        <v>127</v>
      </c>
    </row>
    <row r="73" spans="1:25" x14ac:dyDescent="0.55000000000000004">
      <c r="A73" s="1" t="s">
        <v>128</v>
      </c>
      <c r="C73" s="4">
        <v>7841567</v>
      </c>
      <c r="D73" s="4"/>
      <c r="E73" s="4">
        <v>42608421427</v>
      </c>
      <c r="F73" s="4"/>
      <c r="G73" s="4">
        <v>35747455775.741096</v>
      </c>
      <c r="H73" s="5"/>
      <c r="I73" s="4">
        <v>0</v>
      </c>
      <c r="J73" s="4"/>
      <c r="K73" s="4">
        <v>0</v>
      </c>
      <c r="L73" s="4"/>
      <c r="M73" s="4">
        <v>0</v>
      </c>
      <c r="N73" s="4"/>
      <c r="O73" s="4">
        <v>0</v>
      </c>
      <c r="P73" s="4"/>
      <c r="Q73" s="4">
        <v>7841567</v>
      </c>
      <c r="R73" s="4"/>
      <c r="S73" s="4">
        <v>5610</v>
      </c>
      <c r="T73" s="4"/>
      <c r="U73" s="4">
        <v>42608421427</v>
      </c>
      <c r="V73" s="4"/>
      <c r="W73" s="4">
        <v>43729443284.323502</v>
      </c>
      <c r="X73" s="5"/>
      <c r="Y73" s="6" t="s">
        <v>83</v>
      </c>
    </row>
    <row r="74" spans="1:25" x14ac:dyDescent="0.55000000000000004">
      <c r="A74" s="1" t="s">
        <v>129</v>
      </c>
      <c r="C74" s="4">
        <v>89707193</v>
      </c>
      <c r="D74" s="4"/>
      <c r="E74" s="4">
        <v>305725708135</v>
      </c>
      <c r="F74" s="4"/>
      <c r="G74" s="4">
        <v>212856989826.33899</v>
      </c>
      <c r="H74" s="5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89707193</v>
      </c>
      <c r="R74" s="4"/>
      <c r="S74" s="4">
        <v>2723</v>
      </c>
      <c r="T74" s="4"/>
      <c r="U74" s="4">
        <v>305725708135</v>
      </c>
      <c r="V74" s="4"/>
      <c r="W74" s="4">
        <v>242819264054.09299</v>
      </c>
      <c r="X74" s="5"/>
      <c r="Y74" s="6" t="s">
        <v>130</v>
      </c>
    </row>
    <row r="75" spans="1:25" x14ac:dyDescent="0.55000000000000004">
      <c r="A75" s="1" t="s">
        <v>131</v>
      </c>
      <c r="C75" s="4">
        <v>21000000</v>
      </c>
      <c r="D75" s="4"/>
      <c r="E75" s="4">
        <v>101619000000</v>
      </c>
      <c r="F75" s="4"/>
      <c r="G75" s="4">
        <v>81203944500</v>
      </c>
      <c r="H75" s="5"/>
      <c r="I75" s="4">
        <v>0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v>21000000</v>
      </c>
      <c r="R75" s="4"/>
      <c r="S75" s="4">
        <v>4902</v>
      </c>
      <c r="T75" s="4"/>
      <c r="U75" s="4">
        <v>101619000000</v>
      </c>
      <c r="V75" s="4"/>
      <c r="W75" s="4">
        <v>102329495100</v>
      </c>
      <c r="X75" s="5"/>
      <c r="Y75" s="6" t="s">
        <v>41</v>
      </c>
    </row>
    <row r="76" spans="1:25" x14ac:dyDescent="0.55000000000000004">
      <c r="A76" s="1" t="s">
        <v>132</v>
      </c>
      <c r="C76" s="4">
        <v>4278054</v>
      </c>
      <c r="D76" s="4"/>
      <c r="E76" s="4">
        <v>67551718724</v>
      </c>
      <c r="F76" s="4"/>
      <c r="G76" s="4">
        <v>92876774798.807999</v>
      </c>
      <c r="H76" s="5"/>
      <c r="I76" s="4">
        <v>0</v>
      </c>
      <c r="J76" s="4"/>
      <c r="K76" s="4">
        <v>0</v>
      </c>
      <c r="L76" s="4"/>
      <c r="M76" s="4">
        <v>-52569</v>
      </c>
      <c r="N76" s="4"/>
      <c r="O76" s="4">
        <v>1147546477</v>
      </c>
      <c r="P76" s="4"/>
      <c r="Q76" s="4">
        <v>4225485</v>
      </c>
      <c r="R76" s="4"/>
      <c r="S76" s="4">
        <v>23730</v>
      </c>
      <c r="T76" s="4"/>
      <c r="U76" s="4">
        <v>66721638903</v>
      </c>
      <c r="V76" s="4"/>
      <c r="W76" s="4">
        <v>99674148033.652496</v>
      </c>
      <c r="X76" s="5"/>
      <c r="Y76" s="6" t="s">
        <v>133</v>
      </c>
    </row>
    <row r="77" spans="1:25" x14ac:dyDescent="0.55000000000000004">
      <c r="A77" s="1" t="s">
        <v>134</v>
      </c>
      <c r="C77" s="4">
        <v>62370972</v>
      </c>
      <c r="D77" s="4"/>
      <c r="E77" s="4">
        <v>157402809997</v>
      </c>
      <c r="F77" s="4"/>
      <c r="G77" s="4">
        <v>74523837389.353195</v>
      </c>
      <c r="H77" s="5"/>
      <c r="I77" s="4">
        <v>0</v>
      </c>
      <c r="J77" s="4"/>
      <c r="K77" s="4">
        <v>0</v>
      </c>
      <c r="L77" s="4"/>
      <c r="M77" s="4">
        <v>0</v>
      </c>
      <c r="N77" s="4"/>
      <c r="O77" s="4">
        <v>0</v>
      </c>
      <c r="P77" s="4"/>
      <c r="Q77" s="4">
        <v>62370972</v>
      </c>
      <c r="R77" s="4"/>
      <c r="S77" s="4">
        <v>1396</v>
      </c>
      <c r="T77" s="4"/>
      <c r="U77" s="4">
        <v>157402809997</v>
      </c>
      <c r="V77" s="4"/>
      <c r="W77" s="4">
        <v>86551811144.373596</v>
      </c>
      <c r="X77" s="5"/>
      <c r="Y77" s="6" t="s">
        <v>85</v>
      </c>
    </row>
    <row r="78" spans="1:25" x14ac:dyDescent="0.55000000000000004">
      <c r="A78" s="1" t="s">
        <v>135</v>
      </c>
      <c r="C78" s="4">
        <v>3378654</v>
      </c>
      <c r="D78" s="4"/>
      <c r="E78" s="4">
        <v>16059297384</v>
      </c>
      <c r="F78" s="4"/>
      <c r="G78" s="4">
        <v>11926214631.8937</v>
      </c>
      <c r="H78" s="5"/>
      <c r="I78" s="4">
        <v>428905</v>
      </c>
      <c r="J78" s="4"/>
      <c r="K78" s="4">
        <v>1903247869</v>
      </c>
      <c r="L78" s="4"/>
      <c r="M78" s="4">
        <v>0</v>
      </c>
      <c r="N78" s="4"/>
      <c r="O78" s="4">
        <v>0</v>
      </c>
      <c r="P78" s="4"/>
      <c r="Q78" s="4">
        <v>3807559</v>
      </c>
      <c r="R78" s="4"/>
      <c r="S78" s="4">
        <v>4945</v>
      </c>
      <c r="T78" s="4"/>
      <c r="U78" s="4">
        <v>17962545253</v>
      </c>
      <c r="V78" s="4"/>
      <c r="W78" s="4">
        <v>18716350398.4328</v>
      </c>
      <c r="X78" s="5"/>
      <c r="Y78" s="6" t="s">
        <v>136</v>
      </c>
    </row>
    <row r="79" spans="1:25" x14ac:dyDescent="0.55000000000000004">
      <c r="A79" s="1" t="s">
        <v>137</v>
      </c>
      <c r="C79" s="4">
        <v>34816428</v>
      </c>
      <c r="D79" s="4"/>
      <c r="E79" s="4">
        <v>187075331592</v>
      </c>
      <c r="F79" s="4"/>
      <c r="G79" s="4">
        <v>428116673034.55798</v>
      </c>
      <c r="H79" s="5"/>
      <c r="I79" s="4">
        <v>0</v>
      </c>
      <c r="J79" s="4"/>
      <c r="K79" s="4">
        <v>0</v>
      </c>
      <c r="L79" s="4"/>
      <c r="M79" s="4">
        <v>0</v>
      </c>
      <c r="N79" s="4"/>
      <c r="O79" s="4">
        <v>0</v>
      </c>
      <c r="P79" s="4"/>
      <c r="Q79" s="4">
        <v>34816428</v>
      </c>
      <c r="R79" s="4"/>
      <c r="S79" s="4">
        <v>12740</v>
      </c>
      <c r="T79" s="4"/>
      <c r="U79" s="4">
        <v>187075331592</v>
      </c>
      <c r="V79" s="4"/>
      <c r="W79" s="4">
        <v>440922103028.31598</v>
      </c>
      <c r="X79" s="5"/>
      <c r="Y79" s="6" t="s">
        <v>138</v>
      </c>
    </row>
    <row r="80" spans="1:25" x14ac:dyDescent="0.55000000000000004">
      <c r="A80" s="1" t="s">
        <v>139</v>
      </c>
      <c r="C80" s="4">
        <v>1721275</v>
      </c>
      <c r="D80" s="4"/>
      <c r="E80" s="4">
        <v>29774613377</v>
      </c>
      <c r="F80" s="4"/>
      <c r="G80" s="4">
        <v>23372716431.825001</v>
      </c>
      <c r="H80" s="5"/>
      <c r="I80" s="4">
        <v>0</v>
      </c>
      <c r="J80" s="4"/>
      <c r="K80" s="4">
        <v>0</v>
      </c>
      <c r="L80" s="4"/>
      <c r="M80" s="4">
        <v>0</v>
      </c>
      <c r="N80" s="4"/>
      <c r="O80" s="4">
        <v>0</v>
      </c>
      <c r="P80" s="4"/>
      <c r="Q80" s="4">
        <v>1721275</v>
      </c>
      <c r="R80" s="4"/>
      <c r="S80" s="4">
        <v>16440</v>
      </c>
      <c r="T80" s="4"/>
      <c r="U80" s="4">
        <v>29774613377</v>
      </c>
      <c r="V80" s="4"/>
      <c r="W80" s="4">
        <v>28129389322.049999</v>
      </c>
      <c r="X80" s="5"/>
      <c r="Y80" s="6" t="s">
        <v>140</v>
      </c>
    </row>
    <row r="81" spans="1:25" x14ac:dyDescent="0.55000000000000004">
      <c r="A81" s="1" t="s">
        <v>141</v>
      </c>
      <c r="C81" s="4">
        <v>20909376</v>
      </c>
      <c r="D81" s="4"/>
      <c r="E81" s="4">
        <v>99818763621</v>
      </c>
      <c r="F81" s="4"/>
      <c r="G81" s="4">
        <v>82329247207.900803</v>
      </c>
      <c r="H81" s="5"/>
      <c r="I81" s="4">
        <v>0</v>
      </c>
      <c r="J81" s="4"/>
      <c r="K81" s="4">
        <v>0</v>
      </c>
      <c r="L81" s="4"/>
      <c r="M81" s="4">
        <v>0</v>
      </c>
      <c r="N81" s="4"/>
      <c r="O81" s="4">
        <v>0</v>
      </c>
      <c r="P81" s="4"/>
      <c r="Q81" s="4">
        <v>20909376</v>
      </c>
      <c r="R81" s="4"/>
      <c r="S81" s="4">
        <v>5053</v>
      </c>
      <c r="T81" s="4"/>
      <c r="U81" s="4">
        <v>99818763621</v>
      </c>
      <c r="V81" s="4"/>
      <c r="W81" s="4">
        <v>105026429220.278</v>
      </c>
      <c r="X81" s="5"/>
      <c r="Y81" s="6" t="s">
        <v>41</v>
      </c>
    </row>
    <row r="82" spans="1:25" x14ac:dyDescent="0.55000000000000004">
      <c r="A82" s="1" t="s">
        <v>142</v>
      </c>
      <c r="C82" s="4">
        <v>311000000</v>
      </c>
      <c r="D82" s="4"/>
      <c r="E82" s="4">
        <v>551309162204</v>
      </c>
      <c r="F82" s="4"/>
      <c r="G82" s="4">
        <v>778747716450</v>
      </c>
      <c r="H82" s="5"/>
      <c r="I82" s="4">
        <v>400000</v>
      </c>
      <c r="J82" s="4"/>
      <c r="K82" s="4">
        <v>1208320277</v>
      </c>
      <c r="L82" s="4"/>
      <c r="M82" s="4">
        <v>0</v>
      </c>
      <c r="N82" s="4"/>
      <c r="O82" s="4">
        <v>0</v>
      </c>
      <c r="P82" s="4"/>
      <c r="Q82" s="4">
        <v>311400000</v>
      </c>
      <c r="R82" s="4"/>
      <c r="S82" s="4">
        <v>3265</v>
      </c>
      <c r="T82" s="4"/>
      <c r="U82" s="4">
        <v>552517482481</v>
      </c>
      <c r="V82" s="4"/>
      <c r="W82" s="4">
        <v>1010671510050</v>
      </c>
      <c r="X82" s="5"/>
      <c r="Y82" s="6" t="s">
        <v>143</v>
      </c>
    </row>
    <row r="83" spans="1:25" x14ac:dyDescent="0.55000000000000004">
      <c r="A83" s="1" t="s">
        <v>144</v>
      </c>
      <c r="C83" s="4">
        <v>1000000</v>
      </c>
      <c r="D83" s="4"/>
      <c r="E83" s="4">
        <v>11500432910</v>
      </c>
      <c r="F83" s="4"/>
      <c r="G83" s="4">
        <v>11033955000</v>
      </c>
      <c r="H83" s="5"/>
      <c r="I83" s="4">
        <v>489509</v>
      </c>
      <c r="J83" s="4"/>
      <c r="K83" s="4">
        <v>5580876217</v>
      </c>
      <c r="L83" s="4"/>
      <c r="M83" s="4">
        <v>0</v>
      </c>
      <c r="N83" s="4"/>
      <c r="O83" s="4">
        <v>0</v>
      </c>
      <c r="P83" s="4"/>
      <c r="Q83" s="4">
        <v>1489509</v>
      </c>
      <c r="R83" s="4"/>
      <c r="S83" s="4">
        <v>13080</v>
      </c>
      <c r="T83" s="4"/>
      <c r="U83" s="4">
        <v>17081309127</v>
      </c>
      <c r="V83" s="4"/>
      <c r="W83" s="4">
        <v>19366855192.566002</v>
      </c>
      <c r="X83" s="5"/>
      <c r="Y83" s="6" t="s">
        <v>16</v>
      </c>
    </row>
    <row r="84" spans="1:25" x14ac:dyDescent="0.55000000000000004">
      <c r="A84" s="1" t="s">
        <v>145</v>
      </c>
      <c r="C84" s="4">
        <v>244748986</v>
      </c>
      <c r="D84" s="4"/>
      <c r="E84" s="4">
        <v>472481062819</v>
      </c>
      <c r="F84" s="4"/>
      <c r="G84" s="4">
        <v>878773339074.28003</v>
      </c>
      <c r="H84" s="5"/>
      <c r="I84" s="4">
        <v>0</v>
      </c>
      <c r="J84" s="4"/>
      <c r="K84" s="4">
        <v>0</v>
      </c>
      <c r="L84" s="4"/>
      <c r="M84" s="4">
        <v>0</v>
      </c>
      <c r="N84" s="4"/>
      <c r="O84" s="4">
        <v>0</v>
      </c>
      <c r="P84" s="4"/>
      <c r="Q84" s="4">
        <v>244748986</v>
      </c>
      <c r="R84" s="4"/>
      <c r="S84" s="4">
        <v>4134</v>
      </c>
      <c r="T84" s="4"/>
      <c r="U84" s="4">
        <v>472481062819</v>
      </c>
      <c r="V84" s="4"/>
      <c r="W84" s="4">
        <v>1005772143890.66</v>
      </c>
      <c r="X84" s="5"/>
      <c r="Y84" s="6" t="s">
        <v>146</v>
      </c>
    </row>
    <row r="85" spans="1:25" x14ac:dyDescent="0.55000000000000004">
      <c r="A85" s="1" t="s">
        <v>147</v>
      </c>
      <c r="C85" s="4">
        <v>631184291</v>
      </c>
      <c r="D85" s="4"/>
      <c r="E85" s="4">
        <v>1181603720747</v>
      </c>
      <c r="F85" s="4"/>
      <c r="G85" s="4">
        <v>2932601951646</v>
      </c>
      <c r="H85" s="5"/>
      <c r="I85" s="4">
        <v>11900538</v>
      </c>
      <c r="J85" s="4"/>
      <c r="K85" s="4">
        <v>62505473328</v>
      </c>
      <c r="L85" s="4"/>
      <c r="M85" s="4">
        <v>0</v>
      </c>
      <c r="N85" s="4"/>
      <c r="O85" s="4">
        <v>0</v>
      </c>
      <c r="P85" s="4"/>
      <c r="Q85" s="4">
        <v>643084829</v>
      </c>
      <c r="R85" s="4"/>
      <c r="S85" s="4">
        <v>5720</v>
      </c>
      <c r="T85" s="4"/>
      <c r="U85" s="4">
        <v>1244109194075</v>
      </c>
      <c r="V85" s="4"/>
      <c r="W85" s="4">
        <v>3656558472809.8101</v>
      </c>
      <c r="X85" s="5"/>
      <c r="Y85" s="6" t="s">
        <v>148</v>
      </c>
    </row>
    <row r="86" spans="1:25" x14ac:dyDescent="0.55000000000000004">
      <c r="A86" s="1" t="s">
        <v>149</v>
      </c>
      <c r="C86" s="4">
        <v>24204616</v>
      </c>
      <c r="D86" s="4"/>
      <c r="E86" s="4">
        <v>134542824910</v>
      </c>
      <c r="F86" s="4"/>
      <c r="G86" s="4">
        <v>169867825655.68799</v>
      </c>
      <c r="H86" s="5"/>
      <c r="I86" s="4">
        <v>0</v>
      </c>
      <c r="J86" s="4"/>
      <c r="K86" s="4">
        <v>0</v>
      </c>
      <c r="L86" s="4"/>
      <c r="M86" s="4">
        <v>0</v>
      </c>
      <c r="N86" s="4"/>
      <c r="O86" s="4">
        <v>0</v>
      </c>
      <c r="P86" s="4"/>
      <c r="Q86" s="4">
        <v>24204616</v>
      </c>
      <c r="R86" s="4"/>
      <c r="S86" s="4">
        <v>9640</v>
      </c>
      <c r="T86" s="4"/>
      <c r="U86" s="4">
        <v>134542824910</v>
      </c>
      <c r="V86" s="4"/>
      <c r="W86" s="4">
        <v>231944169875.47198</v>
      </c>
      <c r="X86" s="5"/>
      <c r="Y86" s="6" t="s">
        <v>115</v>
      </c>
    </row>
    <row r="87" spans="1:25" x14ac:dyDescent="0.55000000000000004">
      <c r="A87" s="1" t="s">
        <v>150</v>
      </c>
      <c r="C87" s="4">
        <v>19000000</v>
      </c>
      <c r="D87" s="4"/>
      <c r="E87" s="4">
        <v>102692236800</v>
      </c>
      <c r="F87" s="4"/>
      <c r="G87" s="4">
        <v>102745008000</v>
      </c>
      <c r="H87" s="5"/>
      <c r="I87" s="4">
        <v>0</v>
      </c>
      <c r="J87" s="4"/>
      <c r="K87" s="4">
        <v>0</v>
      </c>
      <c r="L87" s="4"/>
      <c r="M87" s="4">
        <v>-3000000</v>
      </c>
      <c r="N87" s="4"/>
      <c r="O87" s="4">
        <v>17684149608</v>
      </c>
      <c r="P87" s="4"/>
      <c r="Q87" s="4">
        <v>16000000</v>
      </c>
      <c r="R87" s="4"/>
      <c r="S87" s="4">
        <v>6130</v>
      </c>
      <c r="T87" s="4"/>
      <c r="U87" s="4">
        <v>86477673098</v>
      </c>
      <c r="V87" s="4"/>
      <c r="W87" s="4">
        <v>97496424000</v>
      </c>
      <c r="X87" s="5"/>
      <c r="Y87" s="6" t="s">
        <v>133</v>
      </c>
    </row>
    <row r="88" spans="1:25" x14ac:dyDescent="0.55000000000000004">
      <c r="A88" s="1" t="s">
        <v>151</v>
      </c>
      <c r="C88" s="4">
        <v>257822218</v>
      </c>
      <c r="D88" s="4"/>
      <c r="E88" s="4">
        <v>778858537610</v>
      </c>
      <c r="F88" s="4"/>
      <c r="G88" s="4">
        <v>761175882134.61304</v>
      </c>
      <c r="H88" s="5"/>
      <c r="I88" s="4">
        <v>0</v>
      </c>
      <c r="J88" s="4"/>
      <c r="K88" s="4">
        <v>0</v>
      </c>
      <c r="L88" s="4"/>
      <c r="M88" s="4">
        <v>0</v>
      </c>
      <c r="N88" s="4"/>
      <c r="O88" s="4">
        <v>0</v>
      </c>
      <c r="P88" s="4"/>
      <c r="Q88" s="4">
        <v>257822218</v>
      </c>
      <c r="R88" s="4"/>
      <c r="S88" s="4">
        <v>3646</v>
      </c>
      <c r="T88" s="4"/>
      <c r="U88" s="4">
        <v>778858537610</v>
      </c>
      <c r="V88" s="4"/>
      <c r="W88" s="4">
        <v>934426688977.37305</v>
      </c>
      <c r="X88" s="5"/>
      <c r="Y88" s="6" t="s">
        <v>152</v>
      </c>
    </row>
    <row r="89" spans="1:25" x14ac:dyDescent="0.55000000000000004">
      <c r="A89" s="1" t="s">
        <v>153</v>
      </c>
      <c r="C89" s="4">
        <v>52916821</v>
      </c>
      <c r="D89" s="4"/>
      <c r="E89" s="4">
        <v>66885440060</v>
      </c>
      <c r="F89" s="4"/>
      <c r="G89" s="4">
        <v>78429531179.3396</v>
      </c>
      <c r="H89" s="5"/>
      <c r="I89" s="4">
        <v>0</v>
      </c>
      <c r="J89" s="4"/>
      <c r="K89" s="4">
        <v>0</v>
      </c>
      <c r="L89" s="4"/>
      <c r="M89" s="4">
        <v>-1</v>
      </c>
      <c r="N89" s="4"/>
      <c r="O89" s="4">
        <v>1</v>
      </c>
      <c r="P89" s="4"/>
      <c r="Q89" s="4">
        <v>52916820</v>
      </c>
      <c r="R89" s="4"/>
      <c r="S89" s="4">
        <v>1515</v>
      </c>
      <c r="T89" s="4"/>
      <c r="U89" s="4">
        <v>66885438796</v>
      </c>
      <c r="V89" s="4"/>
      <c r="W89" s="4">
        <v>79691976855.315002</v>
      </c>
      <c r="X89" s="5"/>
      <c r="Y89" s="6" t="s">
        <v>154</v>
      </c>
    </row>
    <row r="90" spans="1:25" x14ac:dyDescent="0.55000000000000004">
      <c r="A90" s="1" t="s">
        <v>155</v>
      </c>
      <c r="C90" s="4">
        <v>46420406</v>
      </c>
      <c r="D90" s="4"/>
      <c r="E90" s="4">
        <v>1608475694930</v>
      </c>
      <c r="F90" s="4"/>
      <c r="G90" s="4">
        <v>2027576349434.1399</v>
      </c>
      <c r="H90" s="5"/>
      <c r="I90" s="4">
        <v>400000</v>
      </c>
      <c r="J90" s="4"/>
      <c r="K90" s="4">
        <v>22272649836</v>
      </c>
      <c r="L90" s="4"/>
      <c r="M90" s="4">
        <v>0</v>
      </c>
      <c r="N90" s="4"/>
      <c r="O90" s="4">
        <v>0</v>
      </c>
      <c r="P90" s="4"/>
      <c r="Q90" s="4">
        <v>46820406</v>
      </c>
      <c r="R90" s="4"/>
      <c r="S90" s="4">
        <v>60320</v>
      </c>
      <c r="T90" s="4"/>
      <c r="U90" s="4">
        <v>1630748344766</v>
      </c>
      <c r="V90" s="4"/>
      <c r="W90" s="4">
        <v>2807402858924.98</v>
      </c>
      <c r="X90" s="5"/>
      <c r="Y90" s="6" t="s">
        <v>156</v>
      </c>
    </row>
    <row r="91" spans="1:25" x14ac:dyDescent="0.55000000000000004">
      <c r="A91" s="1" t="s">
        <v>157</v>
      </c>
      <c r="C91" s="4">
        <v>36800000</v>
      </c>
      <c r="D91" s="4"/>
      <c r="E91" s="4">
        <v>279326396080</v>
      </c>
      <c r="F91" s="4"/>
      <c r="G91" s="4">
        <v>344959207200</v>
      </c>
      <c r="H91" s="5"/>
      <c r="I91" s="4">
        <v>3270369</v>
      </c>
      <c r="J91" s="4"/>
      <c r="K91" s="4">
        <v>29357030169</v>
      </c>
      <c r="L91" s="4"/>
      <c r="M91" s="4">
        <v>0</v>
      </c>
      <c r="N91" s="4"/>
      <c r="O91" s="4">
        <v>0</v>
      </c>
      <c r="P91" s="4"/>
      <c r="Q91" s="4">
        <v>40070369</v>
      </c>
      <c r="R91" s="4"/>
      <c r="S91" s="4">
        <v>8670</v>
      </c>
      <c r="T91" s="4"/>
      <c r="U91" s="4">
        <v>308683426249</v>
      </c>
      <c r="V91" s="4"/>
      <c r="W91" s="4">
        <v>345343009139.58099</v>
      </c>
      <c r="X91" s="5"/>
      <c r="Y91" s="6" t="s">
        <v>158</v>
      </c>
    </row>
    <row r="92" spans="1:25" x14ac:dyDescent="0.55000000000000004">
      <c r="A92" s="1" t="s">
        <v>159</v>
      </c>
      <c r="C92" s="4">
        <v>150945796</v>
      </c>
      <c r="D92" s="4"/>
      <c r="E92" s="4">
        <v>758283116645</v>
      </c>
      <c r="F92" s="4"/>
      <c r="G92" s="4">
        <v>1362432830105.3</v>
      </c>
      <c r="H92" s="5"/>
      <c r="I92" s="4">
        <v>0</v>
      </c>
      <c r="J92" s="4"/>
      <c r="K92" s="4">
        <v>0</v>
      </c>
      <c r="L92" s="4"/>
      <c r="M92" s="4">
        <v>0</v>
      </c>
      <c r="N92" s="4"/>
      <c r="O92" s="4">
        <v>0</v>
      </c>
      <c r="P92" s="4"/>
      <c r="Q92" s="4">
        <v>150945796</v>
      </c>
      <c r="R92" s="4"/>
      <c r="S92" s="4">
        <v>9520</v>
      </c>
      <c r="T92" s="4"/>
      <c r="U92" s="4">
        <v>758283116645</v>
      </c>
      <c r="V92" s="4"/>
      <c r="W92" s="4">
        <v>1428453804251.3799</v>
      </c>
      <c r="X92" s="5"/>
      <c r="Y92" s="6" t="s">
        <v>160</v>
      </c>
    </row>
    <row r="93" spans="1:25" x14ac:dyDescent="0.55000000000000004">
      <c r="A93" s="1" t="s">
        <v>161</v>
      </c>
      <c r="C93" s="4">
        <v>32200000</v>
      </c>
      <c r="D93" s="4"/>
      <c r="E93" s="4">
        <v>348268593618</v>
      </c>
      <c r="F93" s="4"/>
      <c r="G93" s="4">
        <v>254786943600</v>
      </c>
      <c r="H93" s="5"/>
      <c r="I93" s="4">
        <v>2318138</v>
      </c>
      <c r="J93" s="4"/>
      <c r="K93" s="4">
        <v>22379696868</v>
      </c>
      <c r="L93" s="4"/>
      <c r="M93" s="4">
        <v>0</v>
      </c>
      <c r="N93" s="4"/>
      <c r="O93" s="4">
        <v>0</v>
      </c>
      <c r="P93" s="4"/>
      <c r="Q93" s="4">
        <v>34518138</v>
      </c>
      <c r="R93" s="4"/>
      <c r="S93" s="4">
        <v>9400</v>
      </c>
      <c r="T93" s="4"/>
      <c r="U93" s="4">
        <v>370648290486</v>
      </c>
      <c r="V93" s="4"/>
      <c r="W93" s="4">
        <v>322539897741.65997</v>
      </c>
      <c r="X93" s="5"/>
      <c r="Y93" s="6" t="s">
        <v>162</v>
      </c>
    </row>
    <row r="94" spans="1:25" x14ac:dyDescent="0.55000000000000004">
      <c r="A94" s="1" t="s">
        <v>163</v>
      </c>
      <c r="C94" s="4">
        <v>2439009</v>
      </c>
      <c r="D94" s="4"/>
      <c r="E94" s="4">
        <v>37058409246</v>
      </c>
      <c r="F94" s="4"/>
      <c r="G94" s="4">
        <v>40464853201.750504</v>
      </c>
      <c r="H94" s="5"/>
      <c r="I94" s="4">
        <v>0</v>
      </c>
      <c r="J94" s="4"/>
      <c r="K94" s="4">
        <v>0</v>
      </c>
      <c r="L94" s="4"/>
      <c r="M94" s="4">
        <v>0</v>
      </c>
      <c r="N94" s="4"/>
      <c r="O94" s="4">
        <v>0</v>
      </c>
      <c r="P94" s="4"/>
      <c r="Q94" s="4">
        <v>2439009</v>
      </c>
      <c r="R94" s="4"/>
      <c r="S94" s="4">
        <v>18090</v>
      </c>
      <c r="T94" s="4"/>
      <c r="U94" s="4">
        <v>37058409246</v>
      </c>
      <c r="V94" s="4"/>
      <c r="W94" s="4">
        <v>43859148856.780502</v>
      </c>
      <c r="X94" s="5"/>
      <c r="Y94" s="6" t="s">
        <v>83</v>
      </c>
    </row>
    <row r="95" spans="1:25" x14ac:dyDescent="0.55000000000000004">
      <c r="A95" s="1" t="s">
        <v>164</v>
      </c>
      <c r="C95" s="4">
        <v>130821537</v>
      </c>
      <c r="D95" s="4"/>
      <c r="E95" s="4">
        <v>282426106029</v>
      </c>
      <c r="F95" s="4"/>
      <c r="G95" s="4">
        <v>399362510133.24402</v>
      </c>
      <c r="H95" s="5"/>
      <c r="I95" s="4">
        <v>0</v>
      </c>
      <c r="J95" s="4"/>
      <c r="K95" s="4">
        <v>0</v>
      </c>
      <c r="L95" s="4"/>
      <c r="M95" s="4">
        <v>0</v>
      </c>
      <c r="N95" s="4"/>
      <c r="O95" s="4">
        <v>0</v>
      </c>
      <c r="P95" s="4"/>
      <c r="Q95" s="4">
        <v>130821537</v>
      </c>
      <c r="R95" s="4"/>
      <c r="S95" s="4">
        <v>3926</v>
      </c>
      <c r="T95" s="4"/>
      <c r="U95" s="4">
        <v>282426106029</v>
      </c>
      <c r="V95" s="4"/>
      <c r="W95" s="4">
        <v>510549402404.14099</v>
      </c>
      <c r="X95" s="5"/>
      <c r="Y95" s="6" t="s">
        <v>165</v>
      </c>
    </row>
    <row r="96" spans="1:25" x14ac:dyDescent="0.55000000000000004">
      <c r="A96" s="1" t="s">
        <v>166</v>
      </c>
      <c r="C96" s="4">
        <v>140400270</v>
      </c>
      <c r="D96" s="4"/>
      <c r="E96" s="4">
        <v>319937188461</v>
      </c>
      <c r="F96" s="4"/>
      <c r="G96" s="4">
        <v>909963072325.62</v>
      </c>
      <c r="H96" s="5"/>
      <c r="I96" s="4">
        <v>600000</v>
      </c>
      <c r="J96" s="4"/>
      <c r="K96" s="4">
        <v>4410088753</v>
      </c>
      <c r="L96" s="4"/>
      <c r="M96" s="4">
        <v>-6200270</v>
      </c>
      <c r="N96" s="4"/>
      <c r="O96" s="4">
        <v>44032308302</v>
      </c>
      <c r="P96" s="4"/>
      <c r="Q96" s="4">
        <v>134800000</v>
      </c>
      <c r="R96" s="4"/>
      <c r="S96" s="4">
        <v>7740</v>
      </c>
      <c r="T96" s="4"/>
      <c r="U96" s="4">
        <v>310200456863</v>
      </c>
      <c r="V96" s="4"/>
      <c r="W96" s="4">
        <v>1037144055600</v>
      </c>
      <c r="X96" s="5"/>
      <c r="Y96" s="6" t="s">
        <v>123</v>
      </c>
    </row>
    <row r="97" spans="1:25" x14ac:dyDescent="0.55000000000000004">
      <c r="A97" s="1" t="s">
        <v>167</v>
      </c>
      <c r="C97" s="4">
        <v>2140332</v>
      </c>
      <c r="D97" s="4"/>
      <c r="E97" s="4">
        <v>12636306405</v>
      </c>
      <c r="F97" s="4"/>
      <c r="G97" s="4">
        <v>9746521969.6926003</v>
      </c>
      <c r="H97" s="5"/>
      <c r="I97" s="4">
        <v>0</v>
      </c>
      <c r="J97" s="4"/>
      <c r="K97" s="4">
        <v>0</v>
      </c>
      <c r="L97" s="4"/>
      <c r="M97" s="4">
        <v>0</v>
      </c>
      <c r="N97" s="4"/>
      <c r="O97" s="4">
        <v>0</v>
      </c>
      <c r="P97" s="4"/>
      <c r="Q97" s="4">
        <v>2140332</v>
      </c>
      <c r="R97" s="4"/>
      <c r="S97" s="4">
        <v>5230</v>
      </c>
      <c r="T97" s="4"/>
      <c r="U97" s="4">
        <v>12636306405</v>
      </c>
      <c r="V97" s="4"/>
      <c r="W97" s="4">
        <v>11127332438.658001</v>
      </c>
      <c r="X97" s="5"/>
      <c r="Y97" s="6" t="s">
        <v>168</v>
      </c>
    </row>
    <row r="98" spans="1:25" x14ac:dyDescent="0.55000000000000004">
      <c r="A98" s="1" t="s">
        <v>169</v>
      </c>
      <c r="C98" s="4">
        <v>15218593</v>
      </c>
      <c r="D98" s="4"/>
      <c r="E98" s="4">
        <v>488130818457</v>
      </c>
      <c r="F98" s="4"/>
      <c r="G98" s="4">
        <v>1136115982110.9199</v>
      </c>
      <c r="H98" s="5"/>
      <c r="I98" s="4">
        <v>0</v>
      </c>
      <c r="J98" s="4"/>
      <c r="K98" s="4">
        <v>0</v>
      </c>
      <c r="L98" s="4"/>
      <c r="M98" s="4">
        <v>0</v>
      </c>
      <c r="N98" s="4"/>
      <c r="O98" s="4">
        <v>0</v>
      </c>
      <c r="P98" s="4"/>
      <c r="Q98" s="4">
        <v>15218593</v>
      </c>
      <c r="R98" s="4"/>
      <c r="S98" s="4">
        <v>89600</v>
      </c>
      <c r="T98" s="4"/>
      <c r="U98" s="4">
        <v>488130818457</v>
      </c>
      <c r="V98" s="4"/>
      <c r="W98" s="4">
        <v>1355472596499.8401</v>
      </c>
      <c r="X98" s="5"/>
      <c r="Y98" s="6" t="s">
        <v>170</v>
      </c>
    </row>
    <row r="99" spans="1:25" x14ac:dyDescent="0.55000000000000004">
      <c r="A99" s="1" t="s">
        <v>171</v>
      </c>
      <c r="C99" s="4">
        <v>75256136</v>
      </c>
      <c r="D99" s="4"/>
      <c r="E99" s="4">
        <v>297403799469</v>
      </c>
      <c r="F99" s="4"/>
      <c r="G99" s="4">
        <v>387432506750.35303</v>
      </c>
      <c r="H99" s="5"/>
      <c r="I99" s="4">
        <v>0</v>
      </c>
      <c r="J99" s="4"/>
      <c r="K99" s="4">
        <v>0</v>
      </c>
      <c r="L99" s="4"/>
      <c r="M99" s="4">
        <v>0</v>
      </c>
      <c r="N99" s="4"/>
      <c r="O99" s="4">
        <v>0</v>
      </c>
      <c r="P99" s="4"/>
      <c r="Q99" s="4">
        <v>75256136</v>
      </c>
      <c r="R99" s="4"/>
      <c r="S99" s="4">
        <v>6590</v>
      </c>
      <c r="T99" s="4"/>
      <c r="U99" s="4">
        <v>297403799469</v>
      </c>
      <c r="V99" s="4"/>
      <c r="W99" s="4">
        <v>492987105519.37201</v>
      </c>
      <c r="X99" s="5"/>
      <c r="Y99" s="6" t="s">
        <v>92</v>
      </c>
    </row>
    <row r="100" spans="1:25" x14ac:dyDescent="0.55000000000000004">
      <c r="A100" s="1" t="s">
        <v>172</v>
      </c>
      <c r="C100" s="4">
        <v>2050933</v>
      </c>
      <c r="D100" s="4"/>
      <c r="E100" s="4">
        <v>20053805643</v>
      </c>
      <c r="F100" s="4"/>
      <c r="G100" s="4">
        <v>27257819413.4505</v>
      </c>
      <c r="H100" s="5"/>
      <c r="I100" s="4">
        <v>0</v>
      </c>
      <c r="J100" s="4"/>
      <c r="K100" s="4">
        <v>0</v>
      </c>
      <c r="L100" s="4"/>
      <c r="M100" s="4">
        <v>0</v>
      </c>
      <c r="N100" s="4"/>
      <c r="O100" s="4">
        <v>0</v>
      </c>
      <c r="P100" s="4"/>
      <c r="Q100" s="4">
        <v>2050933</v>
      </c>
      <c r="R100" s="4"/>
      <c r="S100" s="4">
        <v>16170</v>
      </c>
      <c r="T100" s="4"/>
      <c r="U100" s="4">
        <v>20053805643</v>
      </c>
      <c r="V100" s="4"/>
      <c r="W100" s="4">
        <v>32966263269.670502</v>
      </c>
      <c r="X100" s="5"/>
      <c r="Y100" s="6" t="s">
        <v>173</v>
      </c>
    </row>
    <row r="101" spans="1:25" x14ac:dyDescent="0.55000000000000004">
      <c r="A101" s="1" t="s">
        <v>174</v>
      </c>
      <c r="C101" s="4">
        <v>5090201</v>
      </c>
      <c r="D101" s="4"/>
      <c r="E101" s="4">
        <v>40706088199</v>
      </c>
      <c r="F101" s="4"/>
      <c r="G101" s="4">
        <v>44173051874.356499</v>
      </c>
      <c r="H101" s="5"/>
      <c r="I101" s="4">
        <v>0</v>
      </c>
      <c r="J101" s="4"/>
      <c r="K101" s="4">
        <v>0</v>
      </c>
      <c r="L101" s="4"/>
      <c r="M101" s="4">
        <v>0</v>
      </c>
      <c r="N101" s="4"/>
      <c r="O101" s="4">
        <v>0</v>
      </c>
      <c r="P101" s="4"/>
      <c r="Q101" s="4">
        <v>5090201</v>
      </c>
      <c r="R101" s="4"/>
      <c r="S101" s="4">
        <v>9310</v>
      </c>
      <c r="T101" s="4"/>
      <c r="U101" s="4">
        <v>40706088199</v>
      </c>
      <c r="V101" s="4"/>
      <c r="W101" s="4">
        <v>47107802170.705498</v>
      </c>
      <c r="X101" s="5"/>
      <c r="Y101" s="6" t="s">
        <v>18</v>
      </c>
    </row>
    <row r="102" spans="1:25" x14ac:dyDescent="0.55000000000000004">
      <c r="A102" s="1" t="s">
        <v>175</v>
      </c>
      <c r="C102" s="4">
        <v>2639418</v>
      </c>
      <c r="D102" s="4"/>
      <c r="E102" s="4">
        <v>27497064097</v>
      </c>
      <c r="F102" s="4"/>
      <c r="G102" s="4">
        <v>39067093462.581001</v>
      </c>
      <c r="H102" s="5"/>
      <c r="I102" s="4">
        <v>0</v>
      </c>
      <c r="J102" s="4"/>
      <c r="K102" s="4">
        <v>0</v>
      </c>
      <c r="L102" s="4"/>
      <c r="M102" s="4">
        <v>0</v>
      </c>
      <c r="N102" s="4"/>
      <c r="O102" s="4">
        <v>0</v>
      </c>
      <c r="P102" s="4"/>
      <c r="Q102" s="4">
        <v>2639418</v>
      </c>
      <c r="R102" s="4"/>
      <c r="S102" s="4">
        <v>18380</v>
      </c>
      <c r="T102" s="4"/>
      <c r="U102" s="4">
        <v>27497064097</v>
      </c>
      <c r="V102" s="4"/>
      <c r="W102" s="4">
        <v>48223853448.101997</v>
      </c>
      <c r="X102" s="5"/>
      <c r="Y102" s="6" t="s">
        <v>18</v>
      </c>
    </row>
    <row r="103" spans="1:25" x14ac:dyDescent="0.55000000000000004">
      <c r="A103" s="1" t="s">
        <v>176</v>
      </c>
      <c r="C103" s="4">
        <v>13733515</v>
      </c>
      <c r="D103" s="4"/>
      <c r="E103" s="4">
        <v>149977658579</v>
      </c>
      <c r="F103" s="4"/>
      <c r="G103" s="4">
        <v>102251986387.26801</v>
      </c>
      <c r="H103" s="5"/>
      <c r="I103" s="4">
        <v>400000</v>
      </c>
      <c r="J103" s="4"/>
      <c r="K103" s="4">
        <v>3086861935</v>
      </c>
      <c r="L103" s="4"/>
      <c r="M103" s="4">
        <v>0</v>
      </c>
      <c r="N103" s="4"/>
      <c r="O103" s="4">
        <v>0</v>
      </c>
      <c r="P103" s="4"/>
      <c r="Q103" s="4">
        <v>14133515</v>
      </c>
      <c r="R103" s="4"/>
      <c r="S103" s="4">
        <v>9170</v>
      </c>
      <c r="T103" s="4"/>
      <c r="U103" s="4">
        <v>153064520514</v>
      </c>
      <c r="V103" s="4"/>
      <c r="W103" s="4">
        <v>128833186771.327</v>
      </c>
      <c r="X103" s="5"/>
      <c r="Y103" s="6" t="s">
        <v>177</v>
      </c>
    </row>
    <row r="104" spans="1:25" x14ac:dyDescent="0.55000000000000004">
      <c r="A104" s="1" t="s">
        <v>178</v>
      </c>
      <c r="C104" s="4">
        <v>11000000</v>
      </c>
      <c r="D104" s="4"/>
      <c r="E104" s="4">
        <v>60870774987</v>
      </c>
      <c r="F104" s="4"/>
      <c r="G104" s="4">
        <v>33623741250</v>
      </c>
      <c r="H104" s="5"/>
      <c r="I104" s="4">
        <v>0</v>
      </c>
      <c r="J104" s="4"/>
      <c r="K104" s="4">
        <v>0</v>
      </c>
      <c r="L104" s="4"/>
      <c r="M104" s="4">
        <v>0</v>
      </c>
      <c r="N104" s="4"/>
      <c r="O104" s="4">
        <v>0</v>
      </c>
      <c r="P104" s="4"/>
      <c r="Q104" s="4">
        <v>11000000</v>
      </c>
      <c r="R104" s="4"/>
      <c r="S104" s="4">
        <v>4141</v>
      </c>
      <c r="T104" s="4"/>
      <c r="U104" s="4">
        <v>60870774987</v>
      </c>
      <c r="V104" s="4"/>
      <c r="W104" s="4">
        <v>45279971550</v>
      </c>
      <c r="X104" s="5"/>
      <c r="Y104" s="6" t="s">
        <v>83</v>
      </c>
    </row>
    <row r="105" spans="1:25" x14ac:dyDescent="0.55000000000000004">
      <c r="A105" s="1" t="s">
        <v>179</v>
      </c>
      <c r="C105" s="4">
        <v>0</v>
      </c>
      <c r="D105" s="4"/>
      <c r="E105" s="4">
        <v>0</v>
      </c>
      <c r="F105" s="4"/>
      <c r="G105" s="4">
        <v>0</v>
      </c>
      <c r="H105" s="5"/>
      <c r="I105" s="4">
        <v>26400000</v>
      </c>
      <c r="J105" s="4"/>
      <c r="K105" s="4">
        <v>95471715141</v>
      </c>
      <c r="L105" s="4"/>
      <c r="M105" s="4">
        <v>-5418997</v>
      </c>
      <c r="N105" s="4"/>
      <c r="O105" s="4">
        <v>19727701959</v>
      </c>
      <c r="P105" s="4"/>
      <c r="Q105" s="4">
        <v>20981003</v>
      </c>
      <c r="R105" s="4"/>
      <c r="S105" s="4">
        <v>3738</v>
      </c>
      <c r="T105" s="4"/>
      <c r="U105" s="4">
        <v>75874709916</v>
      </c>
      <c r="V105" s="4"/>
      <c r="W105" s="4">
        <v>77960348628.176697</v>
      </c>
      <c r="X105" s="5"/>
      <c r="Y105" s="6" t="s">
        <v>154</v>
      </c>
    </row>
    <row r="106" spans="1:25" x14ac:dyDescent="0.55000000000000004">
      <c r="A106" s="1" t="s">
        <v>180</v>
      </c>
      <c r="C106" s="4">
        <v>0</v>
      </c>
      <c r="D106" s="4"/>
      <c r="E106" s="4">
        <v>0</v>
      </c>
      <c r="F106" s="4"/>
      <c r="G106" s="4">
        <v>0</v>
      </c>
      <c r="H106" s="5"/>
      <c r="I106" s="4">
        <v>200000</v>
      </c>
      <c r="J106" s="4"/>
      <c r="K106" s="4">
        <v>1711586875</v>
      </c>
      <c r="L106" s="4"/>
      <c r="M106" s="4">
        <v>-200000</v>
      </c>
      <c r="N106" s="4"/>
      <c r="O106" s="4">
        <v>1749528005</v>
      </c>
      <c r="P106" s="4"/>
      <c r="Q106" s="4">
        <v>0</v>
      </c>
      <c r="R106" s="4"/>
      <c r="S106" s="4">
        <v>0</v>
      </c>
      <c r="T106" s="4"/>
      <c r="U106" s="4">
        <v>0</v>
      </c>
      <c r="V106" s="4"/>
      <c r="W106" s="4">
        <v>0</v>
      </c>
      <c r="X106" s="5"/>
      <c r="Y106" s="6" t="s">
        <v>181</v>
      </c>
    </row>
    <row r="107" spans="1:25" x14ac:dyDescent="0.55000000000000004">
      <c r="A107" s="1" t="s">
        <v>182</v>
      </c>
      <c r="C107" s="4">
        <v>0</v>
      </c>
      <c r="D107" s="4"/>
      <c r="E107" s="4">
        <v>0</v>
      </c>
      <c r="F107" s="4"/>
      <c r="G107" s="4">
        <v>0</v>
      </c>
      <c r="H107" s="5"/>
      <c r="I107" s="4">
        <v>200000</v>
      </c>
      <c r="J107" s="4"/>
      <c r="K107" s="4">
        <v>1301206395</v>
      </c>
      <c r="L107" s="4"/>
      <c r="M107" s="4">
        <v>-200000</v>
      </c>
      <c r="N107" s="4"/>
      <c r="O107" s="4">
        <v>1349919908</v>
      </c>
      <c r="P107" s="4"/>
      <c r="Q107" s="4">
        <v>0</v>
      </c>
      <c r="R107" s="4"/>
      <c r="S107" s="4">
        <v>0</v>
      </c>
      <c r="T107" s="4"/>
      <c r="U107" s="4">
        <v>0</v>
      </c>
      <c r="V107" s="4"/>
      <c r="W107" s="4">
        <v>0</v>
      </c>
      <c r="X107" s="5"/>
      <c r="Y107" s="6" t="s">
        <v>181</v>
      </c>
    </row>
    <row r="108" spans="1:25" x14ac:dyDescent="0.55000000000000004">
      <c r="A108" s="1" t="s">
        <v>183</v>
      </c>
      <c r="C108" s="4">
        <v>0</v>
      </c>
      <c r="D108" s="4"/>
      <c r="E108" s="4">
        <v>0</v>
      </c>
      <c r="F108" s="4"/>
      <c r="G108" s="4">
        <v>0</v>
      </c>
      <c r="H108" s="5"/>
      <c r="I108" s="4">
        <v>47737991</v>
      </c>
      <c r="J108" s="4"/>
      <c r="K108" s="4">
        <v>107860115322</v>
      </c>
      <c r="L108" s="4"/>
      <c r="M108" s="4">
        <v>0</v>
      </c>
      <c r="N108" s="4"/>
      <c r="O108" s="4">
        <v>0</v>
      </c>
      <c r="P108" s="4"/>
      <c r="Q108" s="4">
        <v>47737991</v>
      </c>
      <c r="R108" s="4"/>
      <c r="S108" s="4">
        <v>2606</v>
      </c>
      <c r="T108" s="4"/>
      <c r="U108" s="4">
        <v>107860115322</v>
      </c>
      <c r="V108" s="4"/>
      <c r="W108" s="4">
        <v>123664993578.951</v>
      </c>
      <c r="X108" s="5"/>
      <c r="Y108" s="6" t="s">
        <v>94</v>
      </c>
    </row>
    <row r="109" spans="1:25" x14ac:dyDescent="0.55000000000000004">
      <c r="A109" s="1" t="s">
        <v>184</v>
      </c>
      <c r="C109" s="4">
        <v>0</v>
      </c>
      <c r="D109" s="4"/>
      <c r="E109" s="4">
        <v>0</v>
      </c>
      <c r="F109" s="4"/>
      <c r="G109" s="4">
        <v>0</v>
      </c>
      <c r="H109" s="5"/>
      <c r="I109" s="4">
        <v>800000</v>
      </c>
      <c r="J109" s="4"/>
      <c r="K109" s="4">
        <v>5749215527</v>
      </c>
      <c r="L109" s="4"/>
      <c r="M109" s="4">
        <v>0</v>
      </c>
      <c r="N109" s="4"/>
      <c r="O109" s="4">
        <v>0</v>
      </c>
      <c r="P109" s="4"/>
      <c r="Q109" s="4">
        <v>800000</v>
      </c>
      <c r="R109" s="4"/>
      <c r="S109" s="4">
        <v>7810</v>
      </c>
      <c r="T109" s="4"/>
      <c r="U109" s="4">
        <v>5749215527</v>
      </c>
      <c r="V109" s="4"/>
      <c r="W109" s="4">
        <v>6210824400</v>
      </c>
      <c r="X109" s="5"/>
      <c r="Y109" s="6" t="s">
        <v>185</v>
      </c>
    </row>
    <row r="110" spans="1:25" x14ac:dyDescent="0.55000000000000004">
      <c r="A110" s="1" t="s">
        <v>186</v>
      </c>
      <c r="C110" s="4">
        <v>0</v>
      </c>
      <c r="D110" s="4"/>
      <c r="E110" s="4">
        <v>0</v>
      </c>
      <c r="F110" s="4"/>
      <c r="G110" s="4">
        <v>0</v>
      </c>
      <c r="H110" s="5"/>
      <c r="I110" s="4">
        <v>70000000</v>
      </c>
      <c r="J110" s="4"/>
      <c r="K110" s="4">
        <v>134567590960</v>
      </c>
      <c r="L110" s="4"/>
      <c r="M110" s="4">
        <v>0</v>
      </c>
      <c r="N110" s="4"/>
      <c r="O110" s="4">
        <v>0</v>
      </c>
      <c r="P110" s="4"/>
      <c r="Q110" s="4">
        <v>70000000</v>
      </c>
      <c r="R110" s="4"/>
      <c r="S110" s="4">
        <v>2221</v>
      </c>
      <c r="T110" s="4"/>
      <c r="U110" s="4">
        <v>134567590960</v>
      </c>
      <c r="V110" s="4"/>
      <c r="W110" s="4">
        <v>154544953500</v>
      </c>
      <c r="X110" s="5"/>
      <c r="Y110" s="6" t="s">
        <v>187</v>
      </c>
    </row>
    <row r="111" spans="1:25" x14ac:dyDescent="0.55000000000000004">
      <c r="A111" s="1" t="s">
        <v>188</v>
      </c>
      <c r="C111" s="1" t="s">
        <v>188</v>
      </c>
      <c r="E111" s="7">
        <f>SUM(E9:E110)</f>
        <v>25559145095446</v>
      </c>
      <c r="F111" s="5"/>
      <c r="G111" s="7">
        <f>SUM(G9:G110)</f>
        <v>42455333375526.305</v>
      </c>
      <c r="H111" s="5"/>
      <c r="I111" s="5" t="s">
        <v>188</v>
      </c>
      <c r="J111" s="5"/>
      <c r="K111" s="7">
        <f>SUM(K9:K110)</f>
        <v>808119011716</v>
      </c>
      <c r="L111" s="5"/>
      <c r="M111" s="5" t="s">
        <v>188</v>
      </c>
      <c r="N111" s="5"/>
      <c r="O111" s="7">
        <f>SUM(O9:O110)</f>
        <v>233057951749</v>
      </c>
      <c r="P111" s="5"/>
      <c r="Q111" s="5" t="s">
        <v>188</v>
      </c>
      <c r="R111" s="5"/>
      <c r="S111" s="5" t="s">
        <v>188</v>
      </c>
      <c r="T111" s="5"/>
      <c r="U111" s="7">
        <f>SUM(U9:U110)</f>
        <v>26257638186467</v>
      </c>
      <c r="V111" s="5"/>
      <c r="W111" s="7">
        <f>SUM(W9:W110)</f>
        <v>50340681715763.688</v>
      </c>
      <c r="X111" s="5"/>
      <c r="Y111" s="9">
        <f>SUM(Y9:Y110)</f>
        <v>0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8"/>
  <sheetViews>
    <sheetView rightToLeft="1" workbookViewId="0">
      <selection activeCell="I13" sqref="I13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0" t="s">
        <v>214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I6" s="19" t="s">
        <v>216</v>
      </c>
      <c r="J6" s="19" t="s">
        <v>216</v>
      </c>
      <c r="K6" s="19" t="s">
        <v>216</v>
      </c>
      <c r="L6" s="19" t="s">
        <v>216</v>
      </c>
      <c r="M6" s="19" t="s">
        <v>216</v>
      </c>
    </row>
    <row r="7" spans="1:13" ht="25.5" thickBot="1" x14ac:dyDescent="0.6">
      <c r="A7" s="19" t="s">
        <v>217</v>
      </c>
      <c r="C7" s="19" t="s">
        <v>218</v>
      </c>
      <c r="E7" s="19" t="s">
        <v>219</v>
      </c>
      <c r="G7" s="19" t="s">
        <v>220</v>
      </c>
      <c r="I7" s="19" t="s">
        <v>218</v>
      </c>
      <c r="K7" s="19" t="s">
        <v>219</v>
      </c>
      <c r="M7" s="19" t="s">
        <v>220</v>
      </c>
    </row>
    <row r="8" spans="1:13" x14ac:dyDescent="0.55000000000000004">
      <c r="A8" s="1" t="s">
        <v>195</v>
      </c>
      <c r="C8" s="4">
        <v>1497377</v>
      </c>
      <c r="D8" s="4"/>
      <c r="E8" s="4">
        <v>0</v>
      </c>
      <c r="F8" s="4"/>
      <c r="G8" s="4">
        <f>C8-E8</f>
        <v>1497377</v>
      </c>
      <c r="H8" s="4"/>
      <c r="I8" s="4">
        <v>7587163</v>
      </c>
      <c r="J8" s="4"/>
      <c r="K8" s="4">
        <v>0</v>
      </c>
      <c r="L8" s="4"/>
      <c r="M8" s="4">
        <f>I8-K8</f>
        <v>7587163</v>
      </c>
    </row>
    <row r="9" spans="1:13" x14ac:dyDescent="0.55000000000000004">
      <c r="A9" s="1" t="s">
        <v>197</v>
      </c>
      <c r="C9" s="4">
        <v>22897</v>
      </c>
      <c r="D9" s="4"/>
      <c r="E9" s="4">
        <v>0</v>
      </c>
      <c r="F9" s="4"/>
      <c r="G9" s="4">
        <f t="shared" ref="G9:G16" si="0">C9-E9</f>
        <v>22897</v>
      </c>
      <c r="H9" s="4"/>
      <c r="I9" s="4">
        <v>1070413</v>
      </c>
      <c r="J9" s="4"/>
      <c r="K9" s="4">
        <v>0</v>
      </c>
      <c r="L9" s="4"/>
      <c r="M9" s="4">
        <f t="shared" ref="M9:M16" si="1">I9-K9</f>
        <v>1070413</v>
      </c>
    </row>
    <row r="10" spans="1:13" x14ac:dyDescent="0.55000000000000004">
      <c r="A10" s="1" t="s">
        <v>199</v>
      </c>
      <c r="C10" s="4">
        <v>7463746468</v>
      </c>
      <c r="D10" s="4"/>
      <c r="E10" s="4">
        <v>0</v>
      </c>
      <c r="F10" s="4"/>
      <c r="G10" s="4">
        <f t="shared" si="0"/>
        <v>7463746468</v>
      </c>
      <c r="H10" s="4"/>
      <c r="I10" s="4">
        <v>31777420724</v>
      </c>
      <c r="J10" s="4"/>
      <c r="K10" s="4">
        <v>0</v>
      </c>
      <c r="L10" s="4"/>
      <c r="M10" s="4">
        <f t="shared" si="1"/>
        <v>31777420724</v>
      </c>
    </row>
    <row r="11" spans="1:13" x14ac:dyDescent="0.55000000000000004">
      <c r="A11" s="1" t="s">
        <v>222</v>
      </c>
      <c r="C11" s="4">
        <v>0</v>
      </c>
      <c r="D11" s="4"/>
      <c r="E11" s="4">
        <v>0</v>
      </c>
      <c r="F11" s="4"/>
      <c r="G11" s="4">
        <f t="shared" si="0"/>
        <v>0</v>
      </c>
      <c r="H11" s="4"/>
      <c r="I11" s="4">
        <v>39797731892</v>
      </c>
      <c r="J11" s="4"/>
      <c r="K11" s="4">
        <v>86517173</v>
      </c>
      <c r="L11" s="4"/>
      <c r="M11" s="4">
        <f t="shared" si="1"/>
        <v>39711214719</v>
      </c>
    </row>
    <row r="12" spans="1:13" x14ac:dyDescent="0.55000000000000004">
      <c r="A12" s="1" t="s">
        <v>197</v>
      </c>
      <c r="C12" s="4">
        <v>7397260273</v>
      </c>
      <c r="D12" s="4"/>
      <c r="E12" s="4">
        <v>-1569696</v>
      </c>
      <c r="F12" s="4"/>
      <c r="G12" s="4">
        <f t="shared" si="0"/>
        <v>7398829969</v>
      </c>
      <c r="H12" s="4"/>
      <c r="I12" s="4">
        <v>75780473828</v>
      </c>
      <c r="J12" s="4"/>
      <c r="K12" s="4">
        <v>44609825</v>
      </c>
      <c r="L12" s="4"/>
      <c r="M12" s="4">
        <f t="shared" si="1"/>
        <v>75735864003</v>
      </c>
    </row>
    <row r="13" spans="1:13" x14ac:dyDescent="0.55000000000000004">
      <c r="A13" s="1" t="s">
        <v>203</v>
      </c>
      <c r="C13" s="4">
        <v>0</v>
      </c>
      <c r="D13" s="4"/>
      <c r="E13" s="4">
        <v>0</v>
      </c>
      <c r="F13" s="4"/>
      <c r="G13" s="4">
        <f t="shared" si="0"/>
        <v>0</v>
      </c>
      <c r="H13" s="4"/>
      <c r="I13" s="4">
        <v>1173314</v>
      </c>
      <c r="J13" s="4"/>
      <c r="K13" s="4">
        <v>0</v>
      </c>
      <c r="L13" s="4"/>
      <c r="M13" s="4">
        <f t="shared" si="1"/>
        <v>1173314</v>
      </c>
    </row>
    <row r="14" spans="1:13" x14ac:dyDescent="0.55000000000000004">
      <c r="A14" s="1" t="s">
        <v>203</v>
      </c>
      <c r="C14" s="4">
        <v>10655737680</v>
      </c>
      <c r="D14" s="4"/>
      <c r="E14" s="4">
        <v>0</v>
      </c>
      <c r="F14" s="4"/>
      <c r="G14" s="4">
        <f t="shared" si="0"/>
        <v>10655737680</v>
      </c>
      <c r="H14" s="4"/>
      <c r="I14" s="4">
        <v>66530054518</v>
      </c>
      <c r="J14" s="4"/>
      <c r="K14" s="4">
        <v>0</v>
      </c>
      <c r="L14" s="4"/>
      <c r="M14" s="4">
        <f t="shared" si="1"/>
        <v>66530054518</v>
      </c>
    </row>
    <row r="15" spans="1:13" x14ac:dyDescent="0.55000000000000004">
      <c r="A15" s="1" t="s">
        <v>203</v>
      </c>
      <c r="C15" s="4">
        <v>4262295060</v>
      </c>
      <c r="D15" s="4"/>
      <c r="E15" s="4">
        <v>0</v>
      </c>
      <c r="F15" s="4"/>
      <c r="G15" s="4">
        <f t="shared" si="0"/>
        <v>4262295060</v>
      </c>
      <c r="H15" s="4"/>
      <c r="I15" s="4">
        <v>20601092790</v>
      </c>
      <c r="J15" s="4"/>
      <c r="K15" s="4">
        <v>0</v>
      </c>
      <c r="L15" s="4"/>
      <c r="M15" s="4">
        <f t="shared" si="1"/>
        <v>20601092790</v>
      </c>
    </row>
    <row r="16" spans="1:13" x14ac:dyDescent="0.55000000000000004">
      <c r="A16" s="1" t="s">
        <v>197</v>
      </c>
      <c r="C16" s="4">
        <v>7159555355</v>
      </c>
      <c r="D16" s="4"/>
      <c r="E16" s="4">
        <v>-5159210</v>
      </c>
      <c r="F16" s="4"/>
      <c r="G16" s="4">
        <f t="shared" si="0"/>
        <v>7164714565</v>
      </c>
      <c r="H16" s="4"/>
      <c r="I16" s="4">
        <v>22913765998</v>
      </c>
      <c r="J16" s="4"/>
      <c r="K16" s="4">
        <v>10318422</v>
      </c>
      <c r="L16" s="4"/>
      <c r="M16" s="4">
        <f t="shared" si="1"/>
        <v>22903447576</v>
      </c>
    </row>
    <row r="17" spans="1:13" ht="24.75" thickBot="1" x14ac:dyDescent="0.6">
      <c r="A17" s="1" t="s">
        <v>188</v>
      </c>
      <c r="C17" s="11">
        <f>SUM(C8:C16)</f>
        <v>36940115110</v>
      </c>
      <c r="D17" s="4"/>
      <c r="E17" s="11">
        <f>SUM(E8:E16)</f>
        <v>-6728906</v>
      </c>
      <c r="F17" s="4"/>
      <c r="G17" s="11">
        <f>SUM(G8:G16)</f>
        <v>36946844016</v>
      </c>
      <c r="H17" s="4"/>
      <c r="I17" s="11">
        <f>SUM(I8:I16)</f>
        <v>257410370640</v>
      </c>
      <c r="J17" s="4"/>
      <c r="K17" s="11">
        <f>SUM(K8:K16)</f>
        <v>141445420</v>
      </c>
      <c r="L17" s="4"/>
      <c r="M17" s="11">
        <f>SUM(M8:M16)</f>
        <v>257268925220</v>
      </c>
    </row>
    <row r="18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0"/>
  <sheetViews>
    <sheetView rightToLeft="1" topLeftCell="A66" workbookViewId="0">
      <selection activeCell="O86" sqref="O86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7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  <c r="N3" s="20" t="s">
        <v>213</v>
      </c>
      <c r="O3" s="20" t="s">
        <v>213</v>
      </c>
      <c r="P3" s="20" t="s">
        <v>213</v>
      </c>
      <c r="Q3" s="20" t="s">
        <v>213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H6" s="19" t="s">
        <v>215</v>
      </c>
      <c r="I6" s="19" t="s">
        <v>215</v>
      </c>
      <c r="K6" s="19" t="s">
        <v>216</v>
      </c>
      <c r="L6" s="19" t="s">
        <v>216</v>
      </c>
      <c r="M6" s="19" t="s">
        <v>216</v>
      </c>
      <c r="N6" s="19" t="s">
        <v>216</v>
      </c>
      <c r="O6" s="19" t="s">
        <v>216</v>
      </c>
      <c r="P6" s="19" t="s">
        <v>216</v>
      </c>
      <c r="Q6" s="19" t="s">
        <v>216</v>
      </c>
    </row>
    <row r="7" spans="1:17" ht="24.75" x14ac:dyDescent="0.55000000000000004">
      <c r="A7" s="19" t="s">
        <v>3</v>
      </c>
      <c r="C7" s="19" t="s">
        <v>7</v>
      </c>
      <c r="E7" s="19" t="s">
        <v>276</v>
      </c>
      <c r="G7" s="19" t="s">
        <v>277</v>
      </c>
      <c r="I7" s="19" t="s">
        <v>279</v>
      </c>
      <c r="K7" s="19" t="s">
        <v>7</v>
      </c>
      <c r="M7" s="19" t="s">
        <v>276</v>
      </c>
      <c r="O7" s="19" t="s">
        <v>277</v>
      </c>
      <c r="Q7" s="19" t="s">
        <v>279</v>
      </c>
    </row>
    <row r="8" spans="1:17" x14ac:dyDescent="0.55000000000000004">
      <c r="A8" s="1" t="s">
        <v>180</v>
      </c>
      <c r="C8" s="4">
        <v>200000</v>
      </c>
      <c r="E8" s="4">
        <v>1749528005</v>
      </c>
      <c r="F8" s="4"/>
      <c r="G8" s="4">
        <v>1711586875</v>
      </c>
      <c r="H8" s="4"/>
      <c r="I8" s="4">
        <f>E8-G8</f>
        <v>37941130</v>
      </c>
      <c r="J8" s="4"/>
      <c r="K8" s="4">
        <v>200000</v>
      </c>
      <c r="L8" s="4"/>
      <c r="M8" s="4">
        <v>1749528005</v>
      </c>
      <c r="N8" s="4"/>
      <c r="O8" s="4">
        <v>1711586875</v>
      </c>
      <c r="P8" s="4"/>
      <c r="Q8" s="4">
        <f>M8-O8</f>
        <v>37941130</v>
      </c>
    </row>
    <row r="9" spans="1:17" x14ac:dyDescent="0.55000000000000004">
      <c r="A9" s="1" t="s">
        <v>132</v>
      </c>
      <c r="C9" s="4">
        <v>52569</v>
      </c>
      <c r="E9" s="4">
        <v>1147546477</v>
      </c>
      <c r="F9" s="4"/>
      <c r="G9" s="4">
        <v>1038330981</v>
      </c>
      <c r="H9" s="4"/>
      <c r="I9" s="4">
        <f t="shared" ref="I9:I72" si="0">E9-G9</f>
        <v>109215496</v>
      </c>
      <c r="J9" s="4"/>
      <c r="K9" s="4">
        <v>812592</v>
      </c>
      <c r="L9" s="4"/>
      <c r="M9" s="4">
        <v>16058552248</v>
      </c>
      <c r="N9" s="4"/>
      <c r="O9" s="4">
        <v>16050133118</v>
      </c>
      <c r="P9" s="4"/>
      <c r="Q9" s="4">
        <f t="shared" ref="Q9:Q72" si="1">M9-O9</f>
        <v>8419130</v>
      </c>
    </row>
    <row r="10" spans="1:17" x14ac:dyDescent="0.55000000000000004">
      <c r="A10" s="1" t="s">
        <v>25</v>
      </c>
      <c r="C10" s="4">
        <v>211648</v>
      </c>
      <c r="E10" s="4">
        <v>560054710</v>
      </c>
      <c r="F10" s="4"/>
      <c r="G10" s="4">
        <v>439841509</v>
      </c>
      <c r="H10" s="4"/>
      <c r="I10" s="4">
        <f t="shared" si="0"/>
        <v>120213201</v>
      </c>
      <c r="J10" s="4"/>
      <c r="K10" s="4">
        <v>211648</v>
      </c>
      <c r="L10" s="4"/>
      <c r="M10" s="4">
        <v>560054710</v>
      </c>
      <c r="N10" s="4"/>
      <c r="O10" s="4">
        <v>439841509</v>
      </c>
      <c r="P10" s="4"/>
      <c r="Q10" s="4">
        <f t="shared" si="1"/>
        <v>120213201</v>
      </c>
    </row>
    <row r="11" spans="1:17" x14ac:dyDescent="0.55000000000000004">
      <c r="A11" s="1" t="s">
        <v>38</v>
      </c>
      <c r="C11" s="4">
        <v>400000</v>
      </c>
      <c r="E11" s="4">
        <v>6624349234</v>
      </c>
      <c r="F11" s="4"/>
      <c r="G11" s="4">
        <v>5050054087</v>
      </c>
      <c r="H11" s="4"/>
      <c r="I11" s="4">
        <f t="shared" si="0"/>
        <v>1574295147</v>
      </c>
      <c r="J11" s="4"/>
      <c r="K11" s="4">
        <v>600000</v>
      </c>
      <c r="L11" s="4"/>
      <c r="M11" s="4">
        <v>9225463080</v>
      </c>
      <c r="N11" s="4"/>
      <c r="O11" s="4">
        <v>7557048192</v>
      </c>
      <c r="P11" s="4"/>
      <c r="Q11" s="4">
        <f t="shared" si="1"/>
        <v>1668414888</v>
      </c>
    </row>
    <row r="12" spans="1:17" x14ac:dyDescent="0.55000000000000004">
      <c r="A12" s="1" t="s">
        <v>61</v>
      </c>
      <c r="C12" s="4">
        <v>1</v>
      </c>
      <c r="E12" s="4">
        <v>1</v>
      </c>
      <c r="F12" s="4"/>
      <c r="G12" s="4">
        <v>4112</v>
      </c>
      <c r="H12" s="4"/>
      <c r="I12" s="4">
        <f t="shared" si="0"/>
        <v>-4111</v>
      </c>
      <c r="J12" s="4"/>
      <c r="K12" s="4">
        <v>17996926</v>
      </c>
      <c r="L12" s="4"/>
      <c r="M12" s="4">
        <v>123031090870</v>
      </c>
      <c r="N12" s="4"/>
      <c r="O12" s="4">
        <v>104834485820</v>
      </c>
      <c r="P12" s="4"/>
      <c r="Q12" s="4">
        <f t="shared" si="1"/>
        <v>18196605050</v>
      </c>
    </row>
    <row r="13" spans="1:17" x14ac:dyDescent="0.55000000000000004">
      <c r="A13" s="1" t="s">
        <v>179</v>
      </c>
      <c r="C13" s="4">
        <v>5418997</v>
      </c>
      <c r="E13" s="4">
        <v>19727701959</v>
      </c>
      <c r="F13" s="4"/>
      <c r="G13" s="4">
        <v>19597005225</v>
      </c>
      <c r="H13" s="4"/>
      <c r="I13" s="4">
        <f t="shared" si="0"/>
        <v>130696734</v>
      </c>
      <c r="J13" s="4"/>
      <c r="K13" s="4">
        <v>5418997</v>
      </c>
      <c r="L13" s="4"/>
      <c r="M13" s="4">
        <v>19727701959</v>
      </c>
      <c r="N13" s="4"/>
      <c r="O13" s="4">
        <v>19597005225</v>
      </c>
      <c r="P13" s="4"/>
      <c r="Q13" s="4">
        <f t="shared" si="1"/>
        <v>130696734</v>
      </c>
    </row>
    <row r="14" spans="1:17" x14ac:dyDescent="0.55000000000000004">
      <c r="A14" s="1" t="s">
        <v>23</v>
      </c>
      <c r="C14" s="4">
        <v>1</v>
      </c>
      <c r="E14" s="4">
        <v>1</v>
      </c>
      <c r="F14" s="4"/>
      <c r="G14" s="4">
        <v>1280</v>
      </c>
      <c r="H14" s="4"/>
      <c r="I14" s="4">
        <f t="shared" si="0"/>
        <v>-1279</v>
      </c>
      <c r="J14" s="4"/>
      <c r="K14" s="4">
        <v>1</v>
      </c>
      <c r="L14" s="4"/>
      <c r="M14" s="4">
        <v>1</v>
      </c>
      <c r="N14" s="4"/>
      <c r="O14" s="4">
        <v>1280</v>
      </c>
      <c r="P14" s="4"/>
      <c r="Q14" s="4">
        <f t="shared" si="1"/>
        <v>-1279</v>
      </c>
    </row>
    <row r="15" spans="1:17" x14ac:dyDescent="0.55000000000000004">
      <c r="A15" s="1" t="s">
        <v>116</v>
      </c>
      <c r="C15" s="4">
        <v>100000</v>
      </c>
      <c r="E15" s="4">
        <v>3409591527</v>
      </c>
      <c r="F15" s="4"/>
      <c r="G15" s="4">
        <v>2244564902</v>
      </c>
      <c r="H15" s="4"/>
      <c r="I15" s="4">
        <f t="shared" si="0"/>
        <v>1165026625</v>
      </c>
      <c r="J15" s="4"/>
      <c r="K15" s="4">
        <v>500000</v>
      </c>
      <c r="L15" s="4"/>
      <c r="M15" s="4">
        <v>13993241921</v>
      </c>
      <c r="N15" s="4"/>
      <c r="O15" s="4">
        <v>11222824505</v>
      </c>
      <c r="P15" s="4"/>
      <c r="Q15" s="4">
        <f t="shared" si="1"/>
        <v>2770417416</v>
      </c>
    </row>
    <row r="16" spans="1:17" x14ac:dyDescent="0.55000000000000004">
      <c r="A16" s="1" t="s">
        <v>150</v>
      </c>
      <c r="C16" s="4">
        <v>3000000</v>
      </c>
      <c r="E16" s="4">
        <v>17684149608</v>
      </c>
      <c r="F16" s="4"/>
      <c r="G16" s="4">
        <v>16214563702</v>
      </c>
      <c r="H16" s="4"/>
      <c r="I16" s="4">
        <f t="shared" si="0"/>
        <v>1469585906</v>
      </c>
      <c r="J16" s="4"/>
      <c r="K16" s="4">
        <v>3000000</v>
      </c>
      <c r="L16" s="4"/>
      <c r="M16" s="4">
        <v>17684149608</v>
      </c>
      <c r="N16" s="4"/>
      <c r="O16" s="4">
        <v>16214563702</v>
      </c>
      <c r="P16" s="4"/>
      <c r="Q16" s="4">
        <f t="shared" si="1"/>
        <v>1469585906</v>
      </c>
    </row>
    <row r="17" spans="1:17" x14ac:dyDescent="0.55000000000000004">
      <c r="A17" s="1" t="s">
        <v>182</v>
      </c>
      <c r="C17" s="4">
        <v>200000</v>
      </c>
      <c r="E17" s="4">
        <v>1349919908</v>
      </c>
      <c r="F17" s="4"/>
      <c r="G17" s="4">
        <v>1301206395</v>
      </c>
      <c r="H17" s="4"/>
      <c r="I17" s="4">
        <f t="shared" si="0"/>
        <v>48713513</v>
      </c>
      <c r="J17" s="4"/>
      <c r="K17" s="4">
        <v>200000</v>
      </c>
      <c r="L17" s="4"/>
      <c r="M17" s="4">
        <v>1349919908</v>
      </c>
      <c r="N17" s="4"/>
      <c r="O17" s="4">
        <v>1301206395</v>
      </c>
      <c r="P17" s="4"/>
      <c r="Q17" s="4">
        <f t="shared" si="1"/>
        <v>48713513</v>
      </c>
    </row>
    <row r="18" spans="1:17" x14ac:dyDescent="0.55000000000000004">
      <c r="A18" s="1" t="s">
        <v>153</v>
      </c>
      <c r="C18" s="4">
        <v>1</v>
      </c>
      <c r="E18" s="4">
        <v>1</v>
      </c>
      <c r="F18" s="4"/>
      <c r="G18" s="4">
        <v>1253</v>
      </c>
      <c r="H18" s="4"/>
      <c r="I18" s="4">
        <f t="shared" si="0"/>
        <v>-1252</v>
      </c>
      <c r="J18" s="4"/>
      <c r="K18" s="4">
        <v>8487080</v>
      </c>
      <c r="L18" s="4"/>
      <c r="M18" s="4">
        <v>14882423252</v>
      </c>
      <c r="N18" s="4"/>
      <c r="O18" s="4">
        <v>12874223677</v>
      </c>
      <c r="P18" s="4"/>
      <c r="Q18" s="4">
        <f t="shared" si="1"/>
        <v>2008199575</v>
      </c>
    </row>
    <row r="19" spans="1:17" x14ac:dyDescent="0.55000000000000004">
      <c r="A19" s="1" t="s">
        <v>49</v>
      </c>
      <c r="C19" s="4">
        <v>5760</v>
      </c>
      <c r="E19" s="4">
        <v>975874207</v>
      </c>
      <c r="F19" s="4"/>
      <c r="G19" s="4">
        <v>1035440642</v>
      </c>
      <c r="H19" s="4"/>
      <c r="I19" s="4">
        <f t="shared" si="0"/>
        <v>-59566435</v>
      </c>
      <c r="J19" s="4"/>
      <c r="K19" s="4">
        <v>435665</v>
      </c>
      <c r="L19" s="4"/>
      <c r="M19" s="4">
        <v>70898645337</v>
      </c>
      <c r="N19" s="4"/>
      <c r="O19" s="4">
        <v>78316882976</v>
      </c>
      <c r="P19" s="4"/>
      <c r="Q19" s="4">
        <f t="shared" si="1"/>
        <v>-7418237639</v>
      </c>
    </row>
    <row r="20" spans="1:17" x14ac:dyDescent="0.55000000000000004">
      <c r="A20" s="1" t="s">
        <v>27</v>
      </c>
      <c r="C20" s="4">
        <v>8000000</v>
      </c>
      <c r="E20" s="4">
        <v>33993762280</v>
      </c>
      <c r="F20" s="4"/>
      <c r="G20" s="4">
        <v>23936723993</v>
      </c>
      <c r="H20" s="4"/>
      <c r="I20" s="4">
        <f t="shared" si="0"/>
        <v>10057038287</v>
      </c>
      <c r="J20" s="4"/>
      <c r="K20" s="4">
        <v>18363734</v>
      </c>
      <c r="L20" s="4"/>
      <c r="M20" s="4">
        <v>72284130456</v>
      </c>
      <c r="N20" s="4"/>
      <c r="O20" s="4">
        <v>54945954038</v>
      </c>
      <c r="P20" s="4"/>
      <c r="Q20" s="4">
        <f t="shared" si="1"/>
        <v>17338176418</v>
      </c>
    </row>
    <row r="21" spans="1:17" x14ac:dyDescent="0.55000000000000004">
      <c r="A21" s="1" t="s">
        <v>44</v>
      </c>
      <c r="C21" s="4">
        <v>200000</v>
      </c>
      <c r="E21" s="4">
        <v>12964400143</v>
      </c>
      <c r="F21" s="4"/>
      <c r="G21" s="4">
        <v>13771568680</v>
      </c>
      <c r="H21" s="4"/>
      <c r="I21" s="4">
        <f t="shared" si="0"/>
        <v>-807168537</v>
      </c>
      <c r="J21" s="4"/>
      <c r="K21" s="4">
        <v>1670557</v>
      </c>
      <c r="L21" s="4"/>
      <c r="M21" s="4">
        <v>101063692512</v>
      </c>
      <c r="N21" s="4"/>
      <c r="O21" s="4">
        <v>115030951581</v>
      </c>
      <c r="P21" s="4"/>
      <c r="Q21" s="4">
        <f t="shared" si="1"/>
        <v>-13967259069</v>
      </c>
    </row>
    <row r="22" spans="1:17" x14ac:dyDescent="0.55000000000000004">
      <c r="A22" s="1" t="s">
        <v>166</v>
      </c>
      <c r="C22" s="4">
        <v>6200270</v>
      </c>
      <c r="E22" s="4">
        <v>44032308302</v>
      </c>
      <c r="F22" s="4"/>
      <c r="G22" s="4">
        <v>44069014502</v>
      </c>
      <c r="H22" s="4"/>
      <c r="I22" s="4">
        <f t="shared" si="0"/>
        <v>-36706200</v>
      </c>
      <c r="J22" s="4"/>
      <c r="K22" s="4">
        <v>56877204</v>
      </c>
      <c r="L22" s="4"/>
      <c r="M22" s="4">
        <v>380412676197</v>
      </c>
      <c r="N22" s="4"/>
      <c r="O22" s="4">
        <v>404253168341</v>
      </c>
      <c r="P22" s="4"/>
      <c r="Q22" s="4">
        <f t="shared" si="1"/>
        <v>-23840492144</v>
      </c>
    </row>
    <row r="23" spans="1:17" x14ac:dyDescent="0.55000000000000004">
      <c r="A23" s="1" t="s">
        <v>103</v>
      </c>
      <c r="C23" s="4">
        <v>3156444</v>
      </c>
      <c r="E23" s="4">
        <v>28425116796</v>
      </c>
      <c r="F23" s="4"/>
      <c r="G23" s="4">
        <v>22605776464</v>
      </c>
      <c r="H23" s="4"/>
      <c r="I23" s="4">
        <f t="shared" si="0"/>
        <v>5819340332</v>
      </c>
      <c r="J23" s="4"/>
      <c r="K23" s="4">
        <v>25336612</v>
      </c>
      <c r="L23" s="4"/>
      <c r="M23" s="4">
        <v>342018896856</v>
      </c>
      <c r="N23" s="4"/>
      <c r="O23" s="4">
        <v>361742716392</v>
      </c>
      <c r="P23" s="4"/>
      <c r="Q23" s="4">
        <f t="shared" si="1"/>
        <v>-19723819536</v>
      </c>
    </row>
    <row r="24" spans="1:17" x14ac:dyDescent="0.55000000000000004">
      <c r="A24" s="1" t="s">
        <v>63</v>
      </c>
      <c r="C24" s="4">
        <v>3400000</v>
      </c>
      <c r="E24" s="4">
        <v>45491704378</v>
      </c>
      <c r="F24" s="4"/>
      <c r="G24" s="4">
        <v>31026288615</v>
      </c>
      <c r="H24" s="4"/>
      <c r="I24" s="4">
        <f t="shared" si="0"/>
        <v>14465415763</v>
      </c>
      <c r="J24" s="4"/>
      <c r="K24" s="4">
        <v>4819330</v>
      </c>
      <c r="L24" s="4"/>
      <c r="M24" s="4">
        <v>59214198785</v>
      </c>
      <c r="N24" s="4"/>
      <c r="O24" s="4">
        <v>43978212766</v>
      </c>
      <c r="P24" s="4"/>
      <c r="Q24" s="4">
        <f t="shared" si="1"/>
        <v>15235986019</v>
      </c>
    </row>
    <row r="25" spans="1:17" x14ac:dyDescent="0.55000000000000004">
      <c r="A25" s="1" t="s">
        <v>89</v>
      </c>
      <c r="C25" s="4">
        <v>8000000</v>
      </c>
      <c r="E25" s="4">
        <v>10734944857</v>
      </c>
      <c r="F25" s="4"/>
      <c r="G25" s="4">
        <v>8851145320</v>
      </c>
      <c r="H25" s="4"/>
      <c r="I25" s="4">
        <f t="shared" si="0"/>
        <v>1883799537</v>
      </c>
      <c r="J25" s="4"/>
      <c r="K25" s="4">
        <v>19401451</v>
      </c>
      <c r="L25" s="4"/>
      <c r="M25" s="4">
        <v>23973729015</v>
      </c>
      <c r="N25" s="4"/>
      <c r="O25" s="4">
        <v>21448382600</v>
      </c>
      <c r="P25" s="4"/>
      <c r="Q25" s="4">
        <f t="shared" si="1"/>
        <v>2525346415</v>
      </c>
    </row>
    <row r="26" spans="1:17" x14ac:dyDescent="0.55000000000000004">
      <c r="A26" s="1" t="s">
        <v>110</v>
      </c>
      <c r="C26" s="4">
        <v>39737</v>
      </c>
      <c r="E26" s="4">
        <v>1913408173</v>
      </c>
      <c r="F26" s="4"/>
      <c r="G26" s="4">
        <v>1473371093</v>
      </c>
      <c r="H26" s="4"/>
      <c r="I26" s="4">
        <f t="shared" si="0"/>
        <v>440037080</v>
      </c>
      <c r="J26" s="4"/>
      <c r="K26" s="4">
        <v>75620</v>
      </c>
      <c r="L26" s="4"/>
      <c r="M26" s="4">
        <v>3128340924</v>
      </c>
      <c r="N26" s="4"/>
      <c r="O26" s="4">
        <v>2803843248</v>
      </c>
      <c r="P26" s="4"/>
      <c r="Q26" s="4">
        <f t="shared" si="1"/>
        <v>324497676</v>
      </c>
    </row>
    <row r="27" spans="1:17" x14ac:dyDescent="0.55000000000000004">
      <c r="A27" s="1" t="s">
        <v>29</v>
      </c>
      <c r="C27" s="4">
        <v>800000</v>
      </c>
      <c r="E27" s="4">
        <v>2273591182</v>
      </c>
      <c r="F27" s="4"/>
      <c r="G27" s="4">
        <v>2449732244</v>
      </c>
      <c r="H27" s="4"/>
      <c r="I27" s="4">
        <f t="shared" si="0"/>
        <v>-176141062</v>
      </c>
      <c r="J27" s="4"/>
      <c r="K27" s="4">
        <v>800000</v>
      </c>
      <c r="L27" s="4"/>
      <c r="M27" s="4">
        <v>2273591182</v>
      </c>
      <c r="N27" s="4"/>
      <c r="O27" s="4">
        <v>2449732244</v>
      </c>
      <c r="P27" s="4"/>
      <c r="Q27" s="4">
        <f t="shared" si="1"/>
        <v>-176141062</v>
      </c>
    </row>
    <row r="28" spans="1:17" x14ac:dyDescent="0.55000000000000004">
      <c r="A28" s="1" t="s">
        <v>52</v>
      </c>
      <c r="C28" s="4">
        <v>0</v>
      </c>
      <c r="E28" s="4">
        <v>0</v>
      </c>
      <c r="F28" s="4"/>
      <c r="G28" s="4">
        <v>0</v>
      </c>
      <c r="H28" s="4"/>
      <c r="I28" s="4">
        <f t="shared" si="0"/>
        <v>0</v>
      </c>
      <c r="J28" s="4"/>
      <c r="K28" s="4">
        <v>1301110</v>
      </c>
      <c r="L28" s="4"/>
      <c r="M28" s="4">
        <v>36901261913</v>
      </c>
      <c r="N28" s="4"/>
      <c r="O28" s="4">
        <v>39965083413</v>
      </c>
      <c r="P28" s="4"/>
      <c r="Q28" s="4">
        <f t="shared" si="1"/>
        <v>-3063821500</v>
      </c>
    </row>
    <row r="29" spans="1:17" x14ac:dyDescent="0.55000000000000004">
      <c r="A29" s="1" t="s">
        <v>147</v>
      </c>
      <c r="C29" s="4">
        <v>0</v>
      </c>
      <c r="E29" s="4">
        <v>0</v>
      </c>
      <c r="F29" s="4"/>
      <c r="G29" s="4">
        <v>0</v>
      </c>
      <c r="H29" s="4"/>
      <c r="I29" s="4">
        <f t="shared" si="0"/>
        <v>0</v>
      </c>
      <c r="J29" s="4"/>
      <c r="K29" s="4">
        <v>8269638</v>
      </c>
      <c r="L29" s="4"/>
      <c r="M29" s="4">
        <v>36699074639</v>
      </c>
      <c r="N29" s="4"/>
      <c r="O29" s="4">
        <v>41584830172</v>
      </c>
      <c r="P29" s="4"/>
      <c r="Q29" s="4">
        <f t="shared" si="1"/>
        <v>-4885755533</v>
      </c>
    </row>
    <row r="30" spans="1:17" x14ac:dyDescent="0.55000000000000004">
      <c r="A30" s="1" t="s">
        <v>280</v>
      </c>
      <c r="C30" s="4">
        <v>0</v>
      </c>
      <c r="E30" s="4">
        <v>0</v>
      </c>
      <c r="F30" s="4"/>
      <c r="G30" s="4">
        <v>0</v>
      </c>
      <c r="H30" s="4"/>
      <c r="I30" s="4">
        <f t="shared" si="0"/>
        <v>0</v>
      </c>
      <c r="J30" s="4"/>
      <c r="K30" s="4">
        <v>17667741</v>
      </c>
      <c r="L30" s="4"/>
      <c r="M30" s="4">
        <v>164463876736</v>
      </c>
      <c r="N30" s="4"/>
      <c r="O30" s="4">
        <v>152267897548</v>
      </c>
      <c r="P30" s="4"/>
      <c r="Q30" s="4">
        <f t="shared" si="1"/>
        <v>12195979188</v>
      </c>
    </row>
    <row r="31" spans="1:17" x14ac:dyDescent="0.55000000000000004">
      <c r="A31" s="1" t="s">
        <v>281</v>
      </c>
      <c r="C31" s="4">
        <v>0</v>
      </c>
      <c r="E31" s="4">
        <v>0</v>
      </c>
      <c r="F31" s="4"/>
      <c r="G31" s="4">
        <v>0</v>
      </c>
      <c r="H31" s="4"/>
      <c r="I31" s="4">
        <f t="shared" si="0"/>
        <v>0</v>
      </c>
      <c r="J31" s="4"/>
      <c r="K31" s="4">
        <v>15857397</v>
      </c>
      <c r="L31" s="4"/>
      <c r="M31" s="4">
        <v>17680996541</v>
      </c>
      <c r="N31" s="4"/>
      <c r="O31" s="4">
        <v>17680997655</v>
      </c>
      <c r="P31" s="4"/>
      <c r="Q31" s="4">
        <f t="shared" si="1"/>
        <v>-1114</v>
      </c>
    </row>
    <row r="32" spans="1:17" x14ac:dyDescent="0.55000000000000004">
      <c r="A32" s="1" t="s">
        <v>273</v>
      </c>
      <c r="C32" s="4">
        <v>0</v>
      </c>
      <c r="E32" s="4">
        <v>0</v>
      </c>
      <c r="F32" s="4"/>
      <c r="G32" s="4">
        <v>0</v>
      </c>
      <c r="H32" s="4"/>
      <c r="I32" s="4">
        <f t="shared" si="0"/>
        <v>0</v>
      </c>
      <c r="J32" s="4"/>
      <c r="K32" s="4">
        <v>572500</v>
      </c>
      <c r="L32" s="4"/>
      <c r="M32" s="4">
        <v>6941219026</v>
      </c>
      <c r="N32" s="4"/>
      <c r="O32" s="4">
        <v>9065661446</v>
      </c>
      <c r="P32" s="4"/>
      <c r="Q32" s="4">
        <f t="shared" si="1"/>
        <v>-2124442420</v>
      </c>
    </row>
    <row r="33" spans="1:17" x14ac:dyDescent="0.55000000000000004">
      <c r="A33" s="1" t="s">
        <v>282</v>
      </c>
      <c r="C33" s="4">
        <v>0</v>
      </c>
      <c r="E33" s="4">
        <v>0</v>
      </c>
      <c r="F33" s="4"/>
      <c r="G33" s="4">
        <v>0</v>
      </c>
      <c r="H33" s="4"/>
      <c r="I33" s="4">
        <f t="shared" si="0"/>
        <v>0</v>
      </c>
      <c r="J33" s="4"/>
      <c r="K33" s="4">
        <v>282423</v>
      </c>
      <c r="L33" s="4"/>
      <c r="M33" s="4">
        <v>2536752956</v>
      </c>
      <c r="N33" s="4"/>
      <c r="O33" s="4">
        <v>2405650086</v>
      </c>
      <c r="P33" s="4"/>
      <c r="Q33" s="4">
        <f t="shared" si="1"/>
        <v>131102870</v>
      </c>
    </row>
    <row r="34" spans="1:17" x14ac:dyDescent="0.55000000000000004">
      <c r="A34" s="1" t="s">
        <v>169</v>
      </c>
      <c r="C34" s="4">
        <v>0</v>
      </c>
      <c r="E34" s="4">
        <v>0</v>
      </c>
      <c r="F34" s="4"/>
      <c r="G34" s="4">
        <v>0</v>
      </c>
      <c r="H34" s="4"/>
      <c r="I34" s="4">
        <f t="shared" si="0"/>
        <v>0</v>
      </c>
      <c r="J34" s="4"/>
      <c r="K34" s="4">
        <v>1646212</v>
      </c>
      <c r="L34" s="4"/>
      <c r="M34" s="4">
        <v>122330288442</v>
      </c>
      <c r="N34" s="4"/>
      <c r="O34" s="4">
        <v>130422437646</v>
      </c>
      <c r="P34" s="4"/>
      <c r="Q34" s="4">
        <f t="shared" si="1"/>
        <v>-8092149204</v>
      </c>
    </row>
    <row r="35" spans="1:17" x14ac:dyDescent="0.55000000000000004">
      <c r="A35" s="1" t="s">
        <v>106</v>
      </c>
      <c r="C35" s="4">
        <v>0</v>
      </c>
      <c r="E35" s="4">
        <v>0</v>
      </c>
      <c r="F35" s="4"/>
      <c r="G35" s="4">
        <v>0</v>
      </c>
      <c r="H35" s="4"/>
      <c r="I35" s="4">
        <f t="shared" si="0"/>
        <v>0</v>
      </c>
      <c r="J35" s="4"/>
      <c r="K35" s="4">
        <v>290017</v>
      </c>
      <c r="L35" s="4"/>
      <c r="M35" s="4">
        <v>11412625457</v>
      </c>
      <c r="N35" s="4"/>
      <c r="O35" s="4">
        <v>14844124126</v>
      </c>
      <c r="P35" s="4"/>
      <c r="Q35" s="4">
        <f t="shared" si="1"/>
        <v>-3431498669</v>
      </c>
    </row>
    <row r="36" spans="1:17" x14ac:dyDescent="0.55000000000000004">
      <c r="A36" s="1" t="s">
        <v>283</v>
      </c>
      <c r="C36" s="4">
        <v>0</v>
      </c>
      <c r="E36" s="4">
        <v>0</v>
      </c>
      <c r="F36" s="4"/>
      <c r="G36" s="4">
        <v>0</v>
      </c>
      <c r="H36" s="4"/>
      <c r="I36" s="4">
        <f t="shared" si="0"/>
        <v>0</v>
      </c>
      <c r="J36" s="4"/>
      <c r="K36" s="4">
        <v>17408214</v>
      </c>
      <c r="L36" s="4"/>
      <c r="M36" s="4">
        <v>76126119822</v>
      </c>
      <c r="N36" s="4"/>
      <c r="O36" s="4">
        <v>76126119822</v>
      </c>
      <c r="P36" s="4"/>
      <c r="Q36" s="4">
        <f t="shared" si="1"/>
        <v>0</v>
      </c>
    </row>
    <row r="37" spans="1:17" x14ac:dyDescent="0.55000000000000004">
      <c r="A37" s="1" t="s">
        <v>48</v>
      </c>
      <c r="C37" s="4">
        <v>0</v>
      </c>
      <c r="E37" s="4">
        <v>0</v>
      </c>
      <c r="F37" s="4"/>
      <c r="G37" s="4">
        <v>0</v>
      </c>
      <c r="H37" s="4"/>
      <c r="I37" s="4">
        <f t="shared" si="0"/>
        <v>0</v>
      </c>
      <c r="J37" s="4"/>
      <c r="K37" s="4">
        <v>7943407</v>
      </c>
      <c r="L37" s="4"/>
      <c r="M37" s="4">
        <v>120622491879</v>
      </c>
      <c r="N37" s="4"/>
      <c r="O37" s="4">
        <v>140077589596</v>
      </c>
      <c r="P37" s="4"/>
      <c r="Q37" s="4">
        <f t="shared" si="1"/>
        <v>-19455097717</v>
      </c>
    </row>
    <row r="38" spans="1:17" x14ac:dyDescent="0.55000000000000004">
      <c r="A38" s="1" t="s">
        <v>122</v>
      </c>
      <c r="C38" s="4">
        <v>0</v>
      </c>
      <c r="E38" s="4">
        <v>0</v>
      </c>
      <c r="F38" s="4"/>
      <c r="G38" s="4">
        <v>0</v>
      </c>
      <c r="H38" s="4"/>
      <c r="I38" s="4">
        <f t="shared" si="0"/>
        <v>0</v>
      </c>
      <c r="J38" s="4"/>
      <c r="K38" s="4">
        <v>1153130</v>
      </c>
      <c r="L38" s="4"/>
      <c r="M38" s="4">
        <v>23916878384</v>
      </c>
      <c r="N38" s="4"/>
      <c r="O38" s="4">
        <v>29917617579</v>
      </c>
      <c r="P38" s="4"/>
      <c r="Q38" s="4">
        <f t="shared" si="1"/>
        <v>-6000739195</v>
      </c>
    </row>
    <row r="39" spans="1:17" x14ac:dyDescent="0.55000000000000004">
      <c r="A39" s="1" t="s">
        <v>75</v>
      </c>
      <c r="C39" s="4">
        <v>0</v>
      </c>
      <c r="E39" s="4">
        <v>0</v>
      </c>
      <c r="F39" s="4"/>
      <c r="G39" s="4">
        <v>0</v>
      </c>
      <c r="H39" s="4"/>
      <c r="I39" s="4">
        <f t="shared" si="0"/>
        <v>0</v>
      </c>
      <c r="J39" s="4"/>
      <c r="K39" s="4">
        <v>1571859</v>
      </c>
      <c r="L39" s="4"/>
      <c r="M39" s="4">
        <v>5875142688</v>
      </c>
      <c r="N39" s="4"/>
      <c r="O39" s="4">
        <v>7342217722</v>
      </c>
      <c r="P39" s="4"/>
      <c r="Q39" s="4">
        <f t="shared" si="1"/>
        <v>-1467075034</v>
      </c>
    </row>
    <row r="40" spans="1:17" x14ac:dyDescent="0.55000000000000004">
      <c r="A40" s="1" t="s">
        <v>176</v>
      </c>
      <c r="C40" s="4">
        <v>0</v>
      </c>
      <c r="E40" s="4">
        <v>0</v>
      </c>
      <c r="F40" s="4"/>
      <c r="G40" s="4">
        <v>0</v>
      </c>
      <c r="H40" s="4"/>
      <c r="I40" s="4">
        <f t="shared" si="0"/>
        <v>0</v>
      </c>
      <c r="J40" s="4"/>
      <c r="K40" s="4">
        <v>100000</v>
      </c>
      <c r="L40" s="4"/>
      <c r="M40" s="4">
        <v>1133217005</v>
      </c>
      <c r="N40" s="4"/>
      <c r="O40" s="4">
        <v>1024865551</v>
      </c>
      <c r="P40" s="4"/>
      <c r="Q40" s="4">
        <f t="shared" si="1"/>
        <v>108351454</v>
      </c>
    </row>
    <row r="41" spans="1:17" x14ac:dyDescent="0.55000000000000004">
      <c r="A41" s="1" t="s">
        <v>17</v>
      </c>
      <c r="C41" s="4">
        <v>0</v>
      </c>
      <c r="E41" s="4">
        <v>0</v>
      </c>
      <c r="F41" s="4"/>
      <c r="G41" s="4">
        <v>0</v>
      </c>
      <c r="H41" s="4"/>
      <c r="I41" s="4">
        <f t="shared" si="0"/>
        <v>0</v>
      </c>
      <c r="J41" s="4"/>
      <c r="K41" s="4">
        <v>30384832</v>
      </c>
      <c r="L41" s="4"/>
      <c r="M41" s="4">
        <v>247326362883</v>
      </c>
      <c r="N41" s="4"/>
      <c r="O41" s="4">
        <v>266097612047</v>
      </c>
      <c r="P41" s="4"/>
      <c r="Q41" s="4">
        <f t="shared" si="1"/>
        <v>-18771249164</v>
      </c>
    </row>
    <row r="42" spans="1:17" x14ac:dyDescent="0.55000000000000004">
      <c r="A42" s="1" t="s">
        <v>101</v>
      </c>
      <c r="C42" s="4">
        <v>0</v>
      </c>
      <c r="E42" s="4">
        <v>0</v>
      </c>
      <c r="F42" s="4"/>
      <c r="G42" s="4">
        <v>0</v>
      </c>
      <c r="H42" s="4"/>
      <c r="I42" s="4">
        <f t="shared" si="0"/>
        <v>0</v>
      </c>
      <c r="J42" s="4"/>
      <c r="K42" s="4">
        <v>2225826</v>
      </c>
      <c r="L42" s="4"/>
      <c r="M42" s="4">
        <v>38015823342</v>
      </c>
      <c r="N42" s="4"/>
      <c r="O42" s="4">
        <v>40291124237</v>
      </c>
      <c r="P42" s="4"/>
      <c r="Q42" s="4">
        <f t="shared" si="1"/>
        <v>-2275300895</v>
      </c>
    </row>
    <row r="43" spans="1:17" x14ac:dyDescent="0.55000000000000004">
      <c r="A43" s="1" t="s">
        <v>86</v>
      </c>
      <c r="C43" s="4">
        <v>0</v>
      </c>
      <c r="E43" s="4">
        <v>0</v>
      </c>
      <c r="F43" s="4"/>
      <c r="G43" s="4">
        <v>0</v>
      </c>
      <c r="H43" s="4"/>
      <c r="I43" s="4">
        <f t="shared" si="0"/>
        <v>0</v>
      </c>
      <c r="J43" s="4"/>
      <c r="K43" s="4">
        <v>527250</v>
      </c>
      <c r="L43" s="4"/>
      <c r="M43" s="4">
        <v>854327381</v>
      </c>
      <c r="N43" s="4"/>
      <c r="O43" s="4">
        <v>880509609</v>
      </c>
      <c r="P43" s="4"/>
      <c r="Q43" s="4">
        <f t="shared" si="1"/>
        <v>-26182228</v>
      </c>
    </row>
    <row r="44" spans="1:17" x14ac:dyDescent="0.55000000000000004">
      <c r="A44" s="1" t="s">
        <v>46</v>
      </c>
      <c r="C44" s="4">
        <v>0</v>
      </c>
      <c r="E44" s="4">
        <v>0</v>
      </c>
      <c r="F44" s="4"/>
      <c r="G44" s="4">
        <v>0</v>
      </c>
      <c r="H44" s="4"/>
      <c r="I44" s="4">
        <f t="shared" si="0"/>
        <v>0</v>
      </c>
      <c r="J44" s="4"/>
      <c r="K44" s="4">
        <v>150000</v>
      </c>
      <c r="L44" s="4"/>
      <c r="M44" s="4">
        <v>29702711075</v>
      </c>
      <c r="N44" s="4"/>
      <c r="O44" s="4">
        <v>23412859654</v>
      </c>
      <c r="P44" s="4"/>
      <c r="Q44" s="4">
        <f t="shared" si="1"/>
        <v>6289851421</v>
      </c>
    </row>
    <row r="45" spans="1:17" x14ac:dyDescent="0.55000000000000004">
      <c r="A45" s="1" t="s">
        <v>172</v>
      </c>
      <c r="C45" s="4">
        <v>0</v>
      </c>
      <c r="E45" s="4">
        <v>0</v>
      </c>
      <c r="F45" s="4"/>
      <c r="G45" s="4">
        <v>0</v>
      </c>
      <c r="H45" s="4"/>
      <c r="I45" s="4">
        <f t="shared" si="0"/>
        <v>0</v>
      </c>
      <c r="J45" s="4"/>
      <c r="K45" s="4">
        <v>600000</v>
      </c>
      <c r="L45" s="4"/>
      <c r="M45" s="4">
        <v>7234695943</v>
      </c>
      <c r="N45" s="4"/>
      <c r="O45" s="4">
        <v>9119414683</v>
      </c>
      <c r="P45" s="4"/>
      <c r="Q45" s="4">
        <f t="shared" si="1"/>
        <v>-1884718740</v>
      </c>
    </row>
    <row r="46" spans="1:17" x14ac:dyDescent="0.55000000000000004">
      <c r="A46" s="1" t="s">
        <v>57</v>
      </c>
      <c r="C46" s="4">
        <v>0</v>
      </c>
      <c r="E46" s="4">
        <v>0</v>
      </c>
      <c r="F46" s="4"/>
      <c r="G46" s="4">
        <v>0</v>
      </c>
      <c r="H46" s="4"/>
      <c r="I46" s="4">
        <f t="shared" si="0"/>
        <v>0</v>
      </c>
      <c r="J46" s="4"/>
      <c r="K46" s="4">
        <v>72750</v>
      </c>
      <c r="L46" s="4"/>
      <c r="M46" s="4">
        <v>1751667698</v>
      </c>
      <c r="N46" s="4"/>
      <c r="O46" s="4">
        <v>1893262655</v>
      </c>
      <c r="P46" s="4"/>
      <c r="Q46" s="4">
        <f t="shared" si="1"/>
        <v>-141594957</v>
      </c>
    </row>
    <row r="47" spans="1:17" x14ac:dyDescent="0.55000000000000004">
      <c r="A47" s="1" t="s">
        <v>33</v>
      </c>
      <c r="C47" s="4">
        <v>0</v>
      </c>
      <c r="E47" s="4">
        <v>0</v>
      </c>
      <c r="F47" s="4"/>
      <c r="G47" s="4">
        <v>0</v>
      </c>
      <c r="H47" s="4"/>
      <c r="I47" s="4">
        <f t="shared" si="0"/>
        <v>0</v>
      </c>
      <c r="J47" s="4"/>
      <c r="K47" s="4">
        <v>12005539</v>
      </c>
      <c r="L47" s="4"/>
      <c r="M47" s="4">
        <v>163556800255</v>
      </c>
      <c r="N47" s="4"/>
      <c r="O47" s="4">
        <v>163114879547</v>
      </c>
      <c r="P47" s="4"/>
      <c r="Q47" s="4">
        <f t="shared" si="1"/>
        <v>441920708</v>
      </c>
    </row>
    <row r="48" spans="1:17" x14ac:dyDescent="0.55000000000000004">
      <c r="A48" s="1" t="s">
        <v>91</v>
      </c>
      <c r="C48" s="4">
        <v>0</v>
      </c>
      <c r="E48" s="4">
        <v>0</v>
      </c>
      <c r="F48" s="4"/>
      <c r="G48" s="4">
        <v>0</v>
      </c>
      <c r="H48" s="4"/>
      <c r="I48" s="4">
        <f t="shared" si="0"/>
        <v>0</v>
      </c>
      <c r="J48" s="4"/>
      <c r="K48" s="4">
        <v>4854</v>
      </c>
      <c r="L48" s="4"/>
      <c r="M48" s="4">
        <v>127672650</v>
      </c>
      <c r="N48" s="4"/>
      <c r="O48" s="4">
        <v>136213098</v>
      </c>
      <c r="P48" s="4"/>
      <c r="Q48" s="4">
        <f t="shared" si="1"/>
        <v>-8540448</v>
      </c>
    </row>
    <row r="49" spans="1:17" x14ac:dyDescent="0.55000000000000004">
      <c r="A49" s="1" t="s">
        <v>284</v>
      </c>
      <c r="C49" s="4">
        <v>0</v>
      </c>
      <c r="E49" s="4">
        <v>0</v>
      </c>
      <c r="F49" s="4"/>
      <c r="G49" s="4">
        <v>0</v>
      </c>
      <c r="H49" s="4"/>
      <c r="I49" s="4">
        <f t="shared" si="0"/>
        <v>0</v>
      </c>
      <c r="J49" s="4"/>
      <c r="K49" s="4">
        <v>1121015</v>
      </c>
      <c r="L49" s="4"/>
      <c r="M49" s="4">
        <v>9215632878</v>
      </c>
      <c r="N49" s="4"/>
      <c r="O49" s="4">
        <v>8345290460</v>
      </c>
      <c r="P49" s="4"/>
      <c r="Q49" s="4">
        <f t="shared" si="1"/>
        <v>870342418</v>
      </c>
    </row>
    <row r="50" spans="1:17" x14ac:dyDescent="0.55000000000000004">
      <c r="A50" s="1" t="s">
        <v>135</v>
      </c>
      <c r="C50" s="4">
        <v>0</v>
      </c>
      <c r="E50" s="4">
        <v>0</v>
      </c>
      <c r="F50" s="4"/>
      <c r="G50" s="4">
        <v>0</v>
      </c>
      <c r="H50" s="4"/>
      <c r="I50" s="4">
        <f t="shared" si="0"/>
        <v>0</v>
      </c>
      <c r="J50" s="4"/>
      <c r="K50" s="4">
        <v>537041</v>
      </c>
      <c r="L50" s="4"/>
      <c r="M50" s="4">
        <v>2423269717</v>
      </c>
      <c r="N50" s="4"/>
      <c r="O50" s="4">
        <v>2426579751</v>
      </c>
      <c r="P50" s="4"/>
      <c r="Q50" s="4">
        <f t="shared" si="1"/>
        <v>-3310034</v>
      </c>
    </row>
    <row r="51" spans="1:17" x14ac:dyDescent="0.55000000000000004">
      <c r="A51" s="1" t="s">
        <v>155</v>
      </c>
      <c r="C51" s="4">
        <v>0</v>
      </c>
      <c r="E51" s="4">
        <v>0</v>
      </c>
      <c r="F51" s="4"/>
      <c r="G51" s="4">
        <v>0</v>
      </c>
      <c r="H51" s="4"/>
      <c r="I51" s="4">
        <f t="shared" si="0"/>
        <v>0</v>
      </c>
      <c r="J51" s="4"/>
      <c r="K51" s="4">
        <v>1117195</v>
      </c>
      <c r="L51" s="4"/>
      <c r="M51" s="4">
        <v>38355995792</v>
      </c>
      <c r="N51" s="4"/>
      <c r="O51" s="4">
        <v>39513384326</v>
      </c>
      <c r="P51" s="4"/>
      <c r="Q51" s="4">
        <f t="shared" si="1"/>
        <v>-1157388534</v>
      </c>
    </row>
    <row r="52" spans="1:17" x14ac:dyDescent="0.55000000000000004">
      <c r="A52" s="1" t="s">
        <v>118</v>
      </c>
      <c r="C52" s="4">
        <v>0</v>
      </c>
      <c r="E52" s="4">
        <v>0</v>
      </c>
      <c r="F52" s="4"/>
      <c r="G52" s="4">
        <v>0</v>
      </c>
      <c r="H52" s="4"/>
      <c r="I52" s="4">
        <f t="shared" si="0"/>
        <v>0</v>
      </c>
      <c r="J52" s="4"/>
      <c r="K52" s="4">
        <v>1132605</v>
      </c>
      <c r="L52" s="4"/>
      <c r="M52" s="4">
        <v>66698065559</v>
      </c>
      <c r="N52" s="4"/>
      <c r="O52" s="4">
        <v>78506636113</v>
      </c>
      <c r="P52" s="4"/>
      <c r="Q52" s="4">
        <f t="shared" si="1"/>
        <v>-11808570554</v>
      </c>
    </row>
    <row r="53" spans="1:17" x14ac:dyDescent="0.55000000000000004">
      <c r="A53" s="1" t="s">
        <v>245</v>
      </c>
      <c r="C53" s="4">
        <v>0</v>
      </c>
      <c r="E53" s="4">
        <v>0</v>
      </c>
      <c r="F53" s="4"/>
      <c r="G53" s="4">
        <v>0</v>
      </c>
      <c r="H53" s="4"/>
      <c r="I53" s="4">
        <f t="shared" si="0"/>
        <v>0</v>
      </c>
      <c r="J53" s="4"/>
      <c r="K53" s="4">
        <v>8831842</v>
      </c>
      <c r="L53" s="4"/>
      <c r="M53" s="4">
        <v>45689959230</v>
      </c>
      <c r="N53" s="4"/>
      <c r="O53" s="4">
        <v>37338331173</v>
      </c>
      <c r="P53" s="4"/>
      <c r="Q53" s="4">
        <f t="shared" si="1"/>
        <v>8351628057</v>
      </c>
    </row>
    <row r="54" spans="1:17" x14ac:dyDescent="0.55000000000000004">
      <c r="A54" s="1" t="s">
        <v>108</v>
      </c>
      <c r="C54" s="4">
        <v>0</v>
      </c>
      <c r="E54" s="4">
        <v>0</v>
      </c>
      <c r="F54" s="4"/>
      <c r="G54" s="4">
        <v>0</v>
      </c>
      <c r="H54" s="4"/>
      <c r="I54" s="4">
        <f t="shared" si="0"/>
        <v>0</v>
      </c>
      <c r="J54" s="4"/>
      <c r="K54" s="4">
        <v>81998</v>
      </c>
      <c r="L54" s="4"/>
      <c r="M54" s="4">
        <v>13018540712</v>
      </c>
      <c r="N54" s="4"/>
      <c r="O54" s="4">
        <v>12837691965</v>
      </c>
      <c r="P54" s="4"/>
      <c r="Q54" s="4">
        <f t="shared" si="1"/>
        <v>180848747</v>
      </c>
    </row>
    <row r="55" spans="1:17" x14ac:dyDescent="0.55000000000000004">
      <c r="A55" s="1" t="s">
        <v>157</v>
      </c>
      <c r="C55" s="4">
        <v>0</v>
      </c>
      <c r="E55" s="4">
        <v>0</v>
      </c>
      <c r="F55" s="4"/>
      <c r="G55" s="4">
        <v>0</v>
      </c>
      <c r="H55" s="4"/>
      <c r="I55" s="4">
        <f t="shared" si="0"/>
        <v>0</v>
      </c>
      <c r="J55" s="4"/>
      <c r="K55" s="4">
        <v>1233483</v>
      </c>
      <c r="L55" s="4"/>
      <c r="M55" s="4">
        <v>10414126255</v>
      </c>
      <c r="N55" s="4"/>
      <c r="O55" s="4">
        <v>9039212254</v>
      </c>
      <c r="P55" s="4"/>
      <c r="Q55" s="4">
        <f t="shared" si="1"/>
        <v>1374914001</v>
      </c>
    </row>
    <row r="56" spans="1:17" x14ac:dyDescent="0.55000000000000004">
      <c r="A56" s="1" t="s">
        <v>21</v>
      </c>
      <c r="C56" s="4">
        <v>0</v>
      </c>
      <c r="E56" s="4">
        <v>0</v>
      </c>
      <c r="F56" s="4"/>
      <c r="G56" s="4">
        <v>0</v>
      </c>
      <c r="H56" s="4"/>
      <c r="I56" s="4">
        <f t="shared" si="0"/>
        <v>0</v>
      </c>
      <c r="J56" s="4"/>
      <c r="K56" s="4">
        <v>60818</v>
      </c>
      <c r="L56" s="4"/>
      <c r="M56" s="4">
        <v>169760833</v>
      </c>
      <c r="N56" s="4"/>
      <c r="O56" s="4">
        <v>138122112</v>
      </c>
      <c r="P56" s="4"/>
      <c r="Q56" s="4">
        <f t="shared" si="1"/>
        <v>31638721</v>
      </c>
    </row>
    <row r="57" spans="1:17" x14ac:dyDescent="0.55000000000000004">
      <c r="A57" s="1" t="s">
        <v>42</v>
      </c>
      <c r="C57" s="4">
        <v>0</v>
      </c>
      <c r="E57" s="4">
        <v>0</v>
      </c>
      <c r="F57" s="4"/>
      <c r="G57" s="4">
        <v>0</v>
      </c>
      <c r="H57" s="4"/>
      <c r="I57" s="4">
        <f t="shared" si="0"/>
        <v>0</v>
      </c>
      <c r="J57" s="4"/>
      <c r="K57" s="4">
        <v>105994</v>
      </c>
      <c r="L57" s="4"/>
      <c r="M57" s="4">
        <v>1314599918</v>
      </c>
      <c r="N57" s="4"/>
      <c r="O57" s="4">
        <v>1340221627</v>
      </c>
      <c r="P57" s="4"/>
      <c r="Q57" s="4">
        <f t="shared" si="1"/>
        <v>-25621709</v>
      </c>
    </row>
    <row r="58" spans="1:17" x14ac:dyDescent="0.55000000000000004">
      <c r="A58" s="1" t="s">
        <v>142</v>
      </c>
      <c r="C58" s="4">
        <v>0</v>
      </c>
      <c r="E58" s="4">
        <v>0</v>
      </c>
      <c r="F58" s="4"/>
      <c r="G58" s="4">
        <v>0</v>
      </c>
      <c r="H58" s="4"/>
      <c r="I58" s="4">
        <f t="shared" si="0"/>
        <v>0</v>
      </c>
      <c r="J58" s="4"/>
      <c r="K58" s="4">
        <v>35399418</v>
      </c>
      <c r="L58" s="4"/>
      <c r="M58" s="4">
        <v>102931416974</v>
      </c>
      <c r="N58" s="4"/>
      <c r="O58" s="4">
        <v>137940062506</v>
      </c>
      <c r="P58" s="4"/>
      <c r="Q58" s="4">
        <f t="shared" si="1"/>
        <v>-35008645532</v>
      </c>
    </row>
    <row r="59" spans="1:17" x14ac:dyDescent="0.55000000000000004">
      <c r="A59" s="1" t="s">
        <v>31</v>
      </c>
      <c r="C59" s="4">
        <v>0</v>
      </c>
      <c r="E59" s="4">
        <v>0</v>
      </c>
      <c r="F59" s="4"/>
      <c r="G59" s="4">
        <v>0</v>
      </c>
      <c r="H59" s="4"/>
      <c r="I59" s="4">
        <f t="shared" si="0"/>
        <v>0</v>
      </c>
      <c r="J59" s="4"/>
      <c r="K59" s="4">
        <v>500000</v>
      </c>
      <c r="L59" s="4"/>
      <c r="M59" s="4">
        <v>1751516160</v>
      </c>
      <c r="N59" s="4"/>
      <c r="O59" s="4">
        <v>1306181694</v>
      </c>
      <c r="P59" s="4"/>
      <c r="Q59" s="4">
        <f t="shared" si="1"/>
        <v>445334466</v>
      </c>
    </row>
    <row r="60" spans="1:17" x14ac:dyDescent="0.55000000000000004">
      <c r="A60" s="1" t="s">
        <v>105</v>
      </c>
      <c r="C60" s="4">
        <v>0</v>
      </c>
      <c r="E60" s="4">
        <v>0</v>
      </c>
      <c r="F60" s="4"/>
      <c r="G60" s="4">
        <v>0</v>
      </c>
      <c r="H60" s="4"/>
      <c r="I60" s="4">
        <f t="shared" si="0"/>
        <v>0</v>
      </c>
      <c r="J60" s="4"/>
      <c r="K60" s="4">
        <v>318782</v>
      </c>
      <c r="L60" s="4"/>
      <c r="M60" s="4">
        <v>8017590281</v>
      </c>
      <c r="N60" s="4"/>
      <c r="O60" s="4">
        <v>9547752416</v>
      </c>
      <c r="P60" s="4"/>
      <c r="Q60" s="4">
        <f t="shared" si="1"/>
        <v>-1530162135</v>
      </c>
    </row>
    <row r="61" spans="1:17" x14ac:dyDescent="0.55000000000000004">
      <c r="A61" s="1" t="s">
        <v>285</v>
      </c>
      <c r="C61" s="4">
        <v>0</v>
      </c>
      <c r="E61" s="4">
        <v>0</v>
      </c>
      <c r="F61" s="4"/>
      <c r="G61" s="4">
        <v>0</v>
      </c>
      <c r="H61" s="4"/>
      <c r="I61" s="4">
        <f t="shared" si="0"/>
        <v>0</v>
      </c>
      <c r="J61" s="4"/>
      <c r="K61" s="4">
        <v>4500</v>
      </c>
      <c r="L61" s="4"/>
      <c r="M61" s="4">
        <v>17644500000</v>
      </c>
      <c r="N61" s="4"/>
      <c r="O61" s="4">
        <v>20174867353</v>
      </c>
      <c r="P61" s="4"/>
      <c r="Q61" s="4">
        <f t="shared" si="1"/>
        <v>-2530367353</v>
      </c>
    </row>
    <row r="62" spans="1:17" x14ac:dyDescent="0.55000000000000004">
      <c r="A62" s="1" t="s">
        <v>286</v>
      </c>
      <c r="C62" s="4">
        <v>0</v>
      </c>
      <c r="E62" s="4">
        <v>0</v>
      </c>
      <c r="F62" s="4"/>
      <c r="G62" s="4">
        <v>0</v>
      </c>
      <c r="H62" s="4"/>
      <c r="I62" s="4">
        <f t="shared" si="0"/>
        <v>0</v>
      </c>
      <c r="J62" s="4"/>
      <c r="K62" s="4">
        <v>1443033</v>
      </c>
      <c r="L62" s="4"/>
      <c r="M62" s="4">
        <v>8360933202</v>
      </c>
      <c r="N62" s="4"/>
      <c r="O62" s="4">
        <v>8360933202</v>
      </c>
      <c r="P62" s="4"/>
      <c r="Q62" s="4">
        <f t="shared" si="1"/>
        <v>0</v>
      </c>
    </row>
    <row r="63" spans="1:17" x14ac:dyDescent="0.55000000000000004">
      <c r="A63" s="1" t="s">
        <v>178</v>
      </c>
      <c r="C63" s="4">
        <v>0</v>
      </c>
      <c r="E63" s="4">
        <v>0</v>
      </c>
      <c r="F63" s="4"/>
      <c r="G63" s="4">
        <v>0</v>
      </c>
      <c r="H63" s="4"/>
      <c r="I63" s="4">
        <f t="shared" si="0"/>
        <v>0</v>
      </c>
      <c r="J63" s="4"/>
      <c r="K63" s="4">
        <v>5226811</v>
      </c>
      <c r="L63" s="4"/>
      <c r="M63" s="4">
        <v>16085036361</v>
      </c>
      <c r="N63" s="4"/>
      <c r="O63" s="4">
        <v>22866326194</v>
      </c>
      <c r="P63" s="4"/>
      <c r="Q63" s="4">
        <f t="shared" si="1"/>
        <v>-6781289833</v>
      </c>
    </row>
    <row r="64" spans="1:17" x14ac:dyDescent="0.55000000000000004">
      <c r="A64" s="1" t="s">
        <v>82</v>
      </c>
      <c r="C64" s="4">
        <v>0</v>
      </c>
      <c r="E64" s="4">
        <v>0</v>
      </c>
      <c r="F64" s="4"/>
      <c r="G64" s="4">
        <v>0</v>
      </c>
      <c r="H64" s="4"/>
      <c r="I64" s="4">
        <f t="shared" si="0"/>
        <v>0</v>
      </c>
      <c r="J64" s="4"/>
      <c r="K64" s="4">
        <v>500000</v>
      </c>
      <c r="L64" s="4"/>
      <c r="M64" s="4">
        <v>6481206035</v>
      </c>
      <c r="N64" s="4"/>
      <c r="O64" s="4">
        <v>6307247252</v>
      </c>
      <c r="P64" s="4"/>
      <c r="Q64" s="4">
        <f t="shared" si="1"/>
        <v>173958783</v>
      </c>
    </row>
    <row r="65" spans="1:17" x14ac:dyDescent="0.55000000000000004">
      <c r="A65" s="1" t="s">
        <v>112</v>
      </c>
      <c r="C65" s="4">
        <v>0</v>
      </c>
      <c r="E65" s="4">
        <v>0</v>
      </c>
      <c r="F65" s="4"/>
      <c r="G65" s="4">
        <v>0</v>
      </c>
      <c r="H65" s="4"/>
      <c r="I65" s="4">
        <f t="shared" si="0"/>
        <v>0</v>
      </c>
      <c r="J65" s="4"/>
      <c r="K65" s="4">
        <v>342120</v>
      </c>
      <c r="L65" s="4"/>
      <c r="M65" s="4">
        <v>10237581718</v>
      </c>
      <c r="N65" s="4"/>
      <c r="O65" s="4">
        <v>10508607509</v>
      </c>
      <c r="P65" s="4"/>
      <c r="Q65" s="4">
        <f t="shared" si="1"/>
        <v>-271025791</v>
      </c>
    </row>
    <row r="66" spans="1:17" x14ac:dyDescent="0.55000000000000004">
      <c r="A66" s="1" t="s">
        <v>35</v>
      </c>
      <c r="C66" s="4">
        <v>0</v>
      </c>
      <c r="E66" s="4">
        <v>0</v>
      </c>
      <c r="F66" s="4"/>
      <c r="G66" s="4">
        <v>0</v>
      </c>
      <c r="H66" s="4"/>
      <c r="I66" s="4">
        <f t="shared" si="0"/>
        <v>0</v>
      </c>
      <c r="J66" s="4"/>
      <c r="K66" s="4">
        <v>2000000</v>
      </c>
      <c r="L66" s="4"/>
      <c r="M66" s="4">
        <v>8025562180</v>
      </c>
      <c r="N66" s="4"/>
      <c r="O66" s="4">
        <v>11411693976</v>
      </c>
      <c r="P66" s="4"/>
      <c r="Q66" s="4">
        <f t="shared" si="1"/>
        <v>-3386131796</v>
      </c>
    </row>
    <row r="67" spans="1:17" x14ac:dyDescent="0.55000000000000004">
      <c r="A67" s="1" t="s">
        <v>37</v>
      </c>
      <c r="C67" s="4">
        <v>0</v>
      </c>
      <c r="E67" s="4">
        <v>0</v>
      </c>
      <c r="F67" s="4"/>
      <c r="G67" s="4">
        <v>0</v>
      </c>
      <c r="H67" s="4"/>
      <c r="I67" s="4">
        <f t="shared" si="0"/>
        <v>0</v>
      </c>
      <c r="J67" s="4"/>
      <c r="K67" s="4">
        <v>1043308</v>
      </c>
      <c r="L67" s="4"/>
      <c r="M67" s="4">
        <v>8415702487</v>
      </c>
      <c r="N67" s="4"/>
      <c r="O67" s="4">
        <v>11169570421</v>
      </c>
      <c r="P67" s="4"/>
      <c r="Q67" s="4">
        <f t="shared" si="1"/>
        <v>-2753867934</v>
      </c>
    </row>
    <row r="68" spans="1:17" x14ac:dyDescent="0.55000000000000004">
      <c r="A68" s="1" t="s">
        <v>149</v>
      </c>
      <c r="C68" s="4">
        <v>0</v>
      </c>
      <c r="E68" s="4">
        <v>0</v>
      </c>
      <c r="F68" s="4"/>
      <c r="G68" s="4">
        <v>0</v>
      </c>
      <c r="H68" s="4"/>
      <c r="I68" s="4">
        <f t="shared" si="0"/>
        <v>0</v>
      </c>
      <c r="J68" s="4"/>
      <c r="K68" s="4">
        <v>555384</v>
      </c>
      <c r="L68" s="4"/>
      <c r="M68" s="4">
        <v>6408238631</v>
      </c>
      <c r="N68" s="4"/>
      <c r="O68" s="4">
        <v>6404121746</v>
      </c>
      <c r="P68" s="4"/>
      <c r="Q68" s="4">
        <f t="shared" si="1"/>
        <v>4116885</v>
      </c>
    </row>
    <row r="69" spans="1:17" x14ac:dyDescent="0.55000000000000004">
      <c r="A69" s="1" t="s">
        <v>53</v>
      </c>
      <c r="C69" s="4">
        <v>0</v>
      </c>
      <c r="E69" s="4">
        <v>0</v>
      </c>
      <c r="F69" s="4"/>
      <c r="G69" s="4">
        <v>0</v>
      </c>
      <c r="H69" s="4"/>
      <c r="I69" s="4">
        <f t="shared" si="0"/>
        <v>0</v>
      </c>
      <c r="J69" s="4"/>
      <c r="K69" s="4">
        <v>2357586</v>
      </c>
      <c r="L69" s="4"/>
      <c r="M69" s="4">
        <v>404639281845</v>
      </c>
      <c r="N69" s="4"/>
      <c r="O69" s="4">
        <v>408552528438</v>
      </c>
      <c r="P69" s="4"/>
      <c r="Q69" s="4">
        <f t="shared" si="1"/>
        <v>-3913246593</v>
      </c>
    </row>
    <row r="70" spans="1:17" x14ac:dyDescent="0.55000000000000004">
      <c r="A70" s="1" t="s">
        <v>73</v>
      </c>
      <c r="C70" s="4">
        <v>0</v>
      </c>
      <c r="E70" s="4">
        <v>0</v>
      </c>
      <c r="F70" s="4"/>
      <c r="G70" s="4">
        <v>0</v>
      </c>
      <c r="H70" s="4"/>
      <c r="I70" s="4">
        <f t="shared" si="0"/>
        <v>0</v>
      </c>
      <c r="J70" s="4"/>
      <c r="K70" s="4">
        <v>1553000</v>
      </c>
      <c r="L70" s="4"/>
      <c r="M70" s="4">
        <v>6076238005</v>
      </c>
      <c r="N70" s="4"/>
      <c r="O70" s="4">
        <v>5364564780</v>
      </c>
      <c r="P70" s="4"/>
      <c r="Q70" s="4">
        <f t="shared" si="1"/>
        <v>711673225</v>
      </c>
    </row>
    <row r="71" spans="1:17" x14ac:dyDescent="0.55000000000000004">
      <c r="A71" s="1" t="s">
        <v>70</v>
      </c>
      <c r="C71" s="4">
        <v>0</v>
      </c>
      <c r="E71" s="4">
        <v>0</v>
      </c>
      <c r="F71" s="4"/>
      <c r="G71" s="4">
        <v>0</v>
      </c>
      <c r="H71" s="4"/>
      <c r="I71" s="4">
        <f t="shared" si="0"/>
        <v>0</v>
      </c>
      <c r="J71" s="4"/>
      <c r="K71" s="4">
        <v>238540</v>
      </c>
      <c r="L71" s="4"/>
      <c r="M71" s="4">
        <v>625524378</v>
      </c>
      <c r="N71" s="4"/>
      <c r="O71" s="4">
        <v>774910404</v>
      </c>
      <c r="P71" s="4"/>
      <c r="Q71" s="4">
        <f t="shared" si="1"/>
        <v>-149386026</v>
      </c>
    </row>
    <row r="72" spans="1:17" x14ac:dyDescent="0.55000000000000004">
      <c r="A72" s="1" t="s">
        <v>137</v>
      </c>
      <c r="C72" s="4">
        <v>0</v>
      </c>
      <c r="E72" s="4">
        <v>0</v>
      </c>
      <c r="F72" s="4"/>
      <c r="G72" s="4">
        <v>0</v>
      </c>
      <c r="H72" s="4"/>
      <c r="I72" s="4">
        <f t="shared" si="0"/>
        <v>0</v>
      </c>
      <c r="J72" s="4"/>
      <c r="K72" s="4">
        <v>4491786</v>
      </c>
      <c r="L72" s="4"/>
      <c r="M72" s="4">
        <v>96786475938</v>
      </c>
      <c r="N72" s="4"/>
      <c r="O72" s="4">
        <v>100195942760</v>
      </c>
      <c r="P72" s="4"/>
      <c r="Q72" s="4">
        <f t="shared" si="1"/>
        <v>-3409466822</v>
      </c>
    </row>
    <row r="73" spans="1:17" x14ac:dyDescent="0.55000000000000004">
      <c r="A73" s="1" t="s">
        <v>221</v>
      </c>
      <c r="C73" s="4">
        <v>0</v>
      </c>
      <c r="E73" s="4">
        <v>0</v>
      </c>
      <c r="F73" s="4"/>
      <c r="G73" s="4">
        <v>0</v>
      </c>
      <c r="H73" s="4"/>
      <c r="I73" s="4">
        <f t="shared" ref="I73:I74" si="2">E73-G73</f>
        <v>0</v>
      </c>
      <c r="J73" s="4"/>
      <c r="K73" s="4">
        <v>53116</v>
      </c>
      <c r="L73" s="4"/>
      <c r="M73" s="4">
        <v>46495941209</v>
      </c>
      <c r="N73" s="4"/>
      <c r="O73" s="4">
        <v>47505243593</v>
      </c>
      <c r="P73" s="4"/>
      <c r="Q73" s="4">
        <f t="shared" ref="Q73:Q74" si="3">M73-O73</f>
        <v>-1009302384</v>
      </c>
    </row>
    <row r="74" spans="1:17" x14ac:dyDescent="0.55000000000000004">
      <c r="A74" s="1" t="s">
        <v>287</v>
      </c>
      <c r="C74" s="4">
        <v>0</v>
      </c>
      <c r="E74" s="4">
        <v>0</v>
      </c>
      <c r="F74" s="4"/>
      <c r="G74" s="4">
        <v>0</v>
      </c>
      <c r="H74" s="4"/>
      <c r="I74" s="4">
        <f t="shared" si="2"/>
        <v>0</v>
      </c>
      <c r="J74" s="4"/>
      <c r="K74" s="4">
        <v>100000</v>
      </c>
      <c r="L74" s="4"/>
      <c r="M74" s="4">
        <v>87337467221</v>
      </c>
      <c r="N74" s="4"/>
      <c r="O74" s="4">
        <v>87054219968</v>
      </c>
      <c r="P74" s="4"/>
      <c r="Q74" s="4">
        <f t="shared" si="3"/>
        <v>283247253</v>
      </c>
    </row>
    <row r="75" spans="1:17" ht="24.75" thickBot="1" x14ac:dyDescent="0.6">
      <c r="A75" s="1" t="s">
        <v>188</v>
      </c>
      <c r="C75" s="4" t="s">
        <v>188</v>
      </c>
      <c r="E75" s="13">
        <f>SUM(E8:E74)</f>
        <v>233057951749</v>
      </c>
      <c r="F75" s="14"/>
      <c r="G75" s="13">
        <f>SUM(G8:G74)</f>
        <v>196816221874</v>
      </c>
      <c r="H75" s="14"/>
      <c r="I75" s="13">
        <f>SUM(I8:I74)</f>
        <v>36241729875</v>
      </c>
      <c r="J75" s="14"/>
      <c r="K75" s="14" t="s">
        <v>188</v>
      </c>
      <c r="L75" s="14"/>
      <c r="M75" s="13">
        <f>SUM(M8:M74)</f>
        <v>3412360197060</v>
      </c>
      <c r="N75" s="14"/>
      <c r="O75" s="13">
        <f>SUM(O8:O74)</f>
        <v>3529373976369</v>
      </c>
      <c r="P75" s="14"/>
      <c r="Q75" s="13">
        <f>SUM(Q8:Q74)</f>
        <v>-117013779309</v>
      </c>
    </row>
    <row r="76" spans="1:17" ht="24.75" thickTop="1" x14ac:dyDescent="0.55000000000000004"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55000000000000004"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55000000000000004"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55000000000000004"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55000000000000004">
      <c r="I80" s="16"/>
      <c r="J80" s="16"/>
      <c r="K80" s="16"/>
      <c r="L80" s="16"/>
      <c r="M80" s="16"/>
      <c r="N80" s="16"/>
      <c r="O80" s="16"/>
      <c r="P80" s="16"/>
      <c r="Q80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9"/>
  <sheetViews>
    <sheetView rightToLeft="1" topLeftCell="A97" workbookViewId="0">
      <selection activeCell="I109" sqref="I109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  <c r="N3" s="20" t="s">
        <v>213</v>
      </c>
      <c r="O3" s="20" t="s">
        <v>213</v>
      </c>
      <c r="P3" s="20" t="s">
        <v>213</v>
      </c>
      <c r="Q3" s="20" t="s">
        <v>213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H6" s="19" t="s">
        <v>215</v>
      </c>
      <c r="I6" s="19" t="s">
        <v>215</v>
      </c>
      <c r="K6" s="19" t="s">
        <v>216</v>
      </c>
      <c r="L6" s="19" t="s">
        <v>216</v>
      </c>
      <c r="M6" s="19" t="s">
        <v>216</v>
      </c>
      <c r="N6" s="19" t="s">
        <v>216</v>
      </c>
      <c r="O6" s="19" t="s">
        <v>216</v>
      </c>
      <c r="P6" s="19" t="s">
        <v>216</v>
      </c>
      <c r="Q6" s="19" t="s">
        <v>216</v>
      </c>
    </row>
    <row r="7" spans="1:17" ht="24.75" x14ac:dyDescent="0.55000000000000004">
      <c r="A7" s="19" t="s">
        <v>3</v>
      </c>
      <c r="C7" s="19" t="s">
        <v>7</v>
      </c>
      <c r="E7" s="19" t="s">
        <v>276</v>
      </c>
      <c r="G7" s="19" t="s">
        <v>277</v>
      </c>
      <c r="I7" s="19" t="s">
        <v>278</v>
      </c>
      <c r="K7" s="19" t="s">
        <v>7</v>
      </c>
      <c r="M7" s="19" t="s">
        <v>276</v>
      </c>
      <c r="O7" s="19" t="s">
        <v>277</v>
      </c>
      <c r="Q7" s="19" t="s">
        <v>278</v>
      </c>
    </row>
    <row r="8" spans="1:17" x14ac:dyDescent="0.55000000000000004">
      <c r="A8" s="1" t="s">
        <v>122</v>
      </c>
      <c r="C8" s="4">
        <v>44708844</v>
      </c>
      <c r="E8" s="4">
        <v>1039962137249</v>
      </c>
      <c r="F8" s="4"/>
      <c r="G8" s="4">
        <v>746195054889</v>
      </c>
      <c r="H8" s="4"/>
      <c r="I8" s="4">
        <f>E8-G8</f>
        <v>293767082360</v>
      </c>
      <c r="J8" s="4"/>
      <c r="K8" s="4">
        <v>44708844</v>
      </c>
      <c r="L8" s="4"/>
      <c r="M8" s="4">
        <v>1039962137249</v>
      </c>
      <c r="N8" s="4"/>
      <c r="O8" s="4">
        <v>1159957768568</v>
      </c>
      <c r="P8" s="4"/>
      <c r="Q8" s="4">
        <f>M8-O8</f>
        <v>-119995631319</v>
      </c>
    </row>
    <row r="9" spans="1:17" x14ac:dyDescent="0.55000000000000004">
      <c r="A9" s="1" t="s">
        <v>97</v>
      </c>
      <c r="C9" s="4">
        <v>141290388</v>
      </c>
      <c r="E9" s="4">
        <v>844102758250</v>
      </c>
      <c r="F9" s="4"/>
      <c r="G9" s="4">
        <v>677388952253</v>
      </c>
      <c r="H9" s="4"/>
      <c r="I9" s="4">
        <f t="shared" ref="I9:I72" si="0">E9-G9</f>
        <v>166713805997</v>
      </c>
      <c r="J9" s="4"/>
      <c r="K9" s="4">
        <v>141290388</v>
      </c>
      <c r="L9" s="4"/>
      <c r="M9" s="4">
        <v>844102758250</v>
      </c>
      <c r="N9" s="4"/>
      <c r="O9" s="4">
        <v>601546108749</v>
      </c>
      <c r="P9" s="4"/>
      <c r="Q9" s="4">
        <f t="shared" ref="Q9:Q72" si="1">M9-O9</f>
        <v>242556649501</v>
      </c>
    </row>
    <row r="10" spans="1:17" x14ac:dyDescent="0.55000000000000004">
      <c r="A10" s="1" t="s">
        <v>151</v>
      </c>
      <c r="C10" s="4">
        <v>257822218</v>
      </c>
      <c r="E10" s="4">
        <v>934426688977</v>
      </c>
      <c r="F10" s="4"/>
      <c r="G10" s="4">
        <v>761175882134</v>
      </c>
      <c r="H10" s="4"/>
      <c r="I10" s="4">
        <f t="shared" si="0"/>
        <v>173250806843</v>
      </c>
      <c r="J10" s="4"/>
      <c r="K10" s="4">
        <v>257822218</v>
      </c>
      <c r="L10" s="4"/>
      <c r="M10" s="4">
        <v>934426688977</v>
      </c>
      <c r="N10" s="4"/>
      <c r="O10" s="4">
        <v>768822090389</v>
      </c>
      <c r="P10" s="4"/>
      <c r="Q10" s="4">
        <f t="shared" si="1"/>
        <v>165604598588</v>
      </c>
    </row>
    <row r="11" spans="1:17" x14ac:dyDescent="0.55000000000000004">
      <c r="A11" s="1" t="s">
        <v>75</v>
      </c>
      <c r="C11" s="4">
        <v>45600000</v>
      </c>
      <c r="E11" s="4">
        <v>163863178200</v>
      </c>
      <c r="F11" s="4"/>
      <c r="G11" s="4">
        <v>137333260259</v>
      </c>
      <c r="H11" s="4"/>
      <c r="I11" s="4">
        <f t="shared" si="0"/>
        <v>26529917941</v>
      </c>
      <c r="J11" s="4"/>
      <c r="K11" s="4">
        <v>45600000</v>
      </c>
      <c r="L11" s="4"/>
      <c r="M11" s="4">
        <v>163863178200</v>
      </c>
      <c r="N11" s="4"/>
      <c r="O11" s="4">
        <v>190842005313</v>
      </c>
      <c r="P11" s="4"/>
      <c r="Q11" s="4">
        <f t="shared" si="1"/>
        <v>-26978827113</v>
      </c>
    </row>
    <row r="12" spans="1:17" x14ac:dyDescent="0.55000000000000004">
      <c r="A12" s="1" t="s">
        <v>176</v>
      </c>
      <c r="C12" s="4">
        <v>14133515</v>
      </c>
      <c r="E12" s="4">
        <v>128833186771</v>
      </c>
      <c r="F12" s="4"/>
      <c r="G12" s="4">
        <v>105338848322</v>
      </c>
      <c r="H12" s="4"/>
      <c r="I12" s="4">
        <f t="shared" si="0"/>
        <v>23494338449</v>
      </c>
      <c r="J12" s="4"/>
      <c r="K12" s="4">
        <v>14133515</v>
      </c>
      <c r="L12" s="4"/>
      <c r="M12" s="4">
        <v>128833186771</v>
      </c>
      <c r="N12" s="4"/>
      <c r="O12" s="4">
        <v>143836925973</v>
      </c>
      <c r="P12" s="4"/>
      <c r="Q12" s="4">
        <f t="shared" si="1"/>
        <v>-15003739202</v>
      </c>
    </row>
    <row r="13" spans="1:17" x14ac:dyDescent="0.55000000000000004">
      <c r="A13" s="1" t="s">
        <v>17</v>
      </c>
      <c r="C13" s="4">
        <v>8658201</v>
      </c>
      <c r="E13" s="4">
        <v>52242576153</v>
      </c>
      <c r="F13" s="4"/>
      <c r="G13" s="4">
        <v>48799902271</v>
      </c>
      <c r="H13" s="4"/>
      <c r="I13" s="4">
        <f t="shared" si="0"/>
        <v>3442673882</v>
      </c>
      <c r="J13" s="4"/>
      <c r="K13" s="4">
        <v>8658201</v>
      </c>
      <c r="L13" s="4"/>
      <c r="M13" s="4">
        <v>52242576153</v>
      </c>
      <c r="N13" s="4"/>
      <c r="O13" s="4">
        <v>64630447753</v>
      </c>
      <c r="P13" s="4"/>
      <c r="Q13" s="4">
        <f t="shared" si="1"/>
        <v>-12387871600</v>
      </c>
    </row>
    <row r="14" spans="1:17" x14ac:dyDescent="0.55000000000000004">
      <c r="A14" s="1" t="s">
        <v>76</v>
      </c>
      <c r="C14" s="4">
        <v>29540974</v>
      </c>
      <c r="E14" s="4">
        <v>398192182575</v>
      </c>
      <c r="F14" s="4"/>
      <c r="G14" s="4">
        <v>354438026820</v>
      </c>
      <c r="H14" s="4"/>
      <c r="I14" s="4">
        <f t="shared" si="0"/>
        <v>43754155755</v>
      </c>
      <c r="J14" s="4"/>
      <c r="K14" s="4">
        <v>29540974</v>
      </c>
      <c r="L14" s="4"/>
      <c r="M14" s="4">
        <v>398192182575</v>
      </c>
      <c r="N14" s="4"/>
      <c r="O14" s="4">
        <v>499101707546</v>
      </c>
      <c r="P14" s="4"/>
      <c r="Q14" s="4">
        <f t="shared" si="1"/>
        <v>-100909524971</v>
      </c>
    </row>
    <row r="15" spans="1:17" x14ac:dyDescent="0.55000000000000004">
      <c r="A15" s="1" t="s">
        <v>161</v>
      </c>
      <c r="C15" s="4">
        <v>34518138</v>
      </c>
      <c r="E15" s="4">
        <v>322539897741</v>
      </c>
      <c r="F15" s="4"/>
      <c r="G15" s="4">
        <v>277166640468</v>
      </c>
      <c r="H15" s="4"/>
      <c r="I15" s="4">
        <f t="shared" si="0"/>
        <v>45373257273</v>
      </c>
      <c r="J15" s="4"/>
      <c r="K15" s="4">
        <v>34518138</v>
      </c>
      <c r="L15" s="4"/>
      <c r="M15" s="4">
        <v>322539897741</v>
      </c>
      <c r="N15" s="4"/>
      <c r="O15" s="4">
        <v>328700180568</v>
      </c>
      <c r="P15" s="4"/>
      <c r="Q15" s="4">
        <f t="shared" si="1"/>
        <v>-6160282827</v>
      </c>
    </row>
    <row r="16" spans="1:17" x14ac:dyDescent="0.55000000000000004">
      <c r="A16" s="1" t="s">
        <v>101</v>
      </c>
      <c r="C16" s="4">
        <v>47725404</v>
      </c>
      <c r="E16" s="4">
        <v>1087357755434</v>
      </c>
      <c r="F16" s="4"/>
      <c r="G16" s="4">
        <v>856792367502</v>
      </c>
      <c r="H16" s="4"/>
      <c r="I16" s="4">
        <f t="shared" si="0"/>
        <v>230565387932</v>
      </c>
      <c r="J16" s="4"/>
      <c r="K16" s="4">
        <v>47725404</v>
      </c>
      <c r="L16" s="4"/>
      <c r="M16" s="4">
        <v>1087357755434</v>
      </c>
      <c r="N16" s="4"/>
      <c r="O16" s="4">
        <v>863908583268</v>
      </c>
      <c r="P16" s="4"/>
      <c r="Q16" s="4">
        <f t="shared" si="1"/>
        <v>223449172166</v>
      </c>
    </row>
    <row r="17" spans="1:17" x14ac:dyDescent="0.55000000000000004">
      <c r="A17" s="1" t="s">
        <v>42</v>
      </c>
      <c r="C17" s="4">
        <v>23310373</v>
      </c>
      <c r="E17" s="4">
        <v>366575918759</v>
      </c>
      <c r="F17" s="4"/>
      <c r="G17" s="4">
        <v>271572046009</v>
      </c>
      <c r="H17" s="4"/>
      <c r="I17" s="4">
        <f t="shared" si="0"/>
        <v>95003872750</v>
      </c>
      <c r="J17" s="4"/>
      <c r="K17" s="4">
        <v>23310373</v>
      </c>
      <c r="L17" s="4"/>
      <c r="M17" s="4">
        <v>366575918759</v>
      </c>
      <c r="N17" s="4"/>
      <c r="O17" s="4">
        <v>294743722292</v>
      </c>
      <c r="P17" s="4"/>
      <c r="Q17" s="4">
        <f t="shared" si="1"/>
        <v>71832196467</v>
      </c>
    </row>
    <row r="18" spans="1:17" x14ac:dyDescent="0.55000000000000004">
      <c r="A18" s="1" t="s">
        <v>150</v>
      </c>
      <c r="C18" s="4">
        <v>16000000</v>
      </c>
      <c r="E18" s="4">
        <v>97496424000</v>
      </c>
      <c r="F18" s="4"/>
      <c r="G18" s="4">
        <v>86530444298</v>
      </c>
      <c r="H18" s="4"/>
      <c r="I18" s="4">
        <f t="shared" si="0"/>
        <v>10965979702</v>
      </c>
      <c r="J18" s="4"/>
      <c r="K18" s="4">
        <v>16000000</v>
      </c>
      <c r="L18" s="4"/>
      <c r="M18" s="4">
        <v>97496424000</v>
      </c>
      <c r="N18" s="4"/>
      <c r="O18" s="4">
        <v>86477673098</v>
      </c>
      <c r="P18" s="4"/>
      <c r="Q18" s="4">
        <f t="shared" si="1"/>
        <v>11018750902</v>
      </c>
    </row>
    <row r="19" spans="1:17" x14ac:dyDescent="0.55000000000000004">
      <c r="A19" s="1" t="s">
        <v>159</v>
      </c>
      <c r="C19" s="4">
        <v>150945796</v>
      </c>
      <c r="E19" s="4">
        <v>1428453804251</v>
      </c>
      <c r="F19" s="4"/>
      <c r="G19" s="4">
        <v>1362432830105</v>
      </c>
      <c r="H19" s="4"/>
      <c r="I19" s="4">
        <f t="shared" si="0"/>
        <v>66020974146</v>
      </c>
      <c r="J19" s="4"/>
      <c r="K19" s="4">
        <v>150945796</v>
      </c>
      <c r="L19" s="4"/>
      <c r="M19" s="4">
        <v>1428453804251</v>
      </c>
      <c r="N19" s="4"/>
      <c r="O19" s="4">
        <v>1275405182367</v>
      </c>
      <c r="P19" s="4"/>
      <c r="Q19" s="4">
        <f t="shared" si="1"/>
        <v>153048621884</v>
      </c>
    </row>
    <row r="20" spans="1:17" x14ac:dyDescent="0.55000000000000004">
      <c r="A20" s="1" t="s">
        <v>145</v>
      </c>
      <c r="C20" s="4">
        <v>244748986</v>
      </c>
      <c r="E20" s="4">
        <v>1005772143890</v>
      </c>
      <c r="F20" s="4"/>
      <c r="G20" s="4">
        <v>878773339074</v>
      </c>
      <c r="H20" s="4"/>
      <c r="I20" s="4">
        <f t="shared" si="0"/>
        <v>126998804816</v>
      </c>
      <c r="J20" s="4"/>
      <c r="K20" s="4">
        <v>244748986</v>
      </c>
      <c r="L20" s="4"/>
      <c r="M20" s="4">
        <v>1005772143890</v>
      </c>
      <c r="N20" s="4"/>
      <c r="O20" s="4">
        <v>1274168790286</v>
      </c>
      <c r="P20" s="4"/>
      <c r="Q20" s="4">
        <f t="shared" si="1"/>
        <v>-268396646396</v>
      </c>
    </row>
    <row r="21" spans="1:17" x14ac:dyDescent="0.55000000000000004">
      <c r="A21" s="1" t="s">
        <v>120</v>
      </c>
      <c r="C21" s="4">
        <v>119643414</v>
      </c>
      <c r="E21" s="4">
        <v>204800104452</v>
      </c>
      <c r="F21" s="4"/>
      <c r="G21" s="4">
        <v>180181276565</v>
      </c>
      <c r="H21" s="4"/>
      <c r="I21" s="4">
        <f t="shared" si="0"/>
        <v>24618827887</v>
      </c>
      <c r="J21" s="4"/>
      <c r="K21" s="4">
        <v>119643414</v>
      </c>
      <c r="L21" s="4"/>
      <c r="M21" s="4">
        <v>204800104452</v>
      </c>
      <c r="N21" s="4"/>
      <c r="O21" s="4">
        <v>176934683400</v>
      </c>
      <c r="P21" s="4"/>
      <c r="Q21" s="4">
        <f t="shared" si="1"/>
        <v>27865421052</v>
      </c>
    </row>
    <row r="22" spans="1:17" x14ac:dyDescent="0.55000000000000004">
      <c r="A22" s="1" t="s">
        <v>131</v>
      </c>
      <c r="C22" s="4">
        <v>21000000</v>
      </c>
      <c r="E22" s="4">
        <v>102329495100</v>
      </c>
      <c r="F22" s="4"/>
      <c r="G22" s="4">
        <v>81203944500</v>
      </c>
      <c r="H22" s="4"/>
      <c r="I22" s="4">
        <f t="shared" si="0"/>
        <v>21125550600</v>
      </c>
      <c r="J22" s="4"/>
      <c r="K22" s="4">
        <v>21000000</v>
      </c>
      <c r="L22" s="4"/>
      <c r="M22" s="4">
        <v>102329495100</v>
      </c>
      <c r="N22" s="4"/>
      <c r="O22" s="4">
        <v>80076691800</v>
      </c>
      <c r="P22" s="4"/>
      <c r="Q22" s="4">
        <f t="shared" si="1"/>
        <v>22252803300</v>
      </c>
    </row>
    <row r="23" spans="1:17" x14ac:dyDescent="0.55000000000000004">
      <c r="A23" s="1" t="s">
        <v>66</v>
      </c>
      <c r="C23" s="4">
        <v>361300</v>
      </c>
      <c r="E23" s="4">
        <v>1969416249324</v>
      </c>
      <c r="F23" s="4"/>
      <c r="G23" s="4">
        <v>1853380763314</v>
      </c>
      <c r="H23" s="4"/>
      <c r="I23" s="4">
        <f t="shared" si="0"/>
        <v>116035486010</v>
      </c>
      <c r="J23" s="4"/>
      <c r="K23" s="4">
        <v>361300</v>
      </c>
      <c r="L23" s="4"/>
      <c r="M23" s="4">
        <v>1969416249324</v>
      </c>
      <c r="N23" s="4"/>
      <c r="O23" s="4">
        <v>1601905891624</v>
      </c>
      <c r="P23" s="4"/>
      <c r="Q23" s="4">
        <f t="shared" si="1"/>
        <v>367510357700</v>
      </c>
    </row>
    <row r="24" spans="1:17" x14ac:dyDescent="0.55000000000000004">
      <c r="A24" s="1" t="s">
        <v>55</v>
      </c>
      <c r="C24" s="4">
        <v>3890102</v>
      </c>
      <c r="E24" s="4">
        <v>298026290681</v>
      </c>
      <c r="F24" s="4"/>
      <c r="G24" s="4">
        <v>228769110635</v>
      </c>
      <c r="H24" s="4"/>
      <c r="I24" s="4">
        <f t="shared" si="0"/>
        <v>69257180046</v>
      </c>
      <c r="J24" s="4"/>
      <c r="K24" s="4">
        <v>3890102</v>
      </c>
      <c r="L24" s="4"/>
      <c r="M24" s="4">
        <v>298026290681</v>
      </c>
      <c r="N24" s="4"/>
      <c r="O24" s="4">
        <v>191414316708</v>
      </c>
      <c r="P24" s="4"/>
      <c r="Q24" s="4">
        <f t="shared" si="1"/>
        <v>106611973973</v>
      </c>
    </row>
    <row r="25" spans="1:17" x14ac:dyDescent="0.55000000000000004">
      <c r="A25" s="1" t="s">
        <v>93</v>
      </c>
      <c r="C25" s="4">
        <v>25000000</v>
      </c>
      <c r="E25" s="4">
        <v>122516662500</v>
      </c>
      <c r="F25" s="4"/>
      <c r="G25" s="4">
        <v>105965730000</v>
      </c>
      <c r="H25" s="4"/>
      <c r="I25" s="4">
        <f t="shared" si="0"/>
        <v>16550932500</v>
      </c>
      <c r="J25" s="4"/>
      <c r="K25" s="4">
        <v>25000000</v>
      </c>
      <c r="L25" s="4"/>
      <c r="M25" s="4">
        <v>122516662500</v>
      </c>
      <c r="N25" s="4"/>
      <c r="O25" s="4">
        <v>104067467800</v>
      </c>
      <c r="P25" s="4"/>
      <c r="Q25" s="4">
        <f t="shared" si="1"/>
        <v>18449194700</v>
      </c>
    </row>
    <row r="26" spans="1:17" x14ac:dyDescent="0.55000000000000004">
      <c r="A26" s="1" t="s">
        <v>100</v>
      </c>
      <c r="C26" s="4">
        <v>68200000</v>
      </c>
      <c r="E26" s="4">
        <v>270973457370</v>
      </c>
      <c r="F26" s="4"/>
      <c r="G26" s="4">
        <v>223246333530</v>
      </c>
      <c r="H26" s="4"/>
      <c r="I26" s="4">
        <f t="shared" si="0"/>
        <v>47727123840</v>
      </c>
      <c r="J26" s="4"/>
      <c r="K26" s="4">
        <v>68200000</v>
      </c>
      <c r="L26" s="4"/>
      <c r="M26" s="4">
        <v>270973457370</v>
      </c>
      <c r="N26" s="4"/>
      <c r="O26" s="4">
        <v>205309082172</v>
      </c>
      <c r="P26" s="4"/>
      <c r="Q26" s="4">
        <f t="shared" si="1"/>
        <v>65664375198</v>
      </c>
    </row>
    <row r="27" spans="1:17" x14ac:dyDescent="0.55000000000000004">
      <c r="A27" s="1" t="s">
        <v>163</v>
      </c>
      <c r="C27" s="4">
        <v>2439009</v>
      </c>
      <c r="E27" s="4">
        <v>43859148856</v>
      </c>
      <c r="F27" s="4"/>
      <c r="G27" s="4">
        <v>40464853201</v>
      </c>
      <c r="H27" s="4"/>
      <c r="I27" s="4">
        <f t="shared" si="0"/>
        <v>3394295655</v>
      </c>
      <c r="J27" s="4"/>
      <c r="K27" s="4">
        <v>2439009</v>
      </c>
      <c r="L27" s="4"/>
      <c r="M27" s="4">
        <v>43859148856</v>
      </c>
      <c r="N27" s="4"/>
      <c r="O27" s="4">
        <v>36956045532</v>
      </c>
      <c r="P27" s="4"/>
      <c r="Q27" s="4">
        <f t="shared" si="1"/>
        <v>6903103324</v>
      </c>
    </row>
    <row r="28" spans="1:17" x14ac:dyDescent="0.55000000000000004">
      <c r="A28" s="1" t="s">
        <v>169</v>
      </c>
      <c r="C28" s="4">
        <v>15218593</v>
      </c>
      <c r="E28" s="4">
        <v>1355472596499</v>
      </c>
      <c r="F28" s="4"/>
      <c r="G28" s="4">
        <v>1136115982110</v>
      </c>
      <c r="H28" s="4"/>
      <c r="I28" s="4">
        <f t="shared" si="0"/>
        <v>219356614389</v>
      </c>
      <c r="J28" s="4"/>
      <c r="K28" s="4">
        <v>15218593</v>
      </c>
      <c r="L28" s="4"/>
      <c r="M28" s="4">
        <v>1355472596499</v>
      </c>
      <c r="N28" s="4"/>
      <c r="O28" s="4">
        <v>1205704977350</v>
      </c>
      <c r="P28" s="4"/>
      <c r="Q28" s="4">
        <f t="shared" si="1"/>
        <v>149767619149</v>
      </c>
    </row>
    <row r="29" spans="1:17" x14ac:dyDescent="0.55000000000000004">
      <c r="A29" s="1" t="s">
        <v>38</v>
      </c>
      <c r="C29" s="4">
        <v>13718781</v>
      </c>
      <c r="E29" s="4">
        <v>222421985867</v>
      </c>
      <c r="F29" s="4"/>
      <c r="G29" s="4">
        <v>158118854276</v>
      </c>
      <c r="H29" s="4"/>
      <c r="I29" s="4">
        <f t="shared" si="0"/>
        <v>64303131591</v>
      </c>
      <c r="J29" s="4"/>
      <c r="K29" s="4">
        <v>13718781</v>
      </c>
      <c r="L29" s="4"/>
      <c r="M29" s="4">
        <v>222421985867</v>
      </c>
      <c r="N29" s="4"/>
      <c r="O29" s="4">
        <v>173201465099</v>
      </c>
      <c r="P29" s="4"/>
      <c r="Q29" s="4">
        <f t="shared" si="1"/>
        <v>49220520768</v>
      </c>
    </row>
    <row r="30" spans="1:17" x14ac:dyDescent="0.55000000000000004">
      <c r="A30" s="1" t="s">
        <v>99</v>
      </c>
      <c r="C30" s="4">
        <v>17439506</v>
      </c>
      <c r="E30" s="4">
        <v>87198776924</v>
      </c>
      <c r="F30" s="4"/>
      <c r="G30" s="4">
        <v>78097512931</v>
      </c>
      <c r="H30" s="4"/>
      <c r="I30" s="4">
        <f t="shared" si="0"/>
        <v>9101263993</v>
      </c>
      <c r="J30" s="4"/>
      <c r="K30" s="4">
        <v>17439506</v>
      </c>
      <c r="L30" s="4"/>
      <c r="M30" s="4">
        <v>87198776924</v>
      </c>
      <c r="N30" s="4"/>
      <c r="O30" s="4">
        <v>74647700484</v>
      </c>
      <c r="P30" s="4"/>
      <c r="Q30" s="4">
        <f t="shared" si="1"/>
        <v>12551076440</v>
      </c>
    </row>
    <row r="31" spans="1:17" x14ac:dyDescent="0.55000000000000004">
      <c r="A31" s="1" t="s">
        <v>128</v>
      </c>
      <c r="C31" s="4">
        <v>7841567</v>
      </c>
      <c r="E31" s="4">
        <v>43729443284</v>
      </c>
      <c r="F31" s="4"/>
      <c r="G31" s="4">
        <v>35747455775</v>
      </c>
      <c r="H31" s="4"/>
      <c r="I31" s="4">
        <f t="shared" si="0"/>
        <v>7981987509</v>
      </c>
      <c r="J31" s="4"/>
      <c r="K31" s="4">
        <v>7841567</v>
      </c>
      <c r="L31" s="4"/>
      <c r="M31" s="4">
        <v>43729443284</v>
      </c>
      <c r="N31" s="4"/>
      <c r="O31" s="4">
        <v>47948944245</v>
      </c>
      <c r="P31" s="4"/>
      <c r="Q31" s="4">
        <f t="shared" si="1"/>
        <v>-4219500961</v>
      </c>
    </row>
    <row r="32" spans="1:17" x14ac:dyDescent="0.55000000000000004">
      <c r="A32" s="1" t="s">
        <v>132</v>
      </c>
      <c r="C32" s="4">
        <v>4225485</v>
      </c>
      <c r="E32" s="4">
        <v>99674148033</v>
      </c>
      <c r="F32" s="4"/>
      <c r="G32" s="4">
        <v>91838443817</v>
      </c>
      <c r="H32" s="4"/>
      <c r="I32" s="4">
        <f t="shared" si="0"/>
        <v>7835704216</v>
      </c>
      <c r="J32" s="4"/>
      <c r="K32" s="4">
        <v>4225485</v>
      </c>
      <c r="L32" s="4"/>
      <c r="M32" s="4">
        <v>99674148033</v>
      </c>
      <c r="N32" s="4"/>
      <c r="O32" s="4">
        <v>83460822661</v>
      </c>
      <c r="P32" s="4"/>
      <c r="Q32" s="4">
        <f t="shared" si="1"/>
        <v>16213325372</v>
      </c>
    </row>
    <row r="33" spans="1:17" x14ac:dyDescent="0.55000000000000004">
      <c r="A33" s="1" t="s">
        <v>52</v>
      </c>
      <c r="C33" s="4">
        <v>8445008</v>
      </c>
      <c r="E33" s="4">
        <v>219019293680</v>
      </c>
      <c r="F33" s="4"/>
      <c r="G33" s="4">
        <v>197192917154</v>
      </c>
      <c r="H33" s="4"/>
      <c r="I33" s="4">
        <f t="shared" si="0"/>
        <v>21826376526</v>
      </c>
      <c r="J33" s="4"/>
      <c r="K33" s="4">
        <v>8445008</v>
      </c>
      <c r="L33" s="4"/>
      <c r="M33" s="4">
        <v>219019293680</v>
      </c>
      <c r="N33" s="4"/>
      <c r="O33" s="4">
        <v>250880671143</v>
      </c>
      <c r="P33" s="4"/>
      <c r="Q33" s="4">
        <f t="shared" si="1"/>
        <v>-31861377463</v>
      </c>
    </row>
    <row r="34" spans="1:17" x14ac:dyDescent="0.55000000000000004">
      <c r="A34" s="1" t="s">
        <v>51</v>
      </c>
      <c r="C34" s="4">
        <v>999790</v>
      </c>
      <c r="E34" s="4">
        <v>139286851117</v>
      </c>
      <c r="F34" s="4"/>
      <c r="G34" s="4">
        <v>131336121121</v>
      </c>
      <c r="H34" s="4"/>
      <c r="I34" s="4">
        <f t="shared" si="0"/>
        <v>7950729996</v>
      </c>
      <c r="J34" s="4"/>
      <c r="K34" s="4">
        <v>999790</v>
      </c>
      <c r="L34" s="4"/>
      <c r="M34" s="4">
        <v>139286851117</v>
      </c>
      <c r="N34" s="4"/>
      <c r="O34" s="4">
        <v>128752133872</v>
      </c>
      <c r="P34" s="4"/>
      <c r="Q34" s="4">
        <f t="shared" si="1"/>
        <v>10534717245</v>
      </c>
    </row>
    <row r="35" spans="1:17" x14ac:dyDescent="0.55000000000000004">
      <c r="A35" s="1" t="s">
        <v>178</v>
      </c>
      <c r="C35" s="4">
        <v>11000000</v>
      </c>
      <c r="E35" s="4">
        <v>45279971550</v>
      </c>
      <c r="F35" s="4"/>
      <c r="G35" s="4">
        <v>33623741250</v>
      </c>
      <c r="H35" s="4"/>
      <c r="I35" s="4">
        <f t="shared" si="0"/>
        <v>11656230300</v>
      </c>
      <c r="J35" s="4"/>
      <c r="K35" s="4">
        <v>11000000</v>
      </c>
      <c r="L35" s="4"/>
      <c r="M35" s="4">
        <v>45279971550</v>
      </c>
      <c r="N35" s="4"/>
      <c r="O35" s="4">
        <v>48122954555</v>
      </c>
      <c r="P35" s="4"/>
      <c r="Q35" s="4">
        <f t="shared" si="1"/>
        <v>-2842983005</v>
      </c>
    </row>
    <row r="36" spans="1:17" x14ac:dyDescent="0.55000000000000004">
      <c r="A36" s="1" t="s">
        <v>63</v>
      </c>
      <c r="C36" s="4">
        <v>23600000</v>
      </c>
      <c r="E36" s="4">
        <v>299578836600</v>
      </c>
      <c r="F36" s="4"/>
      <c r="G36" s="4">
        <v>299097716385</v>
      </c>
      <c r="H36" s="4"/>
      <c r="I36" s="4">
        <f t="shared" si="0"/>
        <v>481120215</v>
      </c>
      <c r="J36" s="4"/>
      <c r="K36" s="4">
        <v>23600000</v>
      </c>
      <c r="L36" s="4"/>
      <c r="M36" s="4">
        <v>299578836600</v>
      </c>
      <c r="N36" s="4"/>
      <c r="O36" s="4">
        <v>215358944410</v>
      </c>
      <c r="P36" s="4"/>
      <c r="Q36" s="4">
        <f t="shared" si="1"/>
        <v>84219892190</v>
      </c>
    </row>
    <row r="37" spans="1:17" x14ac:dyDescent="0.55000000000000004">
      <c r="A37" s="1" t="s">
        <v>89</v>
      </c>
      <c r="C37" s="4">
        <v>1650800000</v>
      </c>
      <c r="E37" s="4">
        <v>2297368836000</v>
      </c>
      <c r="F37" s="4"/>
      <c r="G37" s="4">
        <v>1806115314942</v>
      </c>
      <c r="H37" s="4"/>
      <c r="I37" s="4">
        <f t="shared" si="0"/>
        <v>491253521058</v>
      </c>
      <c r="J37" s="4"/>
      <c r="K37" s="4">
        <v>1650800000</v>
      </c>
      <c r="L37" s="4"/>
      <c r="M37" s="4">
        <v>2297368836000</v>
      </c>
      <c r="N37" s="4"/>
      <c r="O37" s="4">
        <v>1829749106399</v>
      </c>
      <c r="P37" s="4"/>
      <c r="Q37" s="4">
        <f t="shared" si="1"/>
        <v>467619729601</v>
      </c>
    </row>
    <row r="38" spans="1:17" x14ac:dyDescent="0.55000000000000004">
      <c r="A38" s="1" t="s">
        <v>110</v>
      </c>
      <c r="C38" s="4">
        <v>6526291</v>
      </c>
      <c r="E38" s="4">
        <v>323789107066</v>
      </c>
      <c r="F38" s="4"/>
      <c r="G38" s="4">
        <v>254252926933</v>
      </c>
      <c r="H38" s="4"/>
      <c r="I38" s="4">
        <f t="shared" si="0"/>
        <v>69536180133</v>
      </c>
      <c r="J38" s="4"/>
      <c r="K38" s="4">
        <v>6526291</v>
      </c>
      <c r="L38" s="4"/>
      <c r="M38" s="4">
        <v>323789107066</v>
      </c>
      <c r="N38" s="4"/>
      <c r="O38" s="4">
        <v>241982241934</v>
      </c>
      <c r="P38" s="4"/>
      <c r="Q38" s="4">
        <f t="shared" si="1"/>
        <v>81806865132</v>
      </c>
    </row>
    <row r="39" spans="1:17" x14ac:dyDescent="0.55000000000000004">
      <c r="A39" s="1" t="s">
        <v>82</v>
      </c>
      <c r="C39" s="4">
        <v>3000000</v>
      </c>
      <c r="E39" s="4">
        <v>45060286500</v>
      </c>
      <c r="F39" s="4"/>
      <c r="G39" s="4">
        <v>43002603000</v>
      </c>
      <c r="H39" s="4"/>
      <c r="I39" s="4">
        <f t="shared" si="0"/>
        <v>2057683500</v>
      </c>
      <c r="J39" s="4"/>
      <c r="K39" s="4">
        <v>3000000</v>
      </c>
      <c r="L39" s="4"/>
      <c r="M39" s="4">
        <v>45060286500</v>
      </c>
      <c r="N39" s="4"/>
      <c r="O39" s="4">
        <v>37843483498</v>
      </c>
      <c r="P39" s="4"/>
      <c r="Q39" s="4">
        <f t="shared" si="1"/>
        <v>7216803002</v>
      </c>
    </row>
    <row r="40" spans="1:17" x14ac:dyDescent="0.55000000000000004">
      <c r="A40" s="1" t="s">
        <v>126</v>
      </c>
      <c r="C40" s="4">
        <v>119221</v>
      </c>
      <c r="E40" s="4">
        <v>788325173096</v>
      </c>
      <c r="F40" s="4"/>
      <c r="G40" s="4">
        <v>721351401871</v>
      </c>
      <c r="H40" s="4"/>
      <c r="I40" s="4">
        <f t="shared" si="0"/>
        <v>66973771225</v>
      </c>
      <c r="J40" s="4"/>
      <c r="K40" s="4">
        <v>119221</v>
      </c>
      <c r="L40" s="4"/>
      <c r="M40" s="4">
        <v>788325173096</v>
      </c>
      <c r="N40" s="4"/>
      <c r="O40" s="4">
        <v>615164447334</v>
      </c>
      <c r="P40" s="4"/>
      <c r="Q40" s="4">
        <f t="shared" si="1"/>
        <v>173160725762</v>
      </c>
    </row>
    <row r="41" spans="1:17" x14ac:dyDescent="0.55000000000000004">
      <c r="A41" s="1" t="s">
        <v>183</v>
      </c>
      <c r="C41" s="4">
        <v>47737991</v>
      </c>
      <c r="E41" s="4">
        <v>123664993578</v>
      </c>
      <c r="F41" s="4"/>
      <c r="G41" s="4">
        <v>107860115322</v>
      </c>
      <c r="H41" s="4"/>
      <c r="I41" s="4">
        <f t="shared" si="0"/>
        <v>15804878256</v>
      </c>
      <c r="J41" s="4"/>
      <c r="K41" s="4">
        <v>47737991</v>
      </c>
      <c r="L41" s="4"/>
      <c r="M41" s="4">
        <v>123664993578</v>
      </c>
      <c r="N41" s="4"/>
      <c r="O41" s="4">
        <v>107860115322</v>
      </c>
      <c r="P41" s="4"/>
      <c r="Q41" s="4">
        <f t="shared" si="1"/>
        <v>15804878256</v>
      </c>
    </row>
    <row r="42" spans="1:17" x14ac:dyDescent="0.55000000000000004">
      <c r="A42" s="1" t="s">
        <v>15</v>
      </c>
      <c r="C42" s="4">
        <v>45</v>
      </c>
      <c r="E42" s="4">
        <v>23870947330</v>
      </c>
      <c r="F42" s="4"/>
      <c r="G42" s="4">
        <v>23057584871</v>
      </c>
      <c r="H42" s="4"/>
      <c r="I42" s="4">
        <f t="shared" si="0"/>
        <v>813362459</v>
      </c>
      <c r="J42" s="4"/>
      <c r="K42" s="4">
        <v>45</v>
      </c>
      <c r="L42" s="4"/>
      <c r="M42" s="4">
        <v>23870947330</v>
      </c>
      <c r="N42" s="4"/>
      <c r="O42" s="4">
        <v>17644500000</v>
      </c>
      <c r="P42" s="4"/>
      <c r="Q42" s="4">
        <f t="shared" si="1"/>
        <v>6226447330</v>
      </c>
    </row>
    <row r="43" spans="1:17" x14ac:dyDescent="0.55000000000000004">
      <c r="A43" s="1" t="s">
        <v>112</v>
      </c>
      <c r="C43" s="4">
        <v>6127880</v>
      </c>
      <c r="E43" s="4">
        <v>239392771180</v>
      </c>
      <c r="F43" s="4"/>
      <c r="G43" s="4">
        <v>198092949587</v>
      </c>
      <c r="H43" s="4"/>
      <c r="I43" s="4">
        <f t="shared" si="0"/>
        <v>41299821593</v>
      </c>
      <c r="J43" s="4"/>
      <c r="K43" s="4">
        <v>6127880</v>
      </c>
      <c r="L43" s="4"/>
      <c r="M43" s="4">
        <v>239392771180</v>
      </c>
      <c r="N43" s="4"/>
      <c r="O43" s="4">
        <v>188224850641</v>
      </c>
      <c r="P43" s="4"/>
      <c r="Q43" s="4">
        <f t="shared" si="1"/>
        <v>51167920539</v>
      </c>
    </row>
    <row r="44" spans="1:17" x14ac:dyDescent="0.55000000000000004">
      <c r="A44" s="1" t="s">
        <v>35</v>
      </c>
      <c r="C44" s="4">
        <v>253821848</v>
      </c>
      <c r="E44" s="4">
        <v>1202769435356</v>
      </c>
      <c r="F44" s="4"/>
      <c r="G44" s="4">
        <v>927497471024</v>
      </c>
      <c r="H44" s="4"/>
      <c r="I44" s="4">
        <f t="shared" si="0"/>
        <v>275271964332</v>
      </c>
      <c r="J44" s="4"/>
      <c r="K44" s="4">
        <v>253821848</v>
      </c>
      <c r="L44" s="4"/>
      <c r="M44" s="4">
        <v>1202769435356</v>
      </c>
      <c r="N44" s="4"/>
      <c r="O44" s="4">
        <v>1448268629969</v>
      </c>
      <c r="P44" s="4"/>
      <c r="Q44" s="4">
        <f t="shared" si="1"/>
        <v>-245499194613</v>
      </c>
    </row>
    <row r="45" spans="1:17" x14ac:dyDescent="0.55000000000000004">
      <c r="A45" s="1" t="s">
        <v>44</v>
      </c>
      <c r="C45" s="4">
        <v>8529443</v>
      </c>
      <c r="E45" s="4">
        <v>525424593692</v>
      </c>
      <c r="F45" s="4"/>
      <c r="G45" s="4">
        <v>541935711538</v>
      </c>
      <c r="H45" s="4"/>
      <c r="I45" s="4">
        <f t="shared" si="0"/>
        <v>-16511117846</v>
      </c>
      <c r="J45" s="4"/>
      <c r="K45" s="4">
        <v>8529443</v>
      </c>
      <c r="L45" s="4"/>
      <c r="M45" s="4">
        <v>525424593692</v>
      </c>
      <c r="N45" s="4"/>
      <c r="O45" s="4">
        <v>587319052119</v>
      </c>
      <c r="P45" s="4"/>
      <c r="Q45" s="4">
        <f t="shared" si="1"/>
        <v>-61894458427</v>
      </c>
    </row>
    <row r="46" spans="1:17" x14ac:dyDescent="0.55000000000000004">
      <c r="A46" s="1" t="s">
        <v>166</v>
      </c>
      <c r="C46" s="4">
        <v>134800000</v>
      </c>
      <c r="E46" s="4">
        <v>1037144055600</v>
      </c>
      <c r="F46" s="4"/>
      <c r="G46" s="4">
        <v>870304146576</v>
      </c>
      <c r="H46" s="4"/>
      <c r="I46" s="4">
        <f t="shared" si="0"/>
        <v>166839909024</v>
      </c>
      <c r="J46" s="4"/>
      <c r="K46" s="4">
        <v>134800000</v>
      </c>
      <c r="L46" s="4"/>
      <c r="M46" s="4">
        <v>1037144055600</v>
      </c>
      <c r="N46" s="4"/>
      <c r="O46" s="4">
        <v>958230027060</v>
      </c>
      <c r="P46" s="4"/>
      <c r="Q46" s="4">
        <f t="shared" si="1"/>
        <v>78914028540</v>
      </c>
    </row>
    <row r="47" spans="1:17" x14ac:dyDescent="0.55000000000000004">
      <c r="A47" s="1" t="s">
        <v>40</v>
      </c>
      <c r="C47" s="4">
        <v>36648453</v>
      </c>
      <c r="E47" s="4">
        <v>105939587801</v>
      </c>
      <c r="F47" s="4"/>
      <c r="G47" s="4">
        <v>82988439137</v>
      </c>
      <c r="H47" s="4"/>
      <c r="I47" s="4">
        <f t="shared" si="0"/>
        <v>22951148664</v>
      </c>
      <c r="J47" s="4"/>
      <c r="K47" s="4">
        <v>36648453</v>
      </c>
      <c r="L47" s="4"/>
      <c r="M47" s="4">
        <v>105939587801</v>
      </c>
      <c r="N47" s="4"/>
      <c r="O47" s="4">
        <v>108380424246</v>
      </c>
      <c r="P47" s="4"/>
      <c r="Q47" s="4">
        <f t="shared" si="1"/>
        <v>-2440836445</v>
      </c>
    </row>
    <row r="48" spans="1:17" x14ac:dyDescent="0.55000000000000004">
      <c r="A48" s="1" t="s">
        <v>103</v>
      </c>
      <c r="C48" s="4">
        <v>278600000</v>
      </c>
      <c r="E48" s="4">
        <v>2921741581500</v>
      </c>
      <c r="F48" s="4"/>
      <c r="G48" s="4">
        <v>2184424569622</v>
      </c>
      <c r="H48" s="4"/>
      <c r="I48" s="4">
        <f t="shared" si="0"/>
        <v>737317011878</v>
      </c>
      <c r="J48" s="4"/>
      <c r="K48" s="4">
        <v>278600000</v>
      </c>
      <c r="L48" s="4"/>
      <c r="M48" s="4">
        <v>2921741581500</v>
      </c>
      <c r="N48" s="4"/>
      <c r="O48" s="4">
        <v>1995273580606</v>
      </c>
      <c r="P48" s="4"/>
      <c r="Q48" s="4">
        <f t="shared" si="1"/>
        <v>926468000894</v>
      </c>
    </row>
    <row r="49" spans="1:17" x14ac:dyDescent="0.55000000000000004">
      <c r="A49" s="1" t="s">
        <v>72</v>
      </c>
      <c r="C49" s="4">
        <v>21762428</v>
      </c>
      <c r="E49" s="4">
        <v>49669233806</v>
      </c>
      <c r="F49" s="4"/>
      <c r="G49" s="4">
        <v>43720174879</v>
      </c>
      <c r="H49" s="4"/>
      <c r="I49" s="4">
        <f t="shared" si="0"/>
        <v>5949058927</v>
      </c>
      <c r="J49" s="4"/>
      <c r="K49" s="4">
        <v>21762428</v>
      </c>
      <c r="L49" s="4"/>
      <c r="M49" s="4">
        <v>49669233806</v>
      </c>
      <c r="N49" s="4"/>
      <c r="O49" s="4">
        <v>21218367300</v>
      </c>
      <c r="P49" s="4"/>
      <c r="Q49" s="4">
        <f t="shared" si="1"/>
        <v>28450866506</v>
      </c>
    </row>
    <row r="50" spans="1:17" x14ac:dyDescent="0.55000000000000004">
      <c r="A50" s="1" t="s">
        <v>124</v>
      </c>
      <c r="C50" s="4">
        <v>59738785</v>
      </c>
      <c r="E50" s="4">
        <v>267462559888</v>
      </c>
      <c r="F50" s="4"/>
      <c r="G50" s="4">
        <v>240195148087</v>
      </c>
      <c r="H50" s="4"/>
      <c r="I50" s="4">
        <f t="shared" si="0"/>
        <v>27267411801</v>
      </c>
      <c r="J50" s="4"/>
      <c r="K50" s="4">
        <v>59738785</v>
      </c>
      <c r="L50" s="4"/>
      <c r="M50" s="4">
        <v>267462559888</v>
      </c>
      <c r="N50" s="4"/>
      <c r="O50" s="4">
        <v>244139512803</v>
      </c>
      <c r="P50" s="4"/>
      <c r="Q50" s="4">
        <f t="shared" si="1"/>
        <v>23323047085</v>
      </c>
    </row>
    <row r="51" spans="1:17" x14ac:dyDescent="0.55000000000000004">
      <c r="A51" s="1" t="s">
        <v>134</v>
      </c>
      <c r="C51" s="4">
        <v>62370972</v>
      </c>
      <c r="E51" s="4">
        <v>86551811144</v>
      </c>
      <c r="F51" s="4"/>
      <c r="G51" s="4">
        <v>74523837389</v>
      </c>
      <c r="H51" s="4"/>
      <c r="I51" s="4">
        <f t="shared" si="0"/>
        <v>12027973755</v>
      </c>
      <c r="J51" s="4"/>
      <c r="K51" s="4">
        <v>62370972</v>
      </c>
      <c r="L51" s="4"/>
      <c r="M51" s="4">
        <v>86551811144</v>
      </c>
      <c r="N51" s="4"/>
      <c r="O51" s="4">
        <v>134353706840</v>
      </c>
      <c r="P51" s="4"/>
      <c r="Q51" s="4">
        <f t="shared" si="1"/>
        <v>-47801895696</v>
      </c>
    </row>
    <row r="52" spans="1:17" x14ac:dyDescent="0.55000000000000004">
      <c r="A52" s="1" t="s">
        <v>184</v>
      </c>
      <c r="C52" s="4">
        <v>800000</v>
      </c>
      <c r="E52" s="4">
        <v>6210824400</v>
      </c>
      <c r="F52" s="4"/>
      <c r="G52" s="4">
        <v>5749215527</v>
      </c>
      <c r="H52" s="4"/>
      <c r="I52" s="4">
        <f t="shared" si="0"/>
        <v>461608873</v>
      </c>
      <c r="J52" s="4"/>
      <c r="K52" s="4">
        <v>800000</v>
      </c>
      <c r="L52" s="4"/>
      <c r="M52" s="4">
        <v>6210824400</v>
      </c>
      <c r="N52" s="4"/>
      <c r="O52" s="4">
        <v>5749215527</v>
      </c>
      <c r="P52" s="4"/>
      <c r="Q52" s="4">
        <f t="shared" si="1"/>
        <v>461608873</v>
      </c>
    </row>
    <row r="53" spans="1:17" x14ac:dyDescent="0.55000000000000004">
      <c r="A53" s="1" t="s">
        <v>33</v>
      </c>
      <c r="C53" s="4">
        <v>26797819</v>
      </c>
      <c r="E53" s="4">
        <v>141183371477</v>
      </c>
      <c r="F53" s="4"/>
      <c r="G53" s="4">
        <v>125588796784</v>
      </c>
      <c r="H53" s="4"/>
      <c r="I53" s="4">
        <f t="shared" si="0"/>
        <v>15594574693</v>
      </c>
      <c r="J53" s="4"/>
      <c r="K53" s="4">
        <v>26797819</v>
      </c>
      <c r="L53" s="4"/>
      <c r="M53" s="4">
        <v>141183371477</v>
      </c>
      <c r="N53" s="4"/>
      <c r="O53" s="4">
        <v>143393364418</v>
      </c>
      <c r="P53" s="4"/>
      <c r="Q53" s="4">
        <f t="shared" si="1"/>
        <v>-2209992941</v>
      </c>
    </row>
    <row r="54" spans="1:17" x14ac:dyDescent="0.55000000000000004">
      <c r="A54" s="1" t="s">
        <v>116</v>
      </c>
      <c r="C54" s="4">
        <v>11241531</v>
      </c>
      <c r="E54" s="4">
        <v>382508060373</v>
      </c>
      <c r="F54" s="4"/>
      <c r="G54" s="4">
        <v>355481006395</v>
      </c>
      <c r="H54" s="4"/>
      <c r="I54" s="4">
        <f t="shared" si="0"/>
        <v>27027053978</v>
      </c>
      <c r="J54" s="4"/>
      <c r="K54" s="4">
        <v>11241531</v>
      </c>
      <c r="L54" s="4"/>
      <c r="M54" s="4">
        <v>382508060373</v>
      </c>
      <c r="N54" s="4"/>
      <c r="O54" s="4">
        <v>252323459043</v>
      </c>
      <c r="P54" s="4"/>
      <c r="Q54" s="4">
        <f t="shared" si="1"/>
        <v>130184601330</v>
      </c>
    </row>
    <row r="55" spans="1:17" x14ac:dyDescent="0.55000000000000004">
      <c r="A55" s="1" t="s">
        <v>91</v>
      </c>
      <c r="C55" s="4">
        <v>18765146</v>
      </c>
      <c r="E55" s="4">
        <v>489840736192</v>
      </c>
      <c r="F55" s="4"/>
      <c r="G55" s="4">
        <v>382956219118</v>
      </c>
      <c r="H55" s="4"/>
      <c r="I55" s="4">
        <f t="shared" si="0"/>
        <v>106884517074</v>
      </c>
      <c r="J55" s="4"/>
      <c r="K55" s="4">
        <v>18765146</v>
      </c>
      <c r="L55" s="4"/>
      <c r="M55" s="4">
        <v>489840736192</v>
      </c>
      <c r="N55" s="4"/>
      <c r="O55" s="4">
        <v>419063666362</v>
      </c>
      <c r="P55" s="4"/>
      <c r="Q55" s="4">
        <f t="shared" si="1"/>
        <v>70777069830</v>
      </c>
    </row>
    <row r="56" spans="1:17" x14ac:dyDescent="0.55000000000000004">
      <c r="A56" s="1" t="s">
        <v>135</v>
      </c>
      <c r="C56" s="4">
        <v>3807559</v>
      </c>
      <c r="E56" s="4">
        <v>18716350398</v>
      </c>
      <c r="F56" s="4"/>
      <c r="G56" s="4">
        <v>13829462500</v>
      </c>
      <c r="H56" s="4"/>
      <c r="I56" s="4">
        <f t="shared" si="0"/>
        <v>4886887898</v>
      </c>
      <c r="J56" s="4"/>
      <c r="K56" s="4">
        <v>3807559</v>
      </c>
      <c r="L56" s="4"/>
      <c r="M56" s="4">
        <v>18716350398</v>
      </c>
      <c r="N56" s="4"/>
      <c r="O56" s="4">
        <v>17086490308</v>
      </c>
      <c r="P56" s="4"/>
      <c r="Q56" s="4">
        <f t="shared" si="1"/>
        <v>1629860090</v>
      </c>
    </row>
    <row r="57" spans="1:17" x14ac:dyDescent="0.55000000000000004">
      <c r="A57" s="1" t="s">
        <v>155</v>
      </c>
      <c r="C57" s="4">
        <v>46820406</v>
      </c>
      <c r="E57" s="4">
        <v>2807402858924</v>
      </c>
      <c r="F57" s="4"/>
      <c r="G57" s="4">
        <v>2049848999270</v>
      </c>
      <c r="H57" s="4"/>
      <c r="I57" s="4">
        <f t="shared" si="0"/>
        <v>757553859654</v>
      </c>
      <c r="J57" s="4"/>
      <c r="K57" s="4">
        <v>46820406</v>
      </c>
      <c r="L57" s="4"/>
      <c r="M57" s="4">
        <v>2807402858924</v>
      </c>
      <c r="N57" s="4"/>
      <c r="O57" s="4">
        <v>1662859117063</v>
      </c>
      <c r="P57" s="4"/>
      <c r="Q57" s="4">
        <f t="shared" si="1"/>
        <v>1144543741861</v>
      </c>
    </row>
    <row r="58" spans="1:17" x14ac:dyDescent="0.55000000000000004">
      <c r="A58" s="1" t="s">
        <v>37</v>
      </c>
      <c r="C58" s="4">
        <v>39356692</v>
      </c>
      <c r="E58" s="4">
        <v>356014929111</v>
      </c>
      <c r="F58" s="4"/>
      <c r="G58" s="4">
        <v>282073366911</v>
      </c>
      <c r="H58" s="4"/>
      <c r="I58" s="4">
        <f t="shared" si="0"/>
        <v>73941562200</v>
      </c>
      <c r="J58" s="4"/>
      <c r="K58" s="4">
        <v>39356692</v>
      </c>
      <c r="L58" s="4"/>
      <c r="M58" s="4">
        <v>356014929111</v>
      </c>
      <c r="N58" s="4"/>
      <c r="O58" s="4">
        <v>421349536979</v>
      </c>
      <c r="P58" s="4"/>
      <c r="Q58" s="4">
        <f t="shared" si="1"/>
        <v>-65334607868</v>
      </c>
    </row>
    <row r="59" spans="1:17" x14ac:dyDescent="0.55000000000000004">
      <c r="A59" s="1" t="s">
        <v>175</v>
      </c>
      <c r="C59" s="4">
        <v>2639418</v>
      </c>
      <c r="E59" s="4">
        <v>48223853448</v>
      </c>
      <c r="F59" s="4"/>
      <c r="G59" s="4">
        <v>39067093462</v>
      </c>
      <c r="H59" s="4"/>
      <c r="I59" s="4">
        <f t="shared" si="0"/>
        <v>9156759986</v>
      </c>
      <c r="J59" s="4"/>
      <c r="K59" s="4">
        <v>2639418</v>
      </c>
      <c r="L59" s="4"/>
      <c r="M59" s="4">
        <v>48223853448</v>
      </c>
      <c r="N59" s="4"/>
      <c r="O59" s="4">
        <v>60634018127</v>
      </c>
      <c r="P59" s="4"/>
      <c r="Q59" s="4">
        <f t="shared" si="1"/>
        <v>-12410164679</v>
      </c>
    </row>
    <row r="60" spans="1:17" x14ac:dyDescent="0.55000000000000004">
      <c r="A60" s="1" t="s">
        <v>149</v>
      </c>
      <c r="C60" s="4">
        <v>24204616</v>
      </c>
      <c r="E60" s="4">
        <v>231944169875</v>
      </c>
      <c r="F60" s="4"/>
      <c r="G60" s="4">
        <v>169867825655</v>
      </c>
      <c r="H60" s="4"/>
      <c r="I60" s="4">
        <f t="shared" si="0"/>
        <v>62076344220</v>
      </c>
      <c r="J60" s="4"/>
      <c r="K60" s="4">
        <v>24204616</v>
      </c>
      <c r="L60" s="4"/>
      <c r="M60" s="4">
        <v>231944169875</v>
      </c>
      <c r="N60" s="4"/>
      <c r="O60" s="4">
        <v>279102943054</v>
      </c>
      <c r="P60" s="4"/>
      <c r="Q60" s="4">
        <f t="shared" si="1"/>
        <v>-47158773179</v>
      </c>
    </row>
    <row r="61" spans="1:17" x14ac:dyDescent="0.55000000000000004">
      <c r="A61" s="1" t="s">
        <v>53</v>
      </c>
      <c r="C61" s="4">
        <v>2188193</v>
      </c>
      <c r="E61" s="4">
        <v>474970831230</v>
      </c>
      <c r="F61" s="4"/>
      <c r="G61" s="4">
        <v>453393112573</v>
      </c>
      <c r="H61" s="4"/>
      <c r="I61" s="4">
        <f t="shared" si="0"/>
        <v>21577718657</v>
      </c>
      <c r="J61" s="4"/>
      <c r="K61" s="4">
        <v>2188193</v>
      </c>
      <c r="L61" s="4"/>
      <c r="M61" s="4">
        <v>474970831230</v>
      </c>
      <c r="N61" s="4"/>
      <c r="O61" s="4">
        <v>379197953996</v>
      </c>
      <c r="P61" s="4"/>
      <c r="Q61" s="4">
        <f t="shared" si="1"/>
        <v>95772877234</v>
      </c>
    </row>
    <row r="62" spans="1:17" x14ac:dyDescent="0.55000000000000004">
      <c r="A62" s="1" t="s">
        <v>84</v>
      </c>
      <c r="C62" s="4">
        <v>5779305</v>
      </c>
      <c r="E62" s="4">
        <v>86058873666</v>
      </c>
      <c r="F62" s="4"/>
      <c r="G62" s="4">
        <v>74454139032</v>
      </c>
      <c r="H62" s="4"/>
      <c r="I62" s="4">
        <f t="shared" si="0"/>
        <v>11604734634</v>
      </c>
      <c r="J62" s="4"/>
      <c r="K62" s="4">
        <v>5779305</v>
      </c>
      <c r="L62" s="4"/>
      <c r="M62" s="4">
        <v>86058873666</v>
      </c>
      <c r="N62" s="4"/>
      <c r="O62" s="4">
        <v>130122395763</v>
      </c>
      <c r="P62" s="4"/>
      <c r="Q62" s="4">
        <f t="shared" si="1"/>
        <v>-44063522097</v>
      </c>
    </row>
    <row r="63" spans="1:17" x14ac:dyDescent="0.55000000000000004">
      <c r="A63" s="1" t="s">
        <v>73</v>
      </c>
      <c r="C63" s="4">
        <v>138000000</v>
      </c>
      <c r="E63" s="4">
        <v>648444660300</v>
      </c>
      <c r="F63" s="4"/>
      <c r="G63" s="4">
        <v>527727228300</v>
      </c>
      <c r="H63" s="4"/>
      <c r="I63" s="4">
        <f t="shared" si="0"/>
        <v>120717432000</v>
      </c>
      <c r="J63" s="4"/>
      <c r="K63" s="4">
        <v>138000000</v>
      </c>
      <c r="L63" s="4"/>
      <c r="M63" s="4">
        <v>648444660300</v>
      </c>
      <c r="N63" s="4"/>
      <c r="O63" s="4">
        <v>476696677503</v>
      </c>
      <c r="P63" s="4"/>
      <c r="Q63" s="4">
        <f t="shared" si="1"/>
        <v>171747982797</v>
      </c>
    </row>
    <row r="64" spans="1:17" x14ac:dyDescent="0.55000000000000004">
      <c r="A64" s="1" t="s">
        <v>153</v>
      </c>
      <c r="C64" s="4">
        <v>52916820</v>
      </c>
      <c r="E64" s="4">
        <v>79691976855</v>
      </c>
      <c r="F64" s="4"/>
      <c r="G64" s="4">
        <v>78429529926</v>
      </c>
      <c r="H64" s="4"/>
      <c r="I64" s="4">
        <f t="shared" si="0"/>
        <v>1262446929</v>
      </c>
      <c r="J64" s="4"/>
      <c r="K64" s="4">
        <v>52916820</v>
      </c>
      <c r="L64" s="4"/>
      <c r="M64" s="4">
        <v>79691976855</v>
      </c>
      <c r="N64" s="4"/>
      <c r="O64" s="4">
        <v>66309015983</v>
      </c>
      <c r="P64" s="4"/>
      <c r="Q64" s="4">
        <f t="shared" si="1"/>
        <v>13382960872</v>
      </c>
    </row>
    <row r="65" spans="1:17" x14ac:dyDescent="0.55000000000000004">
      <c r="A65" s="1" t="s">
        <v>59</v>
      </c>
      <c r="C65" s="4">
        <v>16189409</v>
      </c>
      <c r="E65" s="4">
        <v>477964535888</v>
      </c>
      <c r="F65" s="4"/>
      <c r="G65" s="4">
        <v>417615478326</v>
      </c>
      <c r="H65" s="4"/>
      <c r="I65" s="4">
        <f t="shared" si="0"/>
        <v>60349057562</v>
      </c>
      <c r="J65" s="4"/>
      <c r="K65" s="4">
        <v>16189409</v>
      </c>
      <c r="L65" s="4"/>
      <c r="M65" s="4">
        <v>477964535888</v>
      </c>
      <c r="N65" s="4"/>
      <c r="O65" s="4">
        <v>429685289839</v>
      </c>
      <c r="P65" s="4"/>
      <c r="Q65" s="4">
        <f t="shared" si="1"/>
        <v>48279246049</v>
      </c>
    </row>
    <row r="66" spans="1:17" x14ac:dyDescent="0.55000000000000004">
      <c r="A66" s="1" t="s">
        <v>114</v>
      </c>
      <c r="C66" s="4">
        <v>3083596</v>
      </c>
      <c r="E66" s="4">
        <v>231702141961</v>
      </c>
      <c r="F66" s="4"/>
      <c r="G66" s="4">
        <v>205494266398</v>
      </c>
      <c r="H66" s="4"/>
      <c r="I66" s="4">
        <f t="shared" si="0"/>
        <v>26207875563</v>
      </c>
      <c r="J66" s="4"/>
      <c r="K66" s="4">
        <v>3083596</v>
      </c>
      <c r="L66" s="4"/>
      <c r="M66" s="4">
        <v>231702141961</v>
      </c>
      <c r="N66" s="4"/>
      <c r="O66" s="4">
        <v>168619325695</v>
      </c>
      <c r="P66" s="4"/>
      <c r="Q66" s="4">
        <f t="shared" si="1"/>
        <v>63082816266</v>
      </c>
    </row>
    <row r="67" spans="1:17" x14ac:dyDescent="0.55000000000000004">
      <c r="A67" s="1" t="s">
        <v>142</v>
      </c>
      <c r="C67" s="4">
        <v>311400000</v>
      </c>
      <c r="E67" s="4">
        <v>1010671510050</v>
      </c>
      <c r="F67" s="4"/>
      <c r="G67" s="4">
        <v>779956036727</v>
      </c>
      <c r="H67" s="4"/>
      <c r="I67" s="4">
        <f t="shared" si="0"/>
        <v>230715473323</v>
      </c>
      <c r="J67" s="4"/>
      <c r="K67" s="4">
        <v>311400000</v>
      </c>
      <c r="L67" s="4"/>
      <c r="M67" s="4">
        <v>1010671510050</v>
      </c>
      <c r="N67" s="4"/>
      <c r="O67" s="4">
        <v>1213074556305</v>
      </c>
      <c r="P67" s="4"/>
      <c r="Q67" s="4">
        <f t="shared" si="1"/>
        <v>-202403046255</v>
      </c>
    </row>
    <row r="68" spans="1:17" x14ac:dyDescent="0.55000000000000004">
      <c r="A68" s="1" t="s">
        <v>49</v>
      </c>
      <c r="C68" s="4">
        <v>1756162</v>
      </c>
      <c r="E68" s="4">
        <v>292843328255</v>
      </c>
      <c r="F68" s="4"/>
      <c r="G68" s="4">
        <v>286655857897</v>
      </c>
      <c r="H68" s="4"/>
      <c r="I68" s="4">
        <f t="shared" si="0"/>
        <v>6187470358</v>
      </c>
      <c r="J68" s="4"/>
      <c r="K68" s="4">
        <v>1756162</v>
      </c>
      <c r="L68" s="4"/>
      <c r="M68" s="4">
        <v>292843328255</v>
      </c>
      <c r="N68" s="4"/>
      <c r="O68" s="4">
        <v>315694710235</v>
      </c>
      <c r="P68" s="4"/>
      <c r="Q68" s="4">
        <f t="shared" si="1"/>
        <v>-22851381980</v>
      </c>
    </row>
    <row r="69" spans="1:17" x14ac:dyDescent="0.55000000000000004">
      <c r="A69" s="1" t="s">
        <v>31</v>
      </c>
      <c r="C69" s="4">
        <v>26704196</v>
      </c>
      <c r="E69" s="4">
        <v>80166824222</v>
      </c>
      <c r="F69" s="4"/>
      <c r="G69" s="4">
        <v>62354923873</v>
      </c>
      <c r="H69" s="4"/>
      <c r="I69" s="4">
        <f t="shared" si="0"/>
        <v>17811900349</v>
      </c>
      <c r="J69" s="4"/>
      <c r="K69" s="4">
        <v>26704196</v>
      </c>
      <c r="L69" s="4"/>
      <c r="M69" s="4">
        <v>80166824222</v>
      </c>
      <c r="N69" s="4"/>
      <c r="O69" s="4">
        <v>69761064262</v>
      </c>
      <c r="P69" s="4"/>
      <c r="Q69" s="4">
        <f t="shared" si="1"/>
        <v>10405759960</v>
      </c>
    </row>
    <row r="70" spans="1:17" x14ac:dyDescent="0.55000000000000004">
      <c r="A70" s="1" t="s">
        <v>27</v>
      </c>
      <c r="C70" s="4">
        <v>39000000</v>
      </c>
      <c r="E70" s="4">
        <v>163251837450</v>
      </c>
      <c r="F70" s="4"/>
      <c r="G70" s="4">
        <v>140191865557</v>
      </c>
      <c r="H70" s="4"/>
      <c r="I70" s="4">
        <f t="shared" si="0"/>
        <v>23059971893</v>
      </c>
      <c r="J70" s="4"/>
      <c r="K70" s="4">
        <v>39000000</v>
      </c>
      <c r="L70" s="4"/>
      <c r="M70" s="4">
        <v>163251837450</v>
      </c>
      <c r="N70" s="4"/>
      <c r="O70" s="4">
        <v>116691529507</v>
      </c>
      <c r="P70" s="4"/>
      <c r="Q70" s="4">
        <f t="shared" si="1"/>
        <v>46560307943</v>
      </c>
    </row>
    <row r="71" spans="1:17" x14ac:dyDescent="0.55000000000000004">
      <c r="A71" s="1" t="s">
        <v>105</v>
      </c>
      <c r="C71" s="4">
        <v>3072902</v>
      </c>
      <c r="E71" s="4">
        <v>119527211461</v>
      </c>
      <c r="F71" s="4"/>
      <c r="G71" s="4">
        <v>105048321036</v>
      </c>
      <c r="H71" s="4"/>
      <c r="I71" s="4">
        <f t="shared" si="0"/>
        <v>14478890425</v>
      </c>
      <c r="J71" s="4"/>
      <c r="K71" s="4">
        <v>3072902</v>
      </c>
      <c r="L71" s="4"/>
      <c r="M71" s="4">
        <v>119527211461</v>
      </c>
      <c r="N71" s="4"/>
      <c r="O71" s="4">
        <v>92035647442</v>
      </c>
      <c r="P71" s="4"/>
      <c r="Q71" s="4">
        <f t="shared" si="1"/>
        <v>27491564019</v>
      </c>
    </row>
    <row r="72" spans="1:17" x14ac:dyDescent="0.55000000000000004">
      <c r="A72" s="1" t="s">
        <v>141</v>
      </c>
      <c r="C72" s="4">
        <v>20909376</v>
      </c>
      <c r="E72" s="4">
        <v>105026429220</v>
      </c>
      <c r="F72" s="4"/>
      <c r="G72" s="4">
        <v>82329247207</v>
      </c>
      <c r="H72" s="4"/>
      <c r="I72" s="4">
        <f t="shared" si="0"/>
        <v>22697182013</v>
      </c>
      <c r="J72" s="4"/>
      <c r="K72" s="4">
        <v>20909376</v>
      </c>
      <c r="L72" s="4"/>
      <c r="M72" s="4">
        <v>105026429220</v>
      </c>
      <c r="N72" s="4"/>
      <c r="O72" s="4">
        <v>112478107088</v>
      </c>
      <c r="P72" s="4"/>
      <c r="Q72" s="4">
        <f t="shared" si="1"/>
        <v>-7451677868</v>
      </c>
    </row>
    <row r="73" spans="1:17" x14ac:dyDescent="0.55000000000000004">
      <c r="A73" s="1" t="s">
        <v>87</v>
      </c>
      <c r="C73" s="4">
        <v>13359573</v>
      </c>
      <c r="E73" s="4">
        <v>95350999821</v>
      </c>
      <c r="F73" s="4"/>
      <c r="G73" s="4">
        <v>81406912104</v>
      </c>
      <c r="H73" s="4"/>
      <c r="I73" s="4">
        <f t="shared" ref="I73:I107" si="2">E73-G73</f>
        <v>13944087717</v>
      </c>
      <c r="J73" s="4"/>
      <c r="K73" s="4">
        <v>13359573</v>
      </c>
      <c r="L73" s="4"/>
      <c r="M73" s="4">
        <v>95350999821</v>
      </c>
      <c r="N73" s="4"/>
      <c r="O73" s="4">
        <v>100264630731</v>
      </c>
      <c r="P73" s="4"/>
      <c r="Q73" s="4">
        <f t="shared" ref="Q73:Q107" si="3">M73-O73</f>
        <v>-4913630910</v>
      </c>
    </row>
    <row r="74" spans="1:17" x14ac:dyDescent="0.55000000000000004">
      <c r="A74" s="1" t="s">
        <v>186</v>
      </c>
      <c r="C74" s="4">
        <v>70000000</v>
      </c>
      <c r="E74" s="4">
        <v>154544953500</v>
      </c>
      <c r="F74" s="4"/>
      <c r="G74" s="4">
        <v>134567590960</v>
      </c>
      <c r="H74" s="4"/>
      <c r="I74" s="4">
        <f t="shared" si="2"/>
        <v>19977362540</v>
      </c>
      <c r="J74" s="4"/>
      <c r="K74" s="4">
        <v>70000000</v>
      </c>
      <c r="L74" s="4"/>
      <c r="M74" s="4">
        <v>154544953500</v>
      </c>
      <c r="N74" s="4"/>
      <c r="O74" s="4">
        <v>134567590960</v>
      </c>
      <c r="P74" s="4"/>
      <c r="Q74" s="4">
        <f t="shared" si="3"/>
        <v>19977362540</v>
      </c>
    </row>
    <row r="75" spans="1:17" x14ac:dyDescent="0.55000000000000004">
      <c r="A75" s="1" t="s">
        <v>147</v>
      </c>
      <c r="C75" s="4">
        <v>643084829</v>
      </c>
      <c r="E75" s="4">
        <v>3656558472809</v>
      </c>
      <c r="F75" s="4"/>
      <c r="G75" s="4">
        <v>2995107424974</v>
      </c>
      <c r="H75" s="4"/>
      <c r="I75" s="4">
        <f t="shared" si="2"/>
        <v>661451047835</v>
      </c>
      <c r="J75" s="4"/>
      <c r="K75" s="4">
        <v>643084829</v>
      </c>
      <c r="L75" s="4"/>
      <c r="M75" s="4">
        <v>3656558472809</v>
      </c>
      <c r="N75" s="4"/>
      <c r="O75" s="4">
        <v>3233993122071</v>
      </c>
      <c r="P75" s="4"/>
      <c r="Q75" s="4">
        <f t="shared" si="3"/>
        <v>422565350738</v>
      </c>
    </row>
    <row r="76" spans="1:17" x14ac:dyDescent="0.55000000000000004">
      <c r="A76" s="1" t="s">
        <v>167</v>
      </c>
      <c r="C76" s="4">
        <v>2140332</v>
      </c>
      <c r="E76" s="4">
        <v>11127332438</v>
      </c>
      <c r="F76" s="4"/>
      <c r="G76" s="4">
        <v>9746521969</v>
      </c>
      <c r="H76" s="4"/>
      <c r="I76" s="4">
        <f t="shared" si="2"/>
        <v>1380810469</v>
      </c>
      <c r="J76" s="4"/>
      <c r="K76" s="4">
        <v>2140332</v>
      </c>
      <c r="L76" s="4"/>
      <c r="M76" s="4">
        <v>11127332438</v>
      </c>
      <c r="N76" s="4"/>
      <c r="O76" s="4">
        <v>9729334721</v>
      </c>
      <c r="P76" s="4"/>
      <c r="Q76" s="4">
        <f t="shared" si="3"/>
        <v>1397997717</v>
      </c>
    </row>
    <row r="77" spans="1:17" x14ac:dyDescent="0.55000000000000004">
      <c r="A77" s="1" t="s">
        <v>69</v>
      </c>
      <c r="C77" s="4">
        <v>25100</v>
      </c>
      <c r="E77" s="4">
        <v>136897680429</v>
      </c>
      <c r="F77" s="4"/>
      <c r="G77" s="4">
        <v>128729269521</v>
      </c>
      <c r="H77" s="4"/>
      <c r="I77" s="4">
        <f t="shared" si="2"/>
        <v>8168410908</v>
      </c>
      <c r="J77" s="4"/>
      <c r="K77" s="4">
        <v>25100</v>
      </c>
      <c r="L77" s="4"/>
      <c r="M77" s="4">
        <v>136897680429</v>
      </c>
      <c r="N77" s="4"/>
      <c r="O77" s="4">
        <v>111625523262</v>
      </c>
      <c r="P77" s="4"/>
      <c r="Q77" s="4">
        <f t="shared" si="3"/>
        <v>25272157167</v>
      </c>
    </row>
    <row r="78" spans="1:17" x14ac:dyDescent="0.55000000000000004">
      <c r="A78" s="1" t="s">
        <v>25</v>
      </c>
      <c r="C78" s="4">
        <v>178000000</v>
      </c>
      <c r="E78" s="4">
        <v>452968704000</v>
      </c>
      <c r="F78" s="4"/>
      <c r="G78" s="4">
        <v>395173370066</v>
      </c>
      <c r="H78" s="4"/>
      <c r="I78" s="4">
        <f t="shared" si="2"/>
        <v>57795333934</v>
      </c>
      <c r="J78" s="4"/>
      <c r="K78" s="4">
        <v>178000000</v>
      </c>
      <c r="L78" s="4"/>
      <c r="M78" s="4">
        <v>452968704000</v>
      </c>
      <c r="N78" s="4"/>
      <c r="O78" s="4">
        <v>369915088333</v>
      </c>
      <c r="P78" s="4"/>
      <c r="Q78" s="4">
        <f t="shared" si="3"/>
        <v>83053615667</v>
      </c>
    </row>
    <row r="79" spans="1:17" x14ac:dyDescent="0.55000000000000004">
      <c r="A79" s="1" t="s">
        <v>78</v>
      </c>
      <c r="C79" s="4">
        <v>5000000</v>
      </c>
      <c r="E79" s="4">
        <v>118043437500</v>
      </c>
      <c r="F79" s="4"/>
      <c r="G79" s="4">
        <v>107854425000</v>
      </c>
      <c r="H79" s="4"/>
      <c r="I79" s="4">
        <f t="shared" si="2"/>
        <v>10189012500</v>
      </c>
      <c r="J79" s="4"/>
      <c r="K79" s="4">
        <v>5000000</v>
      </c>
      <c r="L79" s="4"/>
      <c r="M79" s="4">
        <v>118043437500</v>
      </c>
      <c r="N79" s="4"/>
      <c r="O79" s="4">
        <v>98839615000</v>
      </c>
      <c r="P79" s="4"/>
      <c r="Q79" s="4">
        <f t="shared" si="3"/>
        <v>19203822500</v>
      </c>
    </row>
    <row r="80" spans="1:17" x14ac:dyDescent="0.55000000000000004">
      <c r="A80" s="1" t="s">
        <v>80</v>
      </c>
      <c r="C80" s="4">
        <v>21644108</v>
      </c>
      <c r="E80" s="4">
        <v>591671452828</v>
      </c>
      <c r="F80" s="4"/>
      <c r="G80" s="4">
        <v>519595112211</v>
      </c>
      <c r="H80" s="4"/>
      <c r="I80" s="4">
        <f t="shared" si="2"/>
        <v>72076340617</v>
      </c>
      <c r="J80" s="4"/>
      <c r="K80" s="4">
        <v>21644108</v>
      </c>
      <c r="L80" s="4"/>
      <c r="M80" s="4">
        <v>591671452828</v>
      </c>
      <c r="N80" s="4"/>
      <c r="O80" s="4">
        <v>457200668094</v>
      </c>
      <c r="P80" s="4"/>
      <c r="Q80" s="4">
        <f t="shared" si="3"/>
        <v>134470784734</v>
      </c>
    </row>
    <row r="81" spans="1:17" x14ac:dyDescent="0.55000000000000004">
      <c r="A81" s="1" t="s">
        <v>106</v>
      </c>
      <c r="C81" s="4">
        <v>5827983</v>
      </c>
      <c r="E81" s="4">
        <v>274834460414</v>
      </c>
      <c r="F81" s="4"/>
      <c r="G81" s="4">
        <v>234165448776</v>
      </c>
      <c r="H81" s="4"/>
      <c r="I81" s="4">
        <f t="shared" si="2"/>
        <v>40669011638</v>
      </c>
      <c r="J81" s="4"/>
      <c r="K81" s="4">
        <v>5827983</v>
      </c>
      <c r="L81" s="4"/>
      <c r="M81" s="4">
        <v>274834460414</v>
      </c>
      <c r="N81" s="4"/>
      <c r="O81" s="4">
        <v>298297351745</v>
      </c>
      <c r="P81" s="4"/>
      <c r="Q81" s="4">
        <f t="shared" si="3"/>
        <v>-23462891331</v>
      </c>
    </row>
    <row r="82" spans="1:17" x14ac:dyDescent="0.55000000000000004">
      <c r="A82" s="1" t="s">
        <v>171</v>
      </c>
      <c r="C82" s="4">
        <v>75256136</v>
      </c>
      <c r="E82" s="4">
        <v>492987105519</v>
      </c>
      <c r="F82" s="4"/>
      <c r="G82" s="4">
        <v>387432506750</v>
      </c>
      <c r="H82" s="4"/>
      <c r="I82" s="4">
        <f t="shared" si="2"/>
        <v>105554598769</v>
      </c>
      <c r="J82" s="4"/>
      <c r="K82" s="4">
        <v>75256136</v>
      </c>
      <c r="L82" s="4"/>
      <c r="M82" s="4">
        <v>492987105519</v>
      </c>
      <c r="N82" s="4"/>
      <c r="O82" s="4">
        <v>373168662823</v>
      </c>
      <c r="P82" s="4"/>
      <c r="Q82" s="4">
        <f t="shared" si="3"/>
        <v>119818442696</v>
      </c>
    </row>
    <row r="83" spans="1:17" x14ac:dyDescent="0.55000000000000004">
      <c r="A83" s="1" t="s">
        <v>164</v>
      </c>
      <c r="C83" s="4">
        <v>130821537</v>
      </c>
      <c r="E83" s="4">
        <v>510549402404</v>
      </c>
      <c r="F83" s="4"/>
      <c r="G83" s="4">
        <v>399362510133</v>
      </c>
      <c r="H83" s="4"/>
      <c r="I83" s="4">
        <f t="shared" si="2"/>
        <v>111186892271</v>
      </c>
      <c r="J83" s="4"/>
      <c r="K83" s="4">
        <v>130821537</v>
      </c>
      <c r="L83" s="4"/>
      <c r="M83" s="4">
        <v>510549402404</v>
      </c>
      <c r="N83" s="4"/>
      <c r="O83" s="4">
        <v>529811994120</v>
      </c>
      <c r="P83" s="4"/>
      <c r="Q83" s="4">
        <f t="shared" si="3"/>
        <v>-19262591716</v>
      </c>
    </row>
    <row r="84" spans="1:17" x14ac:dyDescent="0.55000000000000004">
      <c r="A84" s="1" t="s">
        <v>61</v>
      </c>
      <c r="C84" s="4">
        <v>125029214</v>
      </c>
      <c r="E84" s="4">
        <v>750683152667</v>
      </c>
      <c r="F84" s="4"/>
      <c r="G84" s="4">
        <v>651181779787</v>
      </c>
      <c r="H84" s="4"/>
      <c r="I84" s="4">
        <f t="shared" si="2"/>
        <v>99501372880</v>
      </c>
      <c r="J84" s="4"/>
      <c r="K84" s="4">
        <v>125029214</v>
      </c>
      <c r="L84" s="4"/>
      <c r="M84" s="4">
        <v>750683152667</v>
      </c>
      <c r="N84" s="4"/>
      <c r="O84" s="4">
        <v>526064494828</v>
      </c>
      <c r="P84" s="4"/>
      <c r="Q84" s="4">
        <f t="shared" si="3"/>
        <v>224618657839</v>
      </c>
    </row>
    <row r="85" spans="1:17" x14ac:dyDescent="0.55000000000000004">
      <c r="A85" s="1" t="s">
        <v>129</v>
      </c>
      <c r="C85" s="4">
        <v>89707193</v>
      </c>
      <c r="E85" s="4">
        <v>242819264054</v>
      </c>
      <c r="F85" s="4"/>
      <c r="G85" s="4">
        <v>212856989826</v>
      </c>
      <c r="H85" s="4"/>
      <c r="I85" s="4">
        <f t="shared" si="2"/>
        <v>29962274228</v>
      </c>
      <c r="J85" s="4"/>
      <c r="K85" s="4">
        <v>89707193</v>
      </c>
      <c r="L85" s="4"/>
      <c r="M85" s="4">
        <v>242819264054</v>
      </c>
      <c r="N85" s="4"/>
      <c r="O85" s="4">
        <v>261188991705</v>
      </c>
      <c r="P85" s="4"/>
      <c r="Q85" s="4">
        <f t="shared" si="3"/>
        <v>-18369727651</v>
      </c>
    </row>
    <row r="86" spans="1:17" x14ac:dyDescent="0.55000000000000004">
      <c r="A86" s="1" t="s">
        <v>139</v>
      </c>
      <c r="C86" s="4">
        <v>1721275</v>
      </c>
      <c r="E86" s="4">
        <v>28129389322</v>
      </c>
      <c r="F86" s="4"/>
      <c r="G86" s="4">
        <v>23372716431</v>
      </c>
      <c r="H86" s="4"/>
      <c r="I86" s="4">
        <f t="shared" si="2"/>
        <v>4756672891</v>
      </c>
      <c r="J86" s="4"/>
      <c r="K86" s="4">
        <v>1721275</v>
      </c>
      <c r="L86" s="4"/>
      <c r="M86" s="4">
        <v>28129389322</v>
      </c>
      <c r="N86" s="4"/>
      <c r="O86" s="4">
        <v>29104678367</v>
      </c>
      <c r="P86" s="4"/>
      <c r="Q86" s="4">
        <f t="shared" si="3"/>
        <v>-975289045</v>
      </c>
    </row>
    <row r="87" spans="1:17" x14ac:dyDescent="0.55000000000000004">
      <c r="A87" s="1" t="s">
        <v>29</v>
      </c>
      <c r="C87" s="4">
        <v>31178871</v>
      </c>
      <c r="E87" s="4">
        <v>96048412467</v>
      </c>
      <c r="F87" s="4"/>
      <c r="G87" s="4">
        <v>81694683267</v>
      </c>
      <c r="H87" s="4"/>
      <c r="I87" s="4">
        <f t="shared" si="2"/>
        <v>14353729200</v>
      </c>
      <c r="J87" s="4"/>
      <c r="K87" s="4">
        <v>31178871</v>
      </c>
      <c r="L87" s="4"/>
      <c r="M87" s="4">
        <v>96048412467</v>
      </c>
      <c r="N87" s="4"/>
      <c r="O87" s="4">
        <v>95474857049</v>
      </c>
      <c r="P87" s="4"/>
      <c r="Q87" s="4">
        <f t="shared" si="3"/>
        <v>573555418</v>
      </c>
    </row>
    <row r="88" spans="1:17" x14ac:dyDescent="0.55000000000000004">
      <c r="A88" s="1" t="s">
        <v>70</v>
      </c>
      <c r="C88" s="4">
        <v>79400000</v>
      </c>
      <c r="E88" s="4">
        <v>306633609450</v>
      </c>
      <c r="F88" s="4"/>
      <c r="G88" s="4">
        <v>268448684548</v>
      </c>
      <c r="H88" s="4"/>
      <c r="I88" s="4">
        <f t="shared" si="2"/>
        <v>38184924902</v>
      </c>
      <c r="J88" s="4"/>
      <c r="K88" s="4">
        <v>79400000</v>
      </c>
      <c r="L88" s="4"/>
      <c r="M88" s="4">
        <v>306633609450</v>
      </c>
      <c r="N88" s="4"/>
      <c r="O88" s="4">
        <v>260278382511</v>
      </c>
      <c r="P88" s="4"/>
      <c r="Q88" s="4">
        <f t="shared" si="3"/>
        <v>46355226939</v>
      </c>
    </row>
    <row r="89" spans="1:17" x14ac:dyDescent="0.55000000000000004">
      <c r="A89" s="1" t="s">
        <v>137</v>
      </c>
      <c r="C89" s="4">
        <v>34816428</v>
      </c>
      <c r="E89" s="4">
        <v>440922103028</v>
      </c>
      <c r="F89" s="4"/>
      <c r="G89" s="4">
        <v>428116673034</v>
      </c>
      <c r="H89" s="4"/>
      <c r="I89" s="4">
        <f t="shared" si="2"/>
        <v>12805429994</v>
      </c>
      <c r="J89" s="4"/>
      <c r="K89" s="4">
        <v>34816428</v>
      </c>
      <c r="L89" s="4"/>
      <c r="M89" s="4">
        <v>440922103028</v>
      </c>
      <c r="N89" s="4"/>
      <c r="O89" s="4">
        <v>405724227040</v>
      </c>
      <c r="P89" s="4"/>
      <c r="Q89" s="4">
        <f t="shared" si="3"/>
        <v>35197875988</v>
      </c>
    </row>
    <row r="90" spans="1:17" x14ac:dyDescent="0.55000000000000004">
      <c r="A90" s="1" t="s">
        <v>64</v>
      </c>
      <c r="C90" s="4">
        <v>375100</v>
      </c>
      <c r="E90" s="4">
        <v>2039457378436</v>
      </c>
      <c r="F90" s="4"/>
      <c r="G90" s="4">
        <v>1920541966739</v>
      </c>
      <c r="H90" s="4"/>
      <c r="I90" s="4">
        <f t="shared" si="2"/>
        <v>118915411697</v>
      </c>
      <c r="J90" s="4"/>
      <c r="K90" s="4">
        <v>375100</v>
      </c>
      <c r="L90" s="4"/>
      <c r="M90" s="4">
        <v>2039457378436</v>
      </c>
      <c r="N90" s="4"/>
      <c r="O90" s="4">
        <v>1665105353624</v>
      </c>
      <c r="P90" s="4"/>
      <c r="Q90" s="4">
        <f t="shared" si="3"/>
        <v>374352024812</v>
      </c>
    </row>
    <row r="91" spans="1:17" x14ac:dyDescent="0.55000000000000004">
      <c r="A91" s="1" t="s">
        <v>86</v>
      </c>
      <c r="C91" s="4">
        <v>142556303</v>
      </c>
      <c r="E91" s="4">
        <v>292060379667</v>
      </c>
      <c r="F91" s="4"/>
      <c r="G91" s="4">
        <v>243198344395</v>
      </c>
      <c r="H91" s="4"/>
      <c r="I91" s="4">
        <f t="shared" si="2"/>
        <v>48862035272</v>
      </c>
      <c r="J91" s="4"/>
      <c r="K91" s="4">
        <v>142556303</v>
      </c>
      <c r="L91" s="4"/>
      <c r="M91" s="4">
        <v>292060379667</v>
      </c>
      <c r="N91" s="4"/>
      <c r="O91" s="4">
        <v>238332118869</v>
      </c>
      <c r="P91" s="4"/>
      <c r="Q91" s="4">
        <f t="shared" si="3"/>
        <v>53728260798</v>
      </c>
    </row>
    <row r="92" spans="1:17" x14ac:dyDescent="0.55000000000000004">
      <c r="A92" s="1" t="s">
        <v>46</v>
      </c>
      <c r="C92" s="4">
        <v>13857513</v>
      </c>
      <c r="E92" s="4">
        <v>2845789810186</v>
      </c>
      <c r="F92" s="4"/>
      <c r="G92" s="4">
        <v>3131691328876</v>
      </c>
      <c r="H92" s="4"/>
      <c r="I92" s="4">
        <f t="shared" si="2"/>
        <v>-285901518690</v>
      </c>
      <c r="J92" s="4"/>
      <c r="K92" s="4">
        <v>13857513</v>
      </c>
      <c r="L92" s="4"/>
      <c r="M92" s="4">
        <v>2845789810186</v>
      </c>
      <c r="N92" s="4"/>
      <c r="O92" s="4">
        <v>2195919784429</v>
      </c>
      <c r="P92" s="4"/>
      <c r="Q92" s="4">
        <f t="shared" si="3"/>
        <v>649870025757</v>
      </c>
    </row>
    <row r="93" spans="1:17" x14ac:dyDescent="0.55000000000000004">
      <c r="A93" s="1" t="s">
        <v>88</v>
      </c>
      <c r="C93" s="4">
        <v>11359792</v>
      </c>
      <c r="E93" s="4">
        <v>46907803940</v>
      </c>
      <c r="F93" s="4"/>
      <c r="G93" s="4">
        <v>42865195897</v>
      </c>
      <c r="H93" s="4"/>
      <c r="I93" s="4">
        <f t="shared" si="2"/>
        <v>4042608043</v>
      </c>
      <c r="J93" s="4"/>
      <c r="K93" s="4">
        <v>11359792</v>
      </c>
      <c r="L93" s="4"/>
      <c r="M93" s="4">
        <v>46907803940</v>
      </c>
      <c r="N93" s="4"/>
      <c r="O93" s="4">
        <v>59284056497</v>
      </c>
      <c r="P93" s="4"/>
      <c r="Q93" s="4">
        <f t="shared" si="3"/>
        <v>-12376252557</v>
      </c>
    </row>
    <row r="94" spans="1:17" x14ac:dyDescent="0.55000000000000004">
      <c r="A94" s="1" t="s">
        <v>95</v>
      </c>
      <c r="C94" s="4">
        <v>151342699</v>
      </c>
      <c r="E94" s="4">
        <v>825927732575</v>
      </c>
      <c r="F94" s="4"/>
      <c r="G94" s="4">
        <v>734759753351</v>
      </c>
      <c r="H94" s="4"/>
      <c r="I94" s="4">
        <f t="shared" si="2"/>
        <v>91167979224</v>
      </c>
      <c r="J94" s="4"/>
      <c r="K94" s="4">
        <v>151342699</v>
      </c>
      <c r="L94" s="4"/>
      <c r="M94" s="4">
        <v>825927732575</v>
      </c>
      <c r="N94" s="4"/>
      <c r="O94" s="4">
        <v>664273486699</v>
      </c>
      <c r="P94" s="4"/>
      <c r="Q94" s="4">
        <f t="shared" si="3"/>
        <v>161654245876</v>
      </c>
    </row>
    <row r="95" spans="1:17" x14ac:dyDescent="0.55000000000000004">
      <c r="A95" s="1" t="s">
        <v>172</v>
      </c>
      <c r="C95" s="4">
        <v>2050933</v>
      </c>
      <c r="E95" s="4">
        <v>32966263269</v>
      </c>
      <c r="F95" s="4"/>
      <c r="G95" s="4">
        <v>27257819413</v>
      </c>
      <c r="H95" s="4"/>
      <c r="I95" s="4">
        <f t="shared" si="2"/>
        <v>5708443856</v>
      </c>
      <c r="J95" s="4"/>
      <c r="K95" s="4">
        <v>2050933</v>
      </c>
      <c r="L95" s="4"/>
      <c r="M95" s="4">
        <v>32966263269</v>
      </c>
      <c r="N95" s="4"/>
      <c r="O95" s="4">
        <v>31172180931</v>
      </c>
      <c r="P95" s="4"/>
      <c r="Q95" s="4">
        <f t="shared" si="3"/>
        <v>1794082338</v>
      </c>
    </row>
    <row r="96" spans="1:17" x14ac:dyDescent="0.55000000000000004">
      <c r="A96" s="1" t="s">
        <v>19</v>
      </c>
      <c r="C96" s="4">
        <v>141231714</v>
      </c>
      <c r="E96" s="4">
        <v>267726371770</v>
      </c>
      <c r="F96" s="4"/>
      <c r="G96" s="4">
        <v>203707900072</v>
      </c>
      <c r="H96" s="4"/>
      <c r="I96" s="4">
        <f t="shared" si="2"/>
        <v>64018471698</v>
      </c>
      <c r="J96" s="4"/>
      <c r="K96" s="4">
        <v>141231714</v>
      </c>
      <c r="L96" s="4"/>
      <c r="M96" s="4">
        <v>267726371770</v>
      </c>
      <c r="N96" s="4"/>
      <c r="O96" s="4">
        <v>197530679119</v>
      </c>
      <c r="P96" s="4"/>
      <c r="Q96" s="4">
        <f t="shared" si="3"/>
        <v>70195692651</v>
      </c>
    </row>
    <row r="97" spans="1:17" x14ac:dyDescent="0.55000000000000004">
      <c r="A97" s="1" t="s">
        <v>179</v>
      </c>
      <c r="C97" s="4">
        <v>20981003</v>
      </c>
      <c r="E97" s="4">
        <v>77960348628</v>
      </c>
      <c r="F97" s="4"/>
      <c r="G97" s="4">
        <v>75874709916</v>
      </c>
      <c r="H97" s="4"/>
      <c r="I97" s="4">
        <f t="shared" si="2"/>
        <v>2085638712</v>
      </c>
      <c r="J97" s="4"/>
      <c r="K97" s="4">
        <v>20981003</v>
      </c>
      <c r="L97" s="4"/>
      <c r="M97" s="4">
        <v>77960348628</v>
      </c>
      <c r="N97" s="4"/>
      <c r="O97" s="4">
        <v>75874709916</v>
      </c>
      <c r="P97" s="4"/>
      <c r="Q97" s="4">
        <f t="shared" si="3"/>
        <v>2085638712</v>
      </c>
    </row>
    <row r="98" spans="1:17" x14ac:dyDescent="0.55000000000000004">
      <c r="A98" s="1" t="s">
        <v>57</v>
      </c>
      <c r="C98" s="4">
        <v>31546557</v>
      </c>
      <c r="E98" s="4">
        <v>1050835230575</v>
      </c>
      <c r="F98" s="4"/>
      <c r="G98" s="4">
        <v>997525177099</v>
      </c>
      <c r="H98" s="4"/>
      <c r="I98" s="4">
        <f t="shared" si="2"/>
        <v>53310053476</v>
      </c>
      <c r="J98" s="4"/>
      <c r="K98" s="4">
        <v>31546557</v>
      </c>
      <c r="L98" s="4"/>
      <c r="M98" s="4">
        <v>1050835230575</v>
      </c>
      <c r="N98" s="4"/>
      <c r="O98" s="4">
        <v>820974823534</v>
      </c>
      <c r="P98" s="4"/>
      <c r="Q98" s="4">
        <f t="shared" si="3"/>
        <v>229860407041</v>
      </c>
    </row>
    <row r="99" spans="1:17" x14ac:dyDescent="0.55000000000000004">
      <c r="A99" s="1" t="s">
        <v>23</v>
      </c>
      <c r="C99" s="4">
        <v>194253512</v>
      </c>
      <c r="E99" s="4">
        <v>357037653963</v>
      </c>
      <c r="F99" s="4"/>
      <c r="G99" s="4">
        <v>306147631797</v>
      </c>
      <c r="H99" s="4"/>
      <c r="I99" s="4">
        <f t="shared" si="2"/>
        <v>50890022166</v>
      </c>
      <c r="J99" s="4"/>
      <c r="K99" s="4">
        <v>194253512</v>
      </c>
      <c r="L99" s="4"/>
      <c r="M99" s="4">
        <v>357037653963</v>
      </c>
      <c r="N99" s="4"/>
      <c r="O99" s="4">
        <v>248569407227</v>
      </c>
      <c r="P99" s="4"/>
      <c r="Q99" s="4">
        <f t="shared" si="3"/>
        <v>108468246736</v>
      </c>
    </row>
    <row r="100" spans="1:17" x14ac:dyDescent="0.55000000000000004">
      <c r="A100" s="1" t="s">
        <v>144</v>
      </c>
      <c r="C100" s="4">
        <v>1489509</v>
      </c>
      <c r="E100" s="4">
        <v>19366855192</v>
      </c>
      <c r="F100" s="4"/>
      <c r="G100" s="4">
        <v>16614831217</v>
      </c>
      <c r="H100" s="4"/>
      <c r="I100" s="4">
        <f t="shared" si="2"/>
        <v>2752023975</v>
      </c>
      <c r="J100" s="4"/>
      <c r="K100" s="4">
        <v>1489509</v>
      </c>
      <c r="L100" s="4"/>
      <c r="M100" s="4">
        <v>19366855192</v>
      </c>
      <c r="N100" s="4"/>
      <c r="O100" s="4">
        <v>17081309127</v>
      </c>
      <c r="P100" s="4"/>
      <c r="Q100" s="4">
        <f t="shared" si="3"/>
        <v>2285546065</v>
      </c>
    </row>
    <row r="101" spans="1:17" x14ac:dyDescent="0.55000000000000004">
      <c r="A101" s="1" t="s">
        <v>118</v>
      </c>
      <c r="C101" s="4">
        <v>10348616</v>
      </c>
      <c r="E101" s="4">
        <v>832838898849</v>
      </c>
      <c r="F101" s="4"/>
      <c r="G101" s="4">
        <v>673286881542</v>
      </c>
      <c r="H101" s="4"/>
      <c r="I101" s="4">
        <f t="shared" si="2"/>
        <v>159552017307</v>
      </c>
      <c r="J101" s="4"/>
      <c r="K101" s="4">
        <v>10348616</v>
      </c>
      <c r="L101" s="4"/>
      <c r="M101" s="4">
        <v>832838898849</v>
      </c>
      <c r="N101" s="4"/>
      <c r="O101" s="4">
        <v>717315420252</v>
      </c>
      <c r="P101" s="4"/>
      <c r="Q101" s="4">
        <f t="shared" si="3"/>
        <v>115523478597</v>
      </c>
    </row>
    <row r="102" spans="1:17" x14ac:dyDescent="0.55000000000000004">
      <c r="A102" s="1" t="s">
        <v>108</v>
      </c>
      <c r="C102" s="4">
        <v>112991797</v>
      </c>
      <c r="E102" s="4">
        <v>888447211840</v>
      </c>
      <c r="F102" s="4"/>
      <c r="G102" s="4">
        <v>708736018547</v>
      </c>
      <c r="H102" s="4"/>
      <c r="I102" s="4">
        <f t="shared" si="2"/>
        <v>179711193293</v>
      </c>
      <c r="J102" s="4"/>
      <c r="K102" s="4">
        <v>112991797</v>
      </c>
      <c r="L102" s="4"/>
      <c r="M102" s="4">
        <v>888447211840</v>
      </c>
      <c r="N102" s="4"/>
      <c r="O102" s="4">
        <v>669265421811</v>
      </c>
      <c r="P102" s="4"/>
      <c r="Q102" s="4">
        <f t="shared" si="3"/>
        <v>219181790029</v>
      </c>
    </row>
    <row r="103" spans="1:17" x14ac:dyDescent="0.55000000000000004">
      <c r="A103" s="1" t="s">
        <v>157</v>
      </c>
      <c r="C103" s="4">
        <v>40070369</v>
      </c>
      <c r="E103" s="4">
        <v>345343009139</v>
      </c>
      <c r="F103" s="4"/>
      <c r="G103" s="4">
        <v>374316237369</v>
      </c>
      <c r="H103" s="4"/>
      <c r="I103" s="4">
        <f t="shared" si="2"/>
        <v>-28973228230</v>
      </c>
      <c r="J103" s="4"/>
      <c r="K103" s="4">
        <v>40070369</v>
      </c>
      <c r="L103" s="4"/>
      <c r="M103" s="4">
        <v>345343009139</v>
      </c>
      <c r="N103" s="4"/>
      <c r="O103" s="4">
        <v>299034853715</v>
      </c>
      <c r="P103" s="4"/>
      <c r="Q103" s="4">
        <f t="shared" si="3"/>
        <v>46308155424</v>
      </c>
    </row>
    <row r="104" spans="1:17" x14ac:dyDescent="0.55000000000000004">
      <c r="A104" s="1" t="s">
        <v>21</v>
      </c>
      <c r="C104" s="4">
        <v>42810935</v>
      </c>
      <c r="E104" s="4">
        <v>139116250283</v>
      </c>
      <c r="F104" s="4"/>
      <c r="G104" s="4">
        <v>129158097158</v>
      </c>
      <c r="H104" s="4"/>
      <c r="I104" s="4">
        <f t="shared" si="2"/>
        <v>9958153125</v>
      </c>
      <c r="J104" s="4"/>
      <c r="K104" s="4">
        <v>42810935</v>
      </c>
      <c r="L104" s="4"/>
      <c r="M104" s="4">
        <v>139116250283</v>
      </c>
      <c r="N104" s="4"/>
      <c r="O104" s="4">
        <v>97226755437</v>
      </c>
      <c r="P104" s="4"/>
      <c r="Q104" s="4">
        <f t="shared" si="3"/>
        <v>41889494846</v>
      </c>
    </row>
    <row r="105" spans="1:17" x14ac:dyDescent="0.55000000000000004">
      <c r="A105" s="1" t="s">
        <v>174</v>
      </c>
      <c r="C105" s="4">
        <v>5090201</v>
      </c>
      <c r="E105" s="4">
        <v>47107802170</v>
      </c>
      <c r="F105" s="4"/>
      <c r="G105" s="4">
        <v>44173051874</v>
      </c>
      <c r="H105" s="4"/>
      <c r="I105" s="4">
        <f t="shared" si="2"/>
        <v>2934750296</v>
      </c>
      <c r="J105" s="4"/>
      <c r="K105" s="4">
        <v>5090201</v>
      </c>
      <c r="L105" s="4"/>
      <c r="M105" s="4">
        <v>47107802170</v>
      </c>
      <c r="N105" s="4"/>
      <c r="O105" s="4">
        <v>47669870213</v>
      </c>
      <c r="P105" s="4"/>
      <c r="Q105" s="4">
        <f t="shared" si="3"/>
        <v>-562068043</v>
      </c>
    </row>
    <row r="106" spans="1:17" x14ac:dyDescent="0.55000000000000004">
      <c r="A106" s="1" t="s">
        <v>68</v>
      </c>
      <c r="C106" s="4">
        <v>4300</v>
      </c>
      <c r="E106" s="4">
        <v>23416043412</v>
      </c>
      <c r="F106" s="4"/>
      <c r="G106" s="4">
        <v>22049102926</v>
      </c>
      <c r="H106" s="4"/>
      <c r="I106" s="4">
        <f t="shared" si="2"/>
        <v>1366940486</v>
      </c>
      <c r="J106" s="4"/>
      <c r="K106" s="4">
        <v>4300</v>
      </c>
      <c r="L106" s="4"/>
      <c r="M106" s="4">
        <v>23416043412</v>
      </c>
      <c r="N106" s="4"/>
      <c r="O106" s="4">
        <v>19023964781</v>
      </c>
      <c r="P106" s="4"/>
      <c r="Q106" s="4">
        <f t="shared" si="3"/>
        <v>4392078631</v>
      </c>
    </row>
    <row r="107" spans="1:17" x14ac:dyDescent="0.55000000000000004">
      <c r="A107" s="1" t="s">
        <v>48</v>
      </c>
      <c r="C107" s="4">
        <v>14661097</v>
      </c>
      <c r="E107" s="4">
        <v>163664486800</v>
      </c>
      <c r="F107" s="4"/>
      <c r="G107" s="4">
        <v>160166759566</v>
      </c>
      <c r="H107" s="4"/>
      <c r="I107" s="4">
        <f t="shared" si="2"/>
        <v>3497727234</v>
      </c>
      <c r="J107" s="4"/>
      <c r="K107" s="4">
        <v>14661097</v>
      </c>
      <c r="L107" s="4"/>
      <c r="M107" s="4">
        <v>163664486800</v>
      </c>
      <c r="N107" s="4"/>
      <c r="O107" s="4">
        <v>258540338153</v>
      </c>
      <c r="P107" s="4"/>
      <c r="Q107" s="4">
        <f t="shared" si="3"/>
        <v>-94875851353</v>
      </c>
    </row>
    <row r="108" spans="1:17" ht="24.75" thickBot="1" x14ac:dyDescent="0.6">
      <c r="A108" s="1" t="s">
        <v>188</v>
      </c>
      <c r="C108" s="4" t="s">
        <v>188</v>
      </c>
      <c r="E108" s="11">
        <f>SUM(E8:E107)</f>
        <v>50340681715724</v>
      </c>
      <c r="F108" s="4"/>
      <c r="G108" s="11">
        <f>SUM(G8:G107)</f>
        <v>43066636165331</v>
      </c>
      <c r="H108" s="4"/>
      <c r="I108" s="11">
        <f>SUM(I8:I107)</f>
        <v>7274045550393</v>
      </c>
      <c r="J108" s="4"/>
      <c r="K108" s="4" t="s">
        <v>188</v>
      </c>
      <c r="L108" s="4"/>
      <c r="M108" s="11">
        <f>SUM(M8:M107)</f>
        <v>50340681715724</v>
      </c>
      <c r="N108" s="4"/>
      <c r="O108" s="11">
        <f>SUM(O8:O107)</f>
        <v>43161907857289</v>
      </c>
      <c r="P108" s="4"/>
      <c r="Q108" s="11">
        <f>SUM(Q8:Q107)</f>
        <v>7178773858435</v>
      </c>
    </row>
    <row r="109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9"/>
  <sheetViews>
    <sheetView rightToLeft="1" workbookViewId="0">
      <selection activeCell="C8" sqref="C8:I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5.5" thickBot="1" x14ac:dyDescent="0.6">
      <c r="A6" s="19" t="s">
        <v>190</v>
      </c>
      <c r="C6" s="19" t="s">
        <v>305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1" ht="25.5" thickBot="1" x14ac:dyDescent="0.6">
      <c r="A7" s="19" t="s">
        <v>190</v>
      </c>
      <c r="C7" s="19" t="s">
        <v>192</v>
      </c>
      <c r="E7" s="19" t="s">
        <v>193</v>
      </c>
      <c r="G7" s="19" t="s">
        <v>194</v>
      </c>
      <c r="I7" s="19" t="s">
        <v>192</v>
      </c>
      <c r="K7" s="19" t="s">
        <v>189</v>
      </c>
    </row>
    <row r="8" spans="1:11" x14ac:dyDescent="0.55000000000000004">
      <c r="A8" s="1" t="s">
        <v>195</v>
      </c>
      <c r="C8" s="4">
        <v>551908031</v>
      </c>
      <c r="D8" s="4"/>
      <c r="E8" s="4">
        <v>813985797377</v>
      </c>
      <c r="F8" s="4"/>
      <c r="G8" s="4">
        <v>809001603920</v>
      </c>
      <c r="H8" s="4"/>
      <c r="I8" s="4">
        <v>5536101488</v>
      </c>
      <c r="K8" s="5" t="s">
        <v>185</v>
      </c>
    </row>
    <row r="9" spans="1:11" x14ac:dyDescent="0.55000000000000004">
      <c r="A9" s="1" t="s">
        <v>197</v>
      </c>
      <c r="C9" s="4">
        <v>3993875054</v>
      </c>
      <c r="D9" s="4"/>
      <c r="E9" s="4">
        <v>864618380791</v>
      </c>
      <c r="F9" s="4"/>
      <c r="G9" s="4">
        <v>866252380060</v>
      </c>
      <c r="H9" s="4"/>
      <c r="I9" s="4">
        <v>2359875785</v>
      </c>
      <c r="K9" s="5" t="s">
        <v>181</v>
      </c>
    </row>
    <row r="10" spans="1:11" x14ac:dyDescent="0.55000000000000004">
      <c r="A10" s="1" t="s">
        <v>199</v>
      </c>
      <c r="C10" s="4">
        <v>224208529873</v>
      </c>
      <c r="D10" s="4"/>
      <c r="E10" s="4">
        <v>4406167685958</v>
      </c>
      <c r="F10" s="4"/>
      <c r="G10" s="4">
        <v>2770442004405</v>
      </c>
      <c r="H10" s="4"/>
      <c r="I10" s="4">
        <v>1859934211426</v>
      </c>
      <c r="K10" s="5" t="s">
        <v>201</v>
      </c>
    </row>
    <row r="11" spans="1:11" x14ac:dyDescent="0.55000000000000004">
      <c r="A11" s="1" t="s">
        <v>197</v>
      </c>
      <c r="C11" s="4">
        <v>300000000000</v>
      </c>
      <c r="D11" s="4"/>
      <c r="E11" s="4">
        <v>0</v>
      </c>
      <c r="F11" s="4"/>
      <c r="G11" s="4">
        <v>0</v>
      </c>
      <c r="H11" s="4"/>
      <c r="I11" s="4">
        <v>300000000000</v>
      </c>
      <c r="K11" s="5" t="s">
        <v>56</v>
      </c>
    </row>
    <row r="12" spans="1:11" x14ac:dyDescent="0.55000000000000004">
      <c r="A12" s="1" t="s">
        <v>203</v>
      </c>
      <c r="C12" s="4">
        <v>9449712547</v>
      </c>
      <c r="D12" s="4"/>
      <c r="E12" s="4">
        <v>3688524590</v>
      </c>
      <c r="F12" s="4"/>
      <c r="G12" s="4">
        <v>13000600000</v>
      </c>
      <c r="H12" s="4"/>
      <c r="I12" s="4">
        <v>137637137</v>
      </c>
      <c r="K12" s="5" t="s">
        <v>181</v>
      </c>
    </row>
    <row r="13" spans="1:11" x14ac:dyDescent="0.55000000000000004">
      <c r="A13" s="1" t="s">
        <v>203</v>
      </c>
      <c r="C13" s="4">
        <v>500000000000</v>
      </c>
      <c r="D13" s="4"/>
      <c r="E13" s="4">
        <v>0</v>
      </c>
      <c r="F13" s="4"/>
      <c r="G13" s="4">
        <v>0</v>
      </c>
      <c r="H13" s="4"/>
      <c r="I13" s="4">
        <v>500000000000</v>
      </c>
      <c r="K13" s="5" t="s">
        <v>206</v>
      </c>
    </row>
    <row r="14" spans="1:11" x14ac:dyDescent="0.55000000000000004">
      <c r="A14" s="1" t="s">
        <v>203</v>
      </c>
      <c r="C14" s="4">
        <v>200000000000</v>
      </c>
      <c r="D14" s="4"/>
      <c r="E14" s="4">
        <v>0</v>
      </c>
      <c r="F14" s="4"/>
      <c r="G14" s="4">
        <v>0</v>
      </c>
      <c r="H14" s="4"/>
      <c r="I14" s="4">
        <v>200000000000</v>
      </c>
      <c r="K14" s="5" t="s">
        <v>208</v>
      </c>
    </row>
    <row r="15" spans="1:11" x14ac:dyDescent="0.55000000000000004">
      <c r="A15" s="1" t="s">
        <v>197</v>
      </c>
      <c r="C15" s="4">
        <v>300000000000</v>
      </c>
      <c r="D15" s="4"/>
      <c r="E15" s="4">
        <v>0</v>
      </c>
      <c r="F15" s="4"/>
      <c r="G15" s="4">
        <v>0</v>
      </c>
      <c r="H15" s="4"/>
      <c r="I15" s="4">
        <v>300000000000</v>
      </c>
      <c r="K15" s="5" t="s">
        <v>56</v>
      </c>
    </row>
    <row r="16" spans="1:11" x14ac:dyDescent="0.55000000000000004">
      <c r="A16" s="1" t="s">
        <v>210</v>
      </c>
      <c r="C16" s="4">
        <v>400000000000</v>
      </c>
      <c r="D16" s="4"/>
      <c r="E16" s="4">
        <v>0</v>
      </c>
      <c r="F16" s="4"/>
      <c r="G16" s="4">
        <v>0</v>
      </c>
      <c r="H16" s="4"/>
      <c r="I16" s="4">
        <v>400000000000</v>
      </c>
      <c r="K16" s="5" t="s">
        <v>77</v>
      </c>
    </row>
    <row r="17" spans="1:11" ht="24.75" thickBot="1" x14ac:dyDescent="0.6">
      <c r="A17" s="1" t="s">
        <v>211</v>
      </c>
      <c r="C17" s="4">
        <v>0</v>
      </c>
      <c r="D17" s="4"/>
      <c r="E17" s="4">
        <v>750000000000</v>
      </c>
      <c r="F17" s="4"/>
      <c r="G17" s="4">
        <v>0</v>
      </c>
      <c r="H17" s="4"/>
      <c r="I17" s="4">
        <v>750000000000</v>
      </c>
      <c r="K17" s="5" t="s">
        <v>62</v>
      </c>
    </row>
    <row r="18" spans="1:11" ht="24.75" thickBot="1" x14ac:dyDescent="0.6">
      <c r="A18" s="1" t="s">
        <v>188</v>
      </c>
      <c r="C18" s="3">
        <f>SUM(C8:C17)</f>
        <v>1938204025505</v>
      </c>
      <c r="E18" s="3">
        <f>SUM(E8:E17)</f>
        <v>6838460388716</v>
      </c>
      <c r="G18" s="3">
        <f>SUM(G8:G17)</f>
        <v>4458696588385</v>
      </c>
      <c r="I18" s="3">
        <f>SUM(I8:I17)</f>
        <v>4317967825836</v>
      </c>
      <c r="K18" s="8" t="s">
        <v>212</v>
      </c>
    </row>
    <row r="19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0" sqref="G1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</row>
    <row r="4" spans="1: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5.5" thickBot="1" x14ac:dyDescent="0.6">
      <c r="A6" s="19" t="s">
        <v>217</v>
      </c>
      <c r="C6" s="19" t="s">
        <v>192</v>
      </c>
      <c r="E6" s="19" t="s">
        <v>291</v>
      </c>
      <c r="G6" s="19" t="s">
        <v>13</v>
      </c>
    </row>
    <row r="7" spans="1:7" x14ac:dyDescent="0.55000000000000004">
      <c r="A7" s="1" t="s">
        <v>302</v>
      </c>
      <c r="C7" s="12">
        <v>7823015261271</v>
      </c>
      <c r="E7" s="6">
        <f>C7/$C$9</f>
        <v>0.99530021312576356</v>
      </c>
      <c r="G7" s="6">
        <v>0.14179479313973437</v>
      </c>
    </row>
    <row r="8" spans="1:7" ht="24.75" thickBot="1" x14ac:dyDescent="0.6">
      <c r="A8" s="1" t="s">
        <v>303</v>
      </c>
      <c r="C8" s="12">
        <v>36940115110</v>
      </c>
      <c r="E8" s="6">
        <f>C8/$C$9</f>
        <v>4.6997868742364958E-3</v>
      </c>
      <c r="G8" s="6">
        <v>6.6955205961459745E-4</v>
      </c>
    </row>
    <row r="9" spans="1:7" ht="24.75" thickBot="1" x14ac:dyDescent="0.6">
      <c r="A9" s="1" t="s">
        <v>188</v>
      </c>
      <c r="C9" s="7">
        <f>SUM(C7:C8)</f>
        <v>7859955376381</v>
      </c>
      <c r="E9" s="9">
        <f>SUM(E7:E8)</f>
        <v>1</v>
      </c>
      <c r="G9" s="9">
        <f>SUM(G7:G8)</f>
        <v>0.14246434519934897</v>
      </c>
    </row>
    <row r="10" spans="1:7" ht="24.75" thickTop="1" x14ac:dyDescent="0.55000000000000004"/>
    <row r="11" spans="1:7" x14ac:dyDescent="0.55000000000000004">
      <c r="G11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0"/>
  <sheetViews>
    <sheetView rightToLeft="1" topLeftCell="B109" workbookViewId="0">
      <selection activeCell="I129" sqref="I129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  <c r="N3" s="20" t="s">
        <v>213</v>
      </c>
      <c r="O3" s="20" t="s">
        <v>213</v>
      </c>
      <c r="P3" s="20" t="s">
        <v>213</v>
      </c>
      <c r="Q3" s="20" t="s">
        <v>213</v>
      </c>
      <c r="R3" s="20" t="s">
        <v>213</v>
      </c>
      <c r="S3" s="20" t="s">
        <v>213</v>
      </c>
      <c r="T3" s="20" t="s">
        <v>213</v>
      </c>
      <c r="U3" s="20" t="s">
        <v>213</v>
      </c>
    </row>
    <row r="4" spans="1:2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 x14ac:dyDescent="0.55000000000000004">
      <c r="A6" s="19" t="s">
        <v>3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H6" s="19" t="s">
        <v>215</v>
      </c>
      <c r="I6" s="19" t="s">
        <v>215</v>
      </c>
      <c r="J6" s="19" t="s">
        <v>215</v>
      </c>
      <c r="K6" s="19" t="s">
        <v>215</v>
      </c>
      <c r="M6" s="19" t="s">
        <v>216</v>
      </c>
      <c r="N6" s="19" t="s">
        <v>216</v>
      </c>
      <c r="O6" s="19" t="s">
        <v>216</v>
      </c>
      <c r="P6" s="19" t="s">
        <v>216</v>
      </c>
      <c r="Q6" s="19" t="s">
        <v>216</v>
      </c>
      <c r="R6" s="19" t="s">
        <v>216</v>
      </c>
      <c r="S6" s="19" t="s">
        <v>216</v>
      </c>
      <c r="T6" s="19" t="s">
        <v>216</v>
      </c>
      <c r="U6" s="19" t="s">
        <v>216</v>
      </c>
    </row>
    <row r="7" spans="1:21" ht="25.5" thickBot="1" x14ac:dyDescent="0.6">
      <c r="A7" s="19" t="s">
        <v>3</v>
      </c>
      <c r="C7" s="19" t="s">
        <v>288</v>
      </c>
      <c r="E7" s="19" t="s">
        <v>289</v>
      </c>
      <c r="G7" s="19" t="s">
        <v>290</v>
      </c>
      <c r="I7" s="19" t="s">
        <v>192</v>
      </c>
      <c r="K7" s="19" t="s">
        <v>291</v>
      </c>
      <c r="M7" s="19" t="s">
        <v>288</v>
      </c>
      <c r="O7" s="19" t="s">
        <v>289</v>
      </c>
      <c r="Q7" s="19" t="s">
        <v>290</v>
      </c>
      <c r="S7" s="19" t="s">
        <v>192</v>
      </c>
      <c r="U7" s="19" t="s">
        <v>291</v>
      </c>
    </row>
    <row r="8" spans="1:21" x14ac:dyDescent="0.55000000000000004">
      <c r="A8" s="1" t="s">
        <v>180</v>
      </c>
      <c r="C8" s="4">
        <v>0</v>
      </c>
      <c r="D8" s="4"/>
      <c r="E8" s="4">
        <v>0</v>
      </c>
      <c r="F8" s="4"/>
      <c r="G8" s="4">
        <v>37941130</v>
      </c>
      <c r="H8" s="4"/>
      <c r="I8" s="4">
        <f>C8+E8+G8</f>
        <v>37941130</v>
      </c>
      <c r="K8" s="6">
        <f>I8/$I$119</f>
        <v>4.8499368508007074E-6</v>
      </c>
      <c r="M8" s="4">
        <v>0</v>
      </c>
      <c r="N8" s="4"/>
      <c r="O8" s="4">
        <v>0</v>
      </c>
      <c r="P8" s="4"/>
      <c r="Q8" s="4">
        <v>37941130</v>
      </c>
      <c r="R8" s="4"/>
      <c r="S8" s="4">
        <f>M8+O8+Q8</f>
        <v>37941130</v>
      </c>
      <c r="U8" s="6">
        <f>S8/$S$119</f>
        <v>3.4635670652283377E-6</v>
      </c>
    </row>
    <row r="9" spans="1:21" x14ac:dyDescent="0.55000000000000004">
      <c r="A9" s="1" t="s">
        <v>132</v>
      </c>
      <c r="C9" s="4">
        <v>0</v>
      </c>
      <c r="D9" s="4"/>
      <c r="E9" s="4">
        <v>7835704216</v>
      </c>
      <c r="F9" s="4"/>
      <c r="G9" s="4">
        <v>109215496</v>
      </c>
      <c r="H9" s="4"/>
      <c r="I9" s="4">
        <f t="shared" ref="I9:I72" si="0">C9+E9+G9</f>
        <v>7944919712</v>
      </c>
      <c r="J9" s="4"/>
      <c r="K9" s="6">
        <f t="shared" ref="K9:K72" si="1">I9/$I$119</f>
        <v>1.0155827959758116E-3</v>
      </c>
      <c r="M9" s="4">
        <v>10076154000</v>
      </c>
      <c r="N9" s="4"/>
      <c r="O9" s="4">
        <v>16213325372</v>
      </c>
      <c r="P9" s="4"/>
      <c r="Q9" s="4">
        <v>8419130</v>
      </c>
      <c r="R9" s="4"/>
      <c r="S9" s="4">
        <f t="shared" ref="S9:S72" si="2">M9+O9+Q9</f>
        <v>26297898502</v>
      </c>
      <c r="U9" s="6">
        <f t="shared" ref="U9:U72" si="3">S9/$S$119</f>
        <v>2.4006806106261157E-3</v>
      </c>
    </row>
    <row r="10" spans="1:21" x14ac:dyDescent="0.55000000000000004">
      <c r="A10" s="1" t="s">
        <v>25</v>
      </c>
      <c r="C10" s="4">
        <v>0</v>
      </c>
      <c r="D10" s="4"/>
      <c r="E10" s="4">
        <v>57795333934</v>
      </c>
      <c r="F10" s="4"/>
      <c r="G10" s="4">
        <v>120213201</v>
      </c>
      <c r="H10" s="4"/>
      <c r="I10" s="4">
        <f t="shared" si="0"/>
        <v>57915547135</v>
      </c>
      <c r="J10" s="4"/>
      <c r="K10" s="6">
        <f t="shared" si="1"/>
        <v>7.4032256362507355E-3</v>
      </c>
      <c r="M10" s="4">
        <v>4406959104</v>
      </c>
      <c r="N10" s="4"/>
      <c r="O10" s="4">
        <v>83053615667</v>
      </c>
      <c r="P10" s="4"/>
      <c r="Q10" s="4">
        <v>120213201</v>
      </c>
      <c r="R10" s="4"/>
      <c r="S10" s="4">
        <f t="shared" si="2"/>
        <v>87580787972</v>
      </c>
      <c r="U10" s="6">
        <f t="shared" si="3"/>
        <v>7.995068485481727E-3</v>
      </c>
    </row>
    <row r="11" spans="1:21" x14ac:dyDescent="0.55000000000000004">
      <c r="A11" s="1" t="s">
        <v>38</v>
      </c>
      <c r="C11" s="4">
        <v>0</v>
      </c>
      <c r="D11" s="4"/>
      <c r="E11" s="4">
        <v>64303131591</v>
      </c>
      <c r="F11" s="4"/>
      <c r="G11" s="4">
        <v>1574295147</v>
      </c>
      <c r="H11" s="4"/>
      <c r="I11" s="4">
        <f t="shared" si="0"/>
        <v>65877426738</v>
      </c>
      <c r="J11" s="4"/>
      <c r="K11" s="6">
        <f t="shared" si="1"/>
        <v>8.4209763803173507E-3</v>
      </c>
      <c r="M11" s="4">
        <v>23047552080</v>
      </c>
      <c r="N11" s="4"/>
      <c r="O11" s="4">
        <v>49220520768</v>
      </c>
      <c r="P11" s="4"/>
      <c r="Q11" s="4">
        <v>1668414888</v>
      </c>
      <c r="R11" s="4"/>
      <c r="S11" s="4">
        <f t="shared" si="2"/>
        <v>73936487736</v>
      </c>
      <c r="U11" s="6">
        <f t="shared" si="3"/>
        <v>6.7495086161394905E-3</v>
      </c>
    </row>
    <row r="12" spans="1:21" x14ac:dyDescent="0.55000000000000004">
      <c r="A12" s="1" t="s">
        <v>61</v>
      </c>
      <c r="C12" s="4">
        <v>0</v>
      </c>
      <c r="D12" s="4"/>
      <c r="E12" s="4">
        <v>99501372880</v>
      </c>
      <c r="F12" s="4"/>
      <c r="G12" s="4">
        <v>-4111</v>
      </c>
      <c r="H12" s="4"/>
      <c r="I12" s="4">
        <f t="shared" si="0"/>
        <v>99501368769</v>
      </c>
      <c r="J12" s="4"/>
      <c r="K12" s="6">
        <f t="shared" si="1"/>
        <v>1.2719055945299568E-2</v>
      </c>
      <c r="M12" s="4">
        <v>64123072020</v>
      </c>
      <c r="N12" s="4"/>
      <c r="O12" s="4">
        <v>224618657839</v>
      </c>
      <c r="P12" s="4"/>
      <c r="Q12" s="4">
        <v>18196605050</v>
      </c>
      <c r="R12" s="4"/>
      <c r="S12" s="4">
        <f t="shared" si="2"/>
        <v>306938334909</v>
      </c>
      <c r="U12" s="6">
        <f t="shared" si="3"/>
        <v>2.801976398296091E-2</v>
      </c>
    </row>
    <row r="13" spans="1:21" x14ac:dyDescent="0.55000000000000004">
      <c r="A13" s="1" t="s">
        <v>179</v>
      </c>
      <c r="C13" s="4">
        <v>0</v>
      </c>
      <c r="D13" s="4"/>
      <c r="E13" s="4">
        <v>2085638712</v>
      </c>
      <c r="F13" s="4"/>
      <c r="G13" s="4">
        <v>130696734</v>
      </c>
      <c r="H13" s="4"/>
      <c r="I13" s="4">
        <f t="shared" si="0"/>
        <v>2216335446</v>
      </c>
      <c r="J13" s="4"/>
      <c r="K13" s="6">
        <f t="shared" si="1"/>
        <v>2.8330961553573185E-4</v>
      </c>
      <c r="M13" s="4">
        <v>0</v>
      </c>
      <c r="N13" s="4"/>
      <c r="O13" s="4">
        <v>2085638712</v>
      </c>
      <c r="P13" s="4"/>
      <c r="Q13" s="4">
        <v>130696734</v>
      </c>
      <c r="R13" s="4"/>
      <c r="S13" s="4">
        <f t="shared" si="2"/>
        <v>2216335446</v>
      </c>
      <c r="U13" s="6">
        <f t="shared" si="3"/>
        <v>2.023246660356125E-4</v>
      </c>
    </row>
    <row r="14" spans="1:21" x14ac:dyDescent="0.55000000000000004">
      <c r="A14" s="1" t="s">
        <v>23</v>
      </c>
      <c r="C14" s="4">
        <v>0</v>
      </c>
      <c r="D14" s="4"/>
      <c r="E14" s="4">
        <v>50890022166</v>
      </c>
      <c r="F14" s="4"/>
      <c r="G14" s="4">
        <v>-1279</v>
      </c>
      <c r="H14" s="4"/>
      <c r="I14" s="4">
        <f t="shared" si="0"/>
        <v>50890020887</v>
      </c>
      <c r="J14" s="4"/>
      <c r="K14" s="6">
        <f t="shared" si="1"/>
        <v>6.505167021590528E-3</v>
      </c>
      <c r="M14" s="4">
        <v>9889269740</v>
      </c>
      <c r="N14" s="4"/>
      <c r="O14" s="4">
        <v>108468246736</v>
      </c>
      <c r="P14" s="4"/>
      <c r="Q14" s="4">
        <v>-1279</v>
      </c>
      <c r="R14" s="4"/>
      <c r="S14" s="4">
        <f t="shared" si="2"/>
        <v>118357515197</v>
      </c>
      <c r="U14" s="6">
        <f t="shared" si="3"/>
        <v>1.0804612080836593E-2</v>
      </c>
    </row>
    <row r="15" spans="1:21" x14ac:dyDescent="0.55000000000000004">
      <c r="A15" s="1" t="s">
        <v>116</v>
      </c>
      <c r="C15" s="4">
        <v>0</v>
      </c>
      <c r="D15" s="4"/>
      <c r="E15" s="4">
        <v>27027053978</v>
      </c>
      <c r="F15" s="4"/>
      <c r="G15" s="4">
        <v>1165026625</v>
      </c>
      <c r="H15" s="4"/>
      <c r="I15" s="4">
        <f t="shared" si="0"/>
        <v>28192080603</v>
      </c>
      <c r="J15" s="4"/>
      <c r="K15" s="6">
        <f t="shared" si="1"/>
        <v>3.6037358565027856E-3</v>
      </c>
      <c r="M15" s="4">
        <v>0</v>
      </c>
      <c r="N15" s="4"/>
      <c r="O15" s="4">
        <v>130184601330</v>
      </c>
      <c r="P15" s="4"/>
      <c r="Q15" s="4">
        <v>2770417416</v>
      </c>
      <c r="R15" s="4"/>
      <c r="S15" s="4">
        <f t="shared" si="2"/>
        <v>132955018746</v>
      </c>
      <c r="U15" s="6">
        <f t="shared" si="3"/>
        <v>1.2137187903614411E-2</v>
      </c>
    </row>
    <row r="16" spans="1:21" x14ac:dyDescent="0.55000000000000004">
      <c r="A16" s="1" t="s">
        <v>150</v>
      </c>
      <c r="C16" s="4">
        <v>0</v>
      </c>
      <c r="D16" s="4"/>
      <c r="E16" s="4">
        <v>10965979702</v>
      </c>
      <c r="F16" s="4"/>
      <c r="G16" s="4">
        <v>1469585906</v>
      </c>
      <c r="H16" s="4"/>
      <c r="I16" s="4">
        <f t="shared" si="0"/>
        <v>12435565608</v>
      </c>
      <c r="J16" s="4"/>
      <c r="K16" s="6">
        <f t="shared" si="1"/>
        <v>1.5896128529326646E-3</v>
      </c>
      <c r="M16" s="4">
        <v>0</v>
      </c>
      <c r="N16" s="4"/>
      <c r="O16" s="4">
        <v>11018750902</v>
      </c>
      <c r="P16" s="4"/>
      <c r="Q16" s="4">
        <v>1469585906</v>
      </c>
      <c r="R16" s="4"/>
      <c r="S16" s="4">
        <f t="shared" si="2"/>
        <v>12488336808</v>
      </c>
      <c r="U16" s="6">
        <f t="shared" si="3"/>
        <v>1.140034365546508E-3</v>
      </c>
    </row>
    <row r="17" spans="1:21" x14ac:dyDescent="0.55000000000000004">
      <c r="A17" s="1" t="s">
        <v>182</v>
      </c>
      <c r="C17" s="4">
        <v>0</v>
      </c>
      <c r="D17" s="4"/>
      <c r="E17" s="4">
        <v>0</v>
      </c>
      <c r="F17" s="4"/>
      <c r="G17" s="4">
        <v>48713513</v>
      </c>
      <c r="H17" s="4"/>
      <c r="I17" s="4">
        <f t="shared" si="0"/>
        <v>48713513</v>
      </c>
      <c r="J17" s="4"/>
      <c r="K17" s="6">
        <f t="shared" si="1"/>
        <v>6.2269484812566032E-6</v>
      </c>
      <c r="M17" s="4">
        <v>0</v>
      </c>
      <c r="N17" s="4"/>
      <c r="O17" s="4">
        <v>0</v>
      </c>
      <c r="P17" s="4"/>
      <c r="Q17" s="4">
        <v>48713513</v>
      </c>
      <c r="R17" s="4"/>
      <c r="S17" s="4">
        <f t="shared" si="2"/>
        <v>48713513</v>
      </c>
      <c r="U17" s="6">
        <f t="shared" si="3"/>
        <v>4.446955566646868E-6</v>
      </c>
    </row>
    <row r="18" spans="1:21" x14ac:dyDescent="0.55000000000000004">
      <c r="A18" s="1" t="s">
        <v>153</v>
      </c>
      <c r="C18" s="4">
        <v>0</v>
      </c>
      <c r="D18" s="4"/>
      <c r="E18" s="4">
        <v>1262446929</v>
      </c>
      <c r="F18" s="4"/>
      <c r="G18" s="4">
        <v>-1252</v>
      </c>
      <c r="H18" s="4"/>
      <c r="I18" s="4">
        <f t="shared" si="0"/>
        <v>1262445677</v>
      </c>
      <c r="J18" s="4"/>
      <c r="K18" s="6">
        <f t="shared" si="1"/>
        <v>1.6137584228557102E-4</v>
      </c>
      <c r="M18" s="4">
        <v>289616327</v>
      </c>
      <c r="N18" s="4"/>
      <c r="O18" s="4">
        <v>13382960872</v>
      </c>
      <c r="P18" s="4"/>
      <c r="Q18" s="4">
        <v>2008199575</v>
      </c>
      <c r="R18" s="4"/>
      <c r="S18" s="4">
        <f t="shared" si="2"/>
        <v>15680776774</v>
      </c>
      <c r="U18" s="6">
        <f t="shared" si="3"/>
        <v>1.4314655887060785E-3</v>
      </c>
    </row>
    <row r="19" spans="1:21" x14ac:dyDescent="0.55000000000000004">
      <c r="A19" s="1" t="s">
        <v>49</v>
      </c>
      <c r="C19" s="4">
        <v>0</v>
      </c>
      <c r="D19" s="4"/>
      <c r="E19" s="4">
        <v>6187470358</v>
      </c>
      <c r="F19" s="4"/>
      <c r="G19" s="4">
        <v>-59566435</v>
      </c>
      <c r="H19" s="4"/>
      <c r="I19" s="4">
        <f t="shared" si="0"/>
        <v>6127903923</v>
      </c>
      <c r="J19" s="4"/>
      <c r="K19" s="6">
        <f t="shared" si="1"/>
        <v>7.8331739340193403E-4</v>
      </c>
      <c r="M19" s="4">
        <v>53261396100</v>
      </c>
      <c r="N19" s="4"/>
      <c r="O19" s="4">
        <v>-22851381979</v>
      </c>
      <c r="P19" s="4"/>
      <c r="Q19" s="4">
        <v>-7418237639</v>
      </c>
      <c r="R19" s="4"/>
      <c r="S19" s="4">
        <f t="shared" si="2"/>
        <v>22991776482</v>
      </c>
      <c r="U19" s="6">
        <f t="shared" si="3"/>
        <v>2.0988715885411598E-3</v>
      </c>
    </row>
    <row r="20" spans="1:21" x14ac:dyDescent="0.55000000000000004">
      <c r="A20" s="1" t="s">
        <v>27</v>
      </c>
      <c r="C20" s="4">
        <v>0</v>
      </c>
      <c r="D20" s="4"/>
      <c r="E20" s="4">
        <v>23059971893</v>
      </c>
      <c r="F20" s="4"/>
      <c r="G20" s="4">
        <v>10057038287</v>
      </c>
      <c r="H20" s="4"/>
      <c r="I20" s="4">
        <f t="shared" si="0"/>
        <v>33117010180</v>
      </c>
      <c r="J20" s="4"/>
      <c r="K20" s="6">
        <f t="shared" si="1"/>
        <v>4.2332795059167767E-3</v>
      </c>
      <c r="M20" s="4">
        <v>4703826188</v>
      </c>
      <c r="N20" s="4"/>
      <c r="O20" s="4">
        <v>46560307943</v>
      </c>
      <c r="P20" s="4"/>
      <c r="Q20" s="4">
        <v>17338176418</v>
      </c>
      <c r="R20" s="4"/>
      <c r="S20" s="4">
        <f t="shared" si="2"/>
        <v>68602310549</v>
      </c>
      <c r="U20" s="6">
        <f t="shared" si="3"/>
        <v>6.2625626441827897E-3</v>
      </c>
    </row>
    <row r="21" spans="1:21" x14ac:dyDescent="0.55000000000000004">
      <c r="A21" s="1" t="s">
        <v>44</v>
      </c>
      <c r="C21" s="4">
        <v>0</v>
      </c>
      <c r="D21" s="4"/>
      <c r="E21" s="4">
        <v>-16511117845</v>
      </c>
      <c r="F21" s="4"/>
      <c r="G21" s="4">
        <v>-807168537</v>
      </c>
      <c r="H21" s="4"/>
      <c r="I21" s="4">
        <f t="shared" si="0"/>
        <v>-17318286382</v>
      </c>
      <c r="J21" s="4"/>
      <c r="K21" s="6">
        <f t="shared" si="1"/>
        <v>-2.2137610376069942E-3</v>
      </c>
      <c r="M21" s="4">
        <v>68218808000</v>
      </c>
      <c r="N21" s="4"/>
      <c r="O21" s="4">
        <v>-61894458426</v>
      </c>
      <c r="P21" s="4"/>
      <c r="Q21" s="4">
        <v>-13967259069</v>
      </c>
      <c r="R21" s="4"/>
      <c r="S21" s="4">
        <f t="shared" si="2"/>
        <v>-7642909495</v>
      </c>
      <c r="U21" s="6">
        <f t="shared" si="3"/>
        <v>-6.9770535588694759E-4</v>
      </c>
    </row>
    <row r="22" spans="1:21" x14ac:dyDescent="0.55000000000000004">
      <c r="A22" s="1" t="s">
        <v>166</v>
      </c>
      <c r="C22" s="4">
        <v>0</v>
      </c>
      <c r="D22" s="4"/>
      <c r="E22" s="4">
        <v>166839909024</v>
      </c>
      <c r="F22" s="4"/>
      <c r="G22" s="4">
        <v>-36706200</v>
      </c>
      <c r="H22" s="4"/>
      <c r="I22" s="4">
        <f t="shared" si="0"/>
        <v>166803202824</v>
      </c>
      <c r="J22" s="4"/>
      <c r="K22" s="6">
        <f t="shared" si="1"/>
        <v>2.1322111392246417E-2</v>
      </c>
      <c r="M22" s="4">
        <v>59074376120</v>
      </c>
      <c r="N22" s="4"/>
      <c r="O22" s="4">
        <v>78914028540</v>
      </c>
      <c r="P22" s="4"/>
      <c r="Q22" s="4">
        <v>-23840492144</v>
      </c>
      <c r="R22" s="4"/>
      <c r="S22" s="4">
        <f t="shared" si="2"/>
        <v>114147912516</v>
      </c>
      <c r="U22" s="6">
        <f t="shared" si="3"/>
        <v>1.0420326183088989E-2</v>
      </c>
    </row>
    <row r="23" spans="1:21" x14ac:dyDescent="0.55000000000000004">
      <c r="A23" s="1" t="s">
        <v>103</v>
      </c>
      <c r="C23" s="4">
        <v>0</v>
      </c>
      <c r="D23" s="4"/>
      <c r="E23" s="4">
        <v>737317011878</v>
      </c>
      <c r="F23" s="4"/>
      <c r="G23" s="4">
        <v>5819340332</v>
      </c>
      <c r="H23" s="4"/>
      <c r="I23" s="4">
        <f t="shared" si="0"/>
        <v>743136352210</v>
      </c>
      <c r="J23" s="4"/>
      <c r="K23" s="6">
        <f t="shared" si="1"/>
        <v>9.4993596125178478E-2</v>
      </c>
      <c r="M23" s="4">
        <v>0</v>
      </c>
      <c r="N23" s="4"/>
      <c r="O23" s="4">
        <v>926468000894</v>
      </c>
      <c r="P23" s="4"/>
      <c r="Q23" s="4">
        <v>-19723819536</v>
      </c>
      <c r="R23" s="4"/>
      <c r="S23" s="4">
        <f t="shared" si="2"/>
        <v>906744181358</v>
      </c>
      <c r="U23" s="6">
        <f t="shared" si="3"/>
        <v>8.2774795667366771E-2</v>
      </c>
    </row>
    <row r="24" spans="1:21" x14ac:dyDescent="0.55000000000000004">
      <c r="A24" s="1" t="s">
        <v>63</v>
      </c>
      <c r="C24" s="4">
        <v>0</v>
      </c>
      <c r="D24" s="4"/>
      <c r="E24" s="4">
        <v>481120215</v>
      </c>
      <c r="F24" s="4"/>
      <c r="G24" s="4">
        <v>14465415763</v>
      </c>
      <c r="H24" s="4"/>
      <c r="I24" s="4">
        <f t="shared" si="0"/>
        <v>14946535978</v>
      </c>
      <c r="J24" s="4"/>
      <c r="K24" s="6">
        <f t="shared" si="1"/>
        <v>1.9105850466636285E-3</v>
      </c>
      <c r="M24" s="4">
        <v>13833208000</v>
      </c>
      <c r="N24" s="4"/>
      <c r="O24" s="4">
        <v>84219892190</v>
      </c>
      <c r="P24" s="4"/>
      <c r="Q24" s="4">
        <v>15235986019</v>
      </c>
      <c r="R24" s="4"/>
      <c r="S24" s="4">
        <f t="shared" si="2"/>
        <v>113289086209</v>
      </c>
      <c r="U24" s="6">
        <f t="shared" si="3"/>
        <v>1.034192571078685E-2</v>
      </c>
    </row>
    <row r="25" spans="1:21" x14ac:dyDescent="0.55000000000000004">
      <c r="A25" s="1" t="s">
        <v>89</v>
      </c>
      <c r="C25" s="4">
        <v>0</v>
      </c>
      <c r="D25" s="4"/>
      <c r="E25" s="4">
        <v>491253521058</v>
      </c>
      <c r="F25" s="4"/>
      <c r="G25" s="4">
        <v>1883799537</v>
      </c>
      <c r="H25" s="4"/>
      <c r="I25" s="4">
        <f t="shared" si="0"/>
        <v>493137320595</v>
      </c>
      <c r="J25" s="4"/>
      <c r="K25" s="6">
        <f t="shared" si="1"/>
        <v>6.3036732529020964E-2</v>
      </c>
      <c r="M25" s="4">
        <v>246060000000</v>
      </c>
      <c r="N25" s="4"/>
      <c r="O25" s="4">
        <v>467619729601</v>
      </c>
      <c r="P25" s="4"/>
      <c r="Q25" s="4">
        <v>2525346415</v>
      </c>
      <c r="R25" s="4"/>
      <c r="S25" s="4">
        <f t="shared" si="2"/>
        <v>716205076016</v>
      </c>
      <c r="U25" s="6">
        <f t="shared" si="3"/>
        <v>6.5380875931696697E-2</v>
      </c>
    </row>
    <row r="26" spans="1:21" x14ac:dyDescent="0.55000000000000004">
      <c r="A26" s="1" t="s">
        <v>110</v>
      </c>
      <c r="C26" s="4">
        <v>0</v>
      </c>
      <c r="D26" s="4"/>
      <c r="E26" s="4">
        <v>69536180133</v>
      </c>
      <c r="F26" s="4"/>
      <c r="G26" s="4">
        <v>440037080</v>
      </c>
      <c r="H26" s="4"/>
      <c r="I26" s="4">
        <f t="shared" si="0"/>
        <v>69976217213</v>
      </c>
      <c r="J26" s="4"/>
      <c r="K26" s="6">
        <f t="shared" si="1"/>
        <v>8.9449163622950471E-3</v>
      </c>
      <c r="M26" s="4">
        <v>41922134850</v>
      </c>
      <c r="N26" s="4"/>
      <c r="O26" s="4">
        <v>81806865132</v>
      </c>
      <c r="P26" s="4"/>
      <c r="Q26" s="4">
        <v>324497676</v>
      </c>
      <c r="R26" s="4"/>
      <c r="S26" s="4">
        <f t="shared" si="2"/>
        <v>124053497658</v>
      </c>
      <c r="U26" s="6">
        <f t="shared" si="3"/>
        <v>1.1324586505848127E-2</v>
      </c>
    </row>
    <row r="27" spans="1:21" x14ac:dyDescent="0.55000000000000004">
      <c r="A27" s="1" t="s">
        <v>29</v>
      </c>
      <c r="C27" s="4">
        <v>0</v>
      </c>
      <c r="D27" s="4"/>
      <c r="E27" s="4">
        <v>14353729200</v>
      </c>
      <c r="F27" s="4"/>
      <c r="G27" s="4">
        <v>-176141062</v>
      </c>
      <c r="H27" s="4"/>
      <c r="I27" s="4">
        <f t="shared" si="0"/>
        <v>14177588138</v>
      </c>
      <c r="J27" s="4"/>
      <c r="K27" s="6">
        <f t="shared" si="1"/>
        <v>1.8122920209799021E-3</v>
      </c>
      <c r="M27" s="4">
        <v>9337500000</v>
      </c>
      <c r="N27" s="4"/>
      <c r="O27" s="4">
        <v>573555418</v>
      </c>
      <c r="P27" s="4"/>
      <c r="Q27" s="4">
        <v>-176141062</v>
      </c>
      <c r="R27" s="4"/>
      <c r="S27" s="4">
        <f t="shared" si="2"/>
        <v>9734914356</v>
      </c>
      <c r="U27" s="6">
        <f t="shared" si="3"/>
        <v>8.8868014068795877E-4</v>
      </c>
    </row>
    <row r="28" spans="1:21" x14ac:dyDescent="0.55000000000000004">
      <c r="A28" s="1" t="s">
        <v>52</v>
      </c>
      <c r="C28" s="4">
        <v>0</v>
      </c>
      <c r="D28" s="4"/>
      <c r="E28" s="4">
        <v>21826376526</v>
      </c>
      <c r="F28" s="4"/>
      <c r="G28" s="4">
        <v>0</v>
      </c>
      <c r="H28" s="4"/>
      <c r="I28" s="4">
        <f t="shared" si="0"/>
        <v>21826376526</v>
      </c>
      <c r="J28" s="4"/>
      <c r="K28" s="6">
        <f t="shared" si="1"/>
        <v>2.7900209570168029E-3</v>
      </c>
      <c r="M28" s="4">
        <v>9769929960</v>
      </c>
      <c r="N28" s="4"/>
      <c r="O28" s="4">
        <v>-31861377462</v>
      </c>
      <c r="P28" s="4"/>
      <c r="Q28" s="4">
        <v>-3063821500</v>
      </c>
      <c r="R28" s="4"/>
      <c r="S28" s="4">
        <f t="shared" si="2"/>
        <v>-25155269002</v>
      </c>
      <c r="U28" s="6">
        <f t="shared" si="3"/>
        <v>-2.2963723334620376E-3</v>
      </c>
    </row>
    <row r="29" spans="1:21" x14ac:dyDescent="0.55000000000000004">
      <c r="A29" s="1" t="s">
        <v>147</v>
      </c>
      <c r="C29" s="4">
        <v>0</v>
      </c>
      <c r="D29" s="4"/>
      <c r="E29" s="4">
        <v>661451047835</v>
      </c>
      <c r="F29" s="4"/>
      <c r="G29" s="4">
        <v>0</v>
      </c>
      <c r="H29" s="4"/>
      <c r="I29" s="4">
        <f t="shared" si="0"/>
        <v>661451047835</v>
      </c>
      <c r="J29" s="4"/>
      <c r="K29" s="6">
        <f t="shared" si="1"/>
        <v>8.4551931160081639E-2</v>
      </c>
      <c r="M29" s="4">
        <v>246259552800</v>
      </c>
      <c r="N29" s="4"/>
      <c r="O29" s="4">
        <v>422565350738</v>
      </c>
      <c r="P29" s="4"/>
      <c r="Q29" s="4">
        <v>-4885755533</v>
      </c>
      <c r="R29" s="4"/>
      <c r="S29" s="4">
        <f t="shared" si="2"/>
        <v>663939148005</v>
      </c>
      <c r="U29" s="6">
        <f t="shared" si="3"/>
        <v>6.0609627766644816E-2</v>
      </c>
    </row>
    <row r="30" spans="1:21" x14ac:dyDescent="0.55000000000000004">
      <c r="A30" s="1" t="s">
        <v>280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J30" s="4"/>
      <c r="K30" s="6">
        <f t="shared" si="1"/>
        <v>0</v>
      </c>
      <c r="M30" s="4">
        <v>0</v>
      </c>
      <c r="N30" s="4"/>
      <c r="O30" s="4">
        <v>0</v>
      </c>
      <c r="P30" s="4"/>
      <c r="Q30" s="4">
        <v>12195979188</v>
      </c>
      <c r="R30" s="4"/>
      <c r="S30" s="4">
        <f t="shared" si="2"/>
        <v>12195979188</v>
      </c>
      <c r="U30" s="6">
        <f t="shared" si="3"/>
        <v>1.1133456447862001E-3</v>
      </c>
    </row>
    <row r="31" spans="1:21" x14ac:dyDescent="0.55000000000000004">
      <c r="A31" s="1" t="s">
        <v>281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J31" s="4"/>
      <c r="K31" s="6">
        <f t="shared" si="1"/>
        <v>0</v>
      </c>
      <c r="M31" s="4">
        <v>0</v>
      </c>
      <c r="N31" s="4"/>
      <c r="O31" s="4">
        <v>0</v>
      </c>
      <c r="P31" s="4"/>
      <c r="Q31" s="4">
        <v>-1114</v>
      </c>
      <c r="R31" s="4"/>
      <c r="S31" s="4">
        <f t="shared" si="2"/>
        <v>-1114</v>
      </c>
      <c r="U31" s="6">
        <f t="shared" si="3"/>
        <v>-1.01694749488599E-10</v>
      </c>
    </row>
    <row r="32" spans="1:21" x14ac:dyDescent="0.55000000000000004">
      <c r="A32" s="1" t="s">
        <v>273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J32" s="4"/>
      <c r="K32" s="6">
        <f t="shared" si="1"/>
        <v>0</v>
      </c>
      <c r="M32" s="4">
        <v>772875000</v>
      </c>
      <c r="N32" s="4"/>
      <c r="O32" s="4">
        <v>0</v>
      </c>
      <c r="P32" s="4"/>
      <c r="Q32" s="4">
        <v>-2124442420</v>
      </c>
      <c r="R32" s="4"/>
      <c r="S32" s="4">
        <f t="shared" si="2"/>
        <v>-1351567420</v>
      </c>
      <c r="U32" s="6">
        <f t="shared" si="3"/>
        <v>-1.2338178652949018E-4</v>
      </c>
    </row>
    <row r="33" spans="1:21" x14ac:dyDescent="0.55000000000000004">
      <c r="A33" s="1" t="s">
        <v>282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f t="shared" si="0"/>
        <v>0</v>
      </c>
      <c r="J33" s="4"/>
      <c r="K33" s="6">
        <f t="shared" si="1"/>
        <v>0</v>
      </c>
      <c r="M33" s="4">
        <v>0</v>
      </c>
      <c r="N33" s="4"/>
      <c r="O33" s="4">
        <v>0</v>
      </c>
      <c r="P33" s="4"/>
      <c r="Q33" s="4">
        <v>131102870</v>
      </c>
      <c r="R33" s="4"/>
      <c r="S33" s="4">
        <f t="shared" si="2"/>
        <v>131102870</v>
      </c>
      <c r="U33" s="6">
        <f t="shared" si="3"/>
        <v>1.1968109086073932E-5</v>
      </c>
    </row>
    <row r="34" spans="1:21" x14ac:dyDescent="0.55000000000000004">
      <c r="A34" s="1" t="s">
        <v>169</v>
      </c>
      <c r="C34" s="4">
        <v>0</v>
      </c>
      <c r="D34" s="4"/>
      <c r="E34" s="4">
        <v>219356614389</v>
      </c>
      <c r="F34" s="4"/>
      <c r="G34" s="4">
        <v>0</v>
      </c>
      <c r="H34" s="4"/>
      <c r="I34" s="4">
        <f t="shared" si="0"/>
        <v>219356614389</v>
      </c>
      <c r="J34" s="4"/>
      <c r="K34" s="6">
        <f t="shared" si="1"/>
        <v>2.8039906233475173E-2</v>
      </c>
      <c r="M34" s="4">
        <v>144576633500</v>
      </c>
      <c r="N34" s="4"/>
      <c r="O34" s="4">
        <v>149767619149</v>
      </c>
      <c r="P34" s="4"/>
      <c r="Q34" s="4">
        <v>-8092149204</v>
      </c>
      <c r="R34" s="4"/>
      <c r="S34" s="4">
        <f t="shared" si="2"/>
        <v>286252103445</v>
      </c>
      <c r="U34" s="6">
        <f t="shared" si="3"/>
        <v>2.6131360817256553E-2</v>
      </c>
    </row>
    <row r="35" spans="1:21" x14ac:dyDescent="0.55000000000000004">
      <c r="A35" s="1" t="s">
        <v>106</v>
      </c>
      <c r="C35" s="4">
        <v>0</v>
      </c>
      <c r="D35" s="4"/>
      <c r="E35" s="4">
        <v>40669011638</v>
      </c>
      <c r="F35" s="4"/>
      <c r="G35" s="4">
        <v>0</v>
      </c>
      <c r="H35" s="4"/>
      <c r="I35" s="4">
        <f t="shared" si="0"/>
        <v>40669011638</v>
      </c>
      <c r="J35" s="4"/>
      <c r="K35" s="6">
        <f t="shared" si="1"/>
        <v>5.198636367150347E-3</v>
      </c>
      <c r="M35" s="4">
        <v>40990600000</v>
      </c>
      <c r="N35" s="4"/>
      <c r="O35" s="4">
        <v>-23462891330</v>
      </c>
      <c r="P35" s="4"/>
      <c r="Q35" s="4">
        <v>-3431498669</v>
      </c>
      <c r="R35" s="4"/>
      <c r="S35" s="4">
        <f t="shared" si="2"/>
        <v>14096210001</v>
      </c>
      <c r="U35" s="6">
        <f t="shared" si="3"/>
        <v>1.2868137744976472E-3</v>
      </c>
    </row>
    <row r="36" spans="1:21" x14ac:dyDescent="0.55000000000000004">
      <c r="A36" s="1" t="s">
        <v>283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J36" s="4"/>
      <c r="K36" s="6">
        <f t="shared" si="1"/>
        <v>0</v>
      </c>
      <c r="M36" s="4">
        <v>0</v>
      </c>
      <c r="N36" s="4"/>
      <c r="O36" s="4">
        <v>0</v>
      </c>
      <c r="P36" s="4"/>
      <c r="Q36" s="4">
        <v>0</v>
      </c>
      <c r="R36" s="4"/>
      <c r="S36" s="4">
        <f t="shared" si="2"/>
        <v>0</v>
      </c>
      <c r="U36" s="6">
        <f t="shared" si="3"/>
        <v>0</v>
      </c>
    </row>
    <row r="37" spans="1:21" x14ac:dyDescent="0.55000000000000004">
      <c r="A37" s="1" t="s">
        <v>48</v>
      </c>
      <c r="C37" s="4">
        <v>0</v>
      </c>
      <c r="D37" s="4"/>
      <c r="E37" s="4">
        <v>3497727234</v>
      </c>
      <c r="F37" s="4"/>
      <c r="G37" s="4">
        <v>0</v>
      </c>
      <c r="H37" s="4"/>
      <c r="I37" s="4">
        <f t="shared" si="0"/>
        <v>3497727234</v>
      </c>
      <c r="J37" s="4"/>
      <c r="K37" s="6">
        <f t="shared" si="1"/>
        <v>4.4710730034202542E-4</v>
      </c>
      <c r="M37" s="4">
        <v>28426084300</v>
      </c>
      <c r="N37" s="4"/>
      <c r="O37" s="4">
        <v>-94875851352</v>
      </c>
      <c r="P37" s="4"/>
      <c r="Q37" s="4">
        <v>-19455097717</v>
      </c>
      <c r="R37" s="4"/>
      <c r="S37" s="4">
        <f t="shared" si="2"/>
        <v>-85904864769</v>
      </c>
      <c r="U37" s="6">
        <f t="shared" si="3"/>
        <v>-7.8420769322580155E-3</v>
      </c>
    </row>
    <row r="38" spans="1:21" x14ac:dyDescent="0.55000000000000004">
      <c r="A38" s="1" t="s">
        <v>122</v>
      </c>
      <c r="C38" s="4">
        <v>0</v>
      </c>
      <c r="D38" s="4"/>
      <c r="E38" s="4">
        <v>293767082360</v>
      </c>
      <c r="F38" s="4"/>
      <c r="G38" s="4">
        <v>0</v>
      </c>
      <c r="H38" s="4"/>
      <c r="I38" s="4">
        <f t="shared" si="0"/>
        <v>293767082360</v>
      </c>
      <c r="J38" s="4"/>
      <c r="K38" s="6">
        <f t="shared" si="1"/>
        <v>3.7551643777872998E-2</v>
      </c>
      <c r="M38" s="4">
        <v>178309110560</v>
      </c>
      <c r="N38" s="4"/>
      <c r="O38" s="4">
        <v>-119995631318</v>
      </c>
      <c r="P38" s="4"/>
      <c r="Q38" s="4">
        <v>-6000739195</v>
      </c>
      <c r="R38" s="4"/>
      <c r="S38" s="4">
        <f t="shared" si="2"/>
        <v>52312740047</v>
      </c>
      <c r="U38" s="6">
        <f t="shared" si="3"/>
        <v>4.7755215387269888E-3</v>
      </c>
    </row>
    <row r="39" spans="1:21" x14ac:dyDescent="0.55000000000000004">
      <c r="A39" s="1" t="s">
        <v>75</v>
      </c>
      <c r="C39" s="4">
        <v>0</v>
      </c>
      <c r="D39" s="4"/>
      <c r="E39" s="4">
        <v>26529917941</v>
      </c>
      <c r="F39" s="4"/>
      <c r="G39" s="4">
        <v>0</v>
      </c>
      <c r="H39" s="4"/>
      <c r="I39" s="4">
        <f t="shared" si="0"/>
        <v>26529917941</v>
      </c>
      <c r="J39" s="4"/>
      <c r="K39" s="6">
        <f t="shared" si="1"/>
        <v>3.3912650116318288E-3</v>
      </c>
      <c r="M39" s="4">
        <v>3148030130</v>
      </c>
      <c r="N39" s="4"/>
      <c r="O39" s="4">
        <v>-26978827113</v>
      </c>
      <c r="P39" s="4"/>
      <c r="Q39" s="4">
        <v>-1467075034</v>
      </c>
      <c r="R39" s="4"/>
      <c r="S39" s="4">
        <f t="shared" si="2"/>
        <v>-25297872017</v>
      </c>
      <c r="U39" s="6">
        <f t="shared" si="3"/>
        <v>-2.3093902669330821E-3</v>
      </c>
    </row>
    <row r="40" spans="1:21" x14ac:dyDescent="0.55000000000000004">
      <c r="A40" s="1" t="s">
        <v>176</v>
      </c>
      <c r="C40" s="4">
        <v>0</v>
      </c>
      <c r="D40" s="4"/>
      <c r="E40" s="4">
        <v>23494338449</v>
      </c>
      <c r="F40" s="4"/>
      <c r="G40" s="4">
        <v>0</v>
      </c>
      <c r="H40" s="4"/>
      <c r="I40" s="4">
        <f t="shared" si="0"/>
        <v>23494338449</v>
      </c>
      <c r="J40" s="4"/>
      <c r="K40" s="6">
        <f t="shared" si="1"/>
        <v>3.0032331095301867E-3</v>
      </c>
      <c r="M40" s="4">
        <v>15244201650</v>
      </c>
      <c r="N40" s="4"/>
      <c r="O40" s="4">
        <v>-15003739201</v>
      </c>
      <c r="P40" s="4"/>
      <c r="Q40" s="4">
        <v>108351454</v>
      </c>
      <c r="R40" s="4"/>
      <c r="S40" s="4">
        <f t="shared" si="2"/>
        <v>348813903</v>
      </c>
      <c r="U40" s="6">
        <f t="shared" si="3"/>
        <v>3.1842497741225736E-5</v>
      </c>
    </row>
    <row r="41" spans="1:21" x14ac:dyDescent="0.55000000000000004">
      <c r="A41" s="1" t="s">
        <v>17</v>
      </c>
      <c r="C41" s="4">
        <v>0</v>
      </c>
      <c r="D41" s="4"/>
      <c r="E41" s="4">
        <v>3442673882</v>
      </c>
      <c r="F41" s="4"/>
      <c r="G41" s="4">
        <v>0</v>
      </c>
      <c r="H41" s="4"/>
      <c r="I41" s="4">
        <f t="shared" si="0"/>
        <v>3442673882</v>
      </c>
      <c r="J41" s="4"/>
      <c r="K41" s="6">
        <f t="shared" si="1"/>
        <v>4.400699432410402E-4</v>
      </c>
      <c r="M41" s="4">
        <v>37589117920</v>
      </c>
      <c r="N41" s="4"/>
      <c r="O41" s="4">
        <v>-12387871599</v>
      </c>
      <c r="P41" s="4"/>
      <c r="Q41" s="4">
        <v>-18771249164</v>
      </c>
      <c r="R41" s="4"/>
      <c r="S41" s="4">
        <f t="shared" si="2"/>
        <v>6429997157</v>
      </c>
      <c r="U41" s="6">
        <f t="shared" si="3"/>
        <v>5.8698110421321248E-4</v>
      </c>
    </row>
    <row r="42" spans="1:21" x14ac:dyDescent="0.55000000000000004">
      <c r="A42" s="1" t="s">
        <v>101</v>
      </c>
      <c r="C42" s="4">
        <v>0</v>
      </c>
      <c r="D42" s="4"/>
      <c r="E42" s="4">
        <v>230565387932</v>
      </c>
      <c r="F42" s="4"/>
      <c r="G42" s="4">
        <v>0</v>
      </c>
      <c r="H42" s="4"/>
      <c r="I42" s="4">
        <f t="shared" si="0"/>
        <v>230565387932</v>
      </c>
      <c r="J42" s="4"/>
      <c r="K42" s="6">
        <f t="shared" si="1"/>
        <v>2.9472700772237612E-2</v>
      </c>
      <c r="M42" s="4">
        <v>145857591600</v>
      </c>
      <c r="N42" s="4"/>
      <c r="O42" s="4">
        <v>223449172166</v>
      </c>
      <c r="P42" s="4"/>
      <c r="Q42" s="4">
        <v>-2275300895</v>
      </c>
      <c r="R42" s="4"/>
      <c r="S42" s="4">
        <f t="shared" si="2"/>
        <v>367031462871</v>
      </c>
      <c r="U42" s="6">
        <f t="shared" si="3"/>
        <v>3.3505540997397103E-2</v>
      </c>
    </row>
    <row r="43" spans="1:21" x14ac:dyDescent="0.55000000000000004">
      <c r="A43" s="1" t="s">
        <v>86</v>
      </c>
      <c r="C43" s="4">
        <v>0</v>
      </c>
      <c r="D43" s="4"/>
      <c r="E43" s="4">
        <v>48862035272</v>
      </c>
      <c r="F43" s="4"/>
      <c r="G43" s="4">
        <v>0</v>
      </c>
      <c r="H43" s="4"/>
      <c r="I43" s="4">
        <f t="shared" si="0"/>
        <v>48862035272</v>
      </c>
      <c r="J43" s="4"/>
      <c r="K43" s="6">
        <f t="shared" si="1"/>
        <v>6.245933778746094E-3</v>
      </c>
      <c r="M43" s="4">
        <v>0</v>
      </c>
      <c r="N43" s="4"/>
      <c r="O43" s="4">
        <v>53728260798</v>
      </c>
      <c r="P43" s="4"/>
      <c r="Q43" s="4">
        <v>-26182228</v>
      </c>
      <c r="R43" s="4"/>
      <c r="S43" s="4">
        <f t="shared" si="2"/>
        <v>53702078570</v>
      </c>
      <c r="U43" s="6">
        <f t="shared" si="3"/>
        <v>4.9023513709095246E-3</v>
      </c>
    </row>
    <row r="44" spans="1:21" x14ac:dyDescent="0.55000000000000004">
      <c r="A44" s="1" t="s">
        <v>46</v>
      </c>
      <c r="C44" s="4">
        <v>512727981000</v>
      </c>
      <c r="D44" s="4"/>
      <c r="E44" s="4">
        <v>-285901518689</v>
      </c>
      <c r="F44" s="4"/>
      <c r="G44" s="4">
        <v>0</v>
      </c>
      <c r="H44" s="4"/>
      <c r="I44" s="4">
        <f t="shared" si="0"/>
        <v>226826462311</v>
      </c>
      <c r="J44" s="4"/>
      <c r="K44" s="6">
        <f t="shared" si="1"/>
        <v>2.8994761576655117E-2</v>
      </c>
      <c r="M44" s="4">
        <v>512727981000</v>
      </c>
      <c r="N44" s="4"/>
      <c r="O44" s="4">
        <v>649870025757</v>
      </c>
      <c r="P44" s="4"/>
      <c r="Q44" s="4">
        <v>6289851421</v>
      </c>
      <c r="R44" s="4"/>
      <c r="S44" s="4">
        <f t="shared" si="2"/>
        <v>1168887858178</v>
      </c>
      <c r="U44" s="6">
        <f t="shared" si="3"/>
        <v>0.10670534822053568</v>
      </c>
    </row>
    <row r="45" spans="1:21" x14ac:dyDescent="0.55000000000000004">
      <c r="A45" s="1" t="s">
        <v>172</v>
      </c>
      <c r="C45" s="4">
        <v>0</v>
      </c>
      <c r="D45" s="4"/>
      <c r="E45" s="4">
        <v>5708443856</v>
      </c>
      <c r="F45" s="4"/>
      <c r="G45" s="4">
        <v>0</v>
      </c>
      <c r="H45" s="4"/>
      <c r="I45" s="4">
        <f t="shared" si="0"/>
        <v>5708443856</v>
      </c>
      <c r="J45" s="4"/>
      <c r="K45" s="6">
        <f t="shared" si="1"/>
        <v>7.2969867312705993E-4</v>
      </c>
      <c r="M45" s="4">
        <v>4082436820</v>
      </c>
      <c r="N45" s="4"/>
      <c r="O45" s="4">
        <v>1794082338</v>
      </c>
      <c r="P45" s="4"/>
      <c r="Q45" s="4">
        <v>-1884718740</v>
      </c>
      <c r="R45" s="4"/>
      <c r="S45" s="4">
        <f t="shared" si="2"/>
        <v>3991800418</v>
      </c>
      <c r="U45" s="6">
        <f t="shared" si="3"/>
        <v>3.6440318089496834E-4</v>
      </c>
    </row>
    <row r="46" spans="1:21" x14ac:dyDescent="0.55000000000000004">
      <c r="A46" s="1" t="s">
        <v>57</v>
      </c>
      <c r="C46" s="4">
        <v>0</v>
      </c>
      <c r="D46" s="4"/>
      <c r="E46" s="4">
        <v>53310053476</v>
      </c>
      <c r="F46" s="4"/>
      <c r="G46" s="4">
        <v>0</v>
      </c>
      <c r="H46" s="4"/>
      <c r="I46" s="4">
        <f t="shared" si="0"/>
        <v>53310053476</v>
      </c>
      <c r="J46" s="4"/>
      <c r="K46" s="6">
        <f t="shared" si="1"/>
        <v>6.8145148252413352E-3</v>
      </c>
      <c r="M46" s="4">
        <v>103661986302</v>
      </c>
      <c r="N46" s="4"/>
      <c r="O46" s="4">
        <v>229860407041</v>
      </c>
      <c r="P46" s="4"/>
      <c r="Q46" s="4">
        <v>-141594957</v>
      </c>
      <c r="R46" s="4"/>
      <c r="S46" s="4">
        <f t="shared" si="2"/>
        <v>333380798386</v>
      </c>
      <c r="U46" s="6">
        <f t="shared" si="3"/>
        <v>3.0433641630317233E-2</v>
      </c>
    </row>
    <row r="47" spans="1:21" x14ac:dyDescent="0.55000000000000004">
      <c r="A47" s="1" t="s">
        <v>33</v>
      </c>
      <c r="C47" s="4">
        <v>0</v>
      </c>
      <c r="D47" s="4"/>
      <c r="E47" s="4">
        <v>15594574693</v>
      </c>
      <c r="F47" s="4"/>
      <c r="G47" s="4">
        <v>0</v>
      </c>
      <c r="H47" s="4"/>
      <c r="I47" s="4">
        <f t="shared" si="0"/>
        <v>15594574693</v>
      </c>
      <c r="J47" s="4"/>
      <c r="K47" s="6">
        <f t="shared" si="1"/>
        <v>1.9934225068189808E-3</v>
      </c>
      <c r="M47" s="4">
        <v>0</v>
      </c>
      <c r="N47" s="4"/>
      <c r="O47" s="4">
        <v>-2209992940</v>
      </c>
      <c r="P47" s="4"/>
      <c r="Q47" s="4">
        <v>441920708</v>
      </c>
      <c r="R47" s="4"/>
      <c r="S47" s="4">
        <f t="shared" si="2"/>
        <v>-1768072232</v>
      </c>
      <c r="U47" s="6">
        <f t="shared" si="3"/>
        <v>-1.6140364695779901E-4</v>
      </c>
    </row>
    <row r="48" spans="1:21" x14ac:dyDescent="0.55000000000000004">
      <c r="A48" s="1" t="s">
        <v>91</v>
      </c>
      <c r="C48" s="4">
        <v>0</v>
      </c>
      <c r="D48" s="4"/>
      <c r="E48" s="4">
        <v>106884517074</v>
      </c>
      <c r="F48" s="4"/>
      <c r="G48" s="4">
        <v>0</v>
      </c>
      <c r="H48" s="4"/>
      <c r="I48" s="4">
        <f t="shared" si="0"/>
        <v>106884517074</v>
      </c>
      <c r="J48" s="4"/>
      <c r="K48" s="6">
        <f t="shared" si="1"/>
        <v>1.3662828654213251E-2</v>
      </c>
      <c r="M48" s="4">
        <v>15928917749</v>
      </c>
      <c r="N48" s="4"/>
      <c r="O48" s="4">
        <v>70777069830</v>
      </c>
      <c r="P48" s="4"/>
      <c r="Q48" s="4">
        <v>-8540448</v>
      </c>
      <c r="R48" s="4"/>
      <c r="S48" s="4">
        <f t="shared" si="2"/>
        <v>86697447131</v>
      </c>
      <c r="U48" s="6">
        <f t="shared" si="3"/>
        <v>7.9144301322155303E-3</v>
      </c>
    </row>
    <row r="49" spans="1:21" x14ac:dyDescent="0.55000000000000004">
      <c r="A49" s="1" t="s">
        <v>284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f t="shared" si="0"/>
        <v>0</v>
      </c>
      <c r="J49" s="4"/>
      <c r="K49" s="6">
        <f t="shared" si="1"/>
        <v>0</v>
      </c>
      <c r="M49" s="4">
        <v>0</v>
      </c>
      <c r="N49" s="4"/>
      <c r="O49" s="4">
        <v>0</v>
      </c>
      <c r="P49" s="4"/>
      <c r="Q49" s="4">
        <v>870342418</v>
      </c>
      <c r="R49" s="4"/>
      <c r="S49" s="4">
        <f t="shared" si="2"/>
        <v>870342418</v>
      </c>
      <c r="U49" s="6">
        <f t="shared" si="3"/>
        <v>7.9451754190136011E-5</v>
      </c>
    </row>
    <row r="50" spans="1:21" x14ac:dyDescent="0.55000000000000004">
      <c r="A50" s="1" t="s">
        <v>135</v>
      </c>
      <c r="C50" s="4">
        <v>0</v>
      </c>
      <c r="D50" s="4"/>
      <c r="E50" s="4">
        <v>4886887898</v>
      </c>
      <c r="F50" s="4"/>
      <c r="G50" s="4">
        <v>0</v>
      </c>
      <c r="H50" s="4"/>
      <c r="I50" s="4">
        <f t="shared" si="0"/>
        <v>4886887898</v>
      </c>
      <c r="J50" s="4"/>
      <c r="K50" s="6">
        <f t="shared" si="1"/>
        <v>6.2468085959069253E-4</v>
      </c>
      <c r="M50" s="4">
        <v>995586300</v>
      </c>
      <c r="N50" s="4"/>
      <c r="O50" s="4">
        <v>1629860090</v>
      </c>
      <c r="P50" s="4"/>
      <c r="Q50" s="4">
        <v>-3310034</v>
      </c>
      <c r="R50" s="4"/>
      <c r="S50" s="4">
        <f t="shared" si="2"/>
        <v>2622136356</v>
      </c>
      <c r="U50" s="6">
        <f t="shared" si="3"/>
        <v>2.3936938945095856E-4</v>
      </c>
    </row>
    <row r="51" spans="1:21" x14ac:dyDescent="0.55000000000000004">
      <c r="A51" s="1" t="s">
        <v>155</v>
      </c>
      <c r="C51" s="4">
        <v>0</v>
      </c>
      <c r="D51" s="4"/>
      <c r="E51" s="4">
        <v>757553859654</v>
      </c>
      <c r="F51" s="4"/>
      <c r="G51" s="4">
        <v>0</v>
      </c>
      <c r="H51" s="4"/>
      <c r="I51" s="4">
        <f t="shared" si="0"/>
        <v>757553859654</v>
      </c>
      <c r="J51" s="4"/>
      <c r="K51" s="6">
        <f t="shared" si="1"/>
        <v>9.683655653909734E-2</v>
      </c>
      <c r="M51" s="4">
        <v>0</v>
      </c>
      <c r="N51" s="4"/>
      <c r="O51" s="4">
        <v>1144543741861</v>
      </c>
      <c r="P51" s="4"/>
      <c r="Q51" s="4">
        <v>-1157388534</v>
      </c>
      <c r="R51" s="4"/>
      <c r="S51" s="4">
        <f t="shared" si="2"/>
        <v>1143386353327</v>
      </c>
      <c r="U51" s="6">
        <f t="shared" si="3"/>
        <v>0.10437736873453501</v>
      </c>
    </row>
    <row r="52" spans="1:21" x14ac:dyDescent="0.55000000000000004">
      <c r="A52" s="1" t="s">
        <v>118</v>
      </c>
      <c r="C52" s="4">
        <v>0</v>
      </c>
      <c r="D52" s="4"/>
      <c r="E52" s="4">
        <v>159552017307</v>
      </c>
      <c r="F52" s="4"/>
      <c r="G52" s="4">
        <v>0</v>
      </c>
      <c r="H52" s="4"/>
      <c r="I52" s="4">
        <f t="shared" si="0"/>
        <v>159552017307</v>
      </c>
      <c r="J52" s="4"/>
      <c r="K52" s="6">
        <f t="shared" si="1"/>
        <v>2.0395207215937208E-2</v>
      </c>
      <c r="M52" s="4">
        <v>86109157500</v>
      </c>
      <c r="N52" s="4"/>
      <c r="O52" s="4">
        <v>115523478597</v>
      </c>
      <c r="P52" s="4"/>
      <c r="Q52" s="4">
        <v>-11808570554</v>
      </c>
      <c r="R52" s="4"/>
      <c r="S52" s="4">
        <f t="shared" si="2"/>
        <v>189824065543</v>
      </c>
      <c r="U52" s="6">
        <f t="shared" si="3"/>
        <v>1.7328645235460308E-2</v>
      </c>
    </row>
    <row r="53" spans="1:21" x14ac:dyDescent="0.55000000000000004">
      <c r="A53" s="1" t="s">
        <v>245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f t="shared" si="0"/>
        <v>0</v>
      </c>
      <c r="J53" s="4"/>
      <c r="K53" s="6">
        <f t="shared" si="1"/>
        <v>0</v>
      </c>
      <c r="M53" s="4">
        <v>6182289400</v>
      </c>
      <c r="N53" s="4"/>
      <c r="O53" s="4">
        <v>0</v>
      </c>
      <c r="P53" s="4"/>
      <c r="Q53" s="4">
        <v>8351628057</v>
      </c>
      <c r="R53" s="4"/>
      <c r="S53" s="4">
        <f t="shared" si="2"/>
        <v>14533917457</v>
      </c>
      <c r="U53" s="6">
        <f t="shared" si="3"/>
        <v>1.3267711803209971E-3</v>
      </c>
    </row>
    <row r="54" spans="1:21" x14ac:dyDescent="0.55000000000000004">
      <c r="A54" s="1" t="s">
        <v>108</v>
      </c>
      <c r="C54" s="4">
        <v>0</v>
      </c>
      <c r="D54" s="4"/>
      <c r="E54" s="4">
        <v>179711193293</v>
      </c>
      <c r="F54" s="4"/>
      <c r="G54" s="4">
        <v>0</v>
      </c>
      <c r="H54" s="4"/>
      <c r="I54" s="4">
        <f t="shared" si="0"/>
        <v>179711193293</v>
      </c>
      <c r="J54" s="4"/>
      <c r="K54" s="6">
        <f t="shared" si="1"/>
        <v>2.2972113346468322E-2</v>
      </c>
      <c r="M54" s="4">
        <v>95165539200</v>
      </c>
      <c r="N54" s="4"/>
      <c r="O54" s="4">
        <v>219181790029</v>
      </c>
      <c r="P54" s="4"/>
      <c r="Q54" s="4">
        <v>180848747</v>
      </c>
      <c r="R54" s="4"/>
      <c r="S54" s="4">
        <f t="shared" si="2"/>
        <v>314528177976</v>
      </c>
      <c r="U54" s="6">
        <f t="shared" si="3"/>
        <v>2.8712625014699102E-2</v>
      </c>
    </row>
    <row r="55" spans="1:21" x14ac:dyDescent="0.55000000000000004">
      <c r="A55" s="1" t="s">
        <v>157</v>
      </c>
      <c r="C55" s="4">
        <v>0</v>
      </c>
      <c r="D55" s="4"/>
      <c r="E55" s="4">
        <v>-28973228229</v>
      </c>
      <c r="F55" s="4"/>
      <c r="G55" s="4">
        <v>0</v>
      </c>
      <c r="H55" s="4"/>
      <c r="I55" s="4">
        <f t="shared" si="0"/>
        <v>-28973228229</v>
      </c>
      <c r="J55" s="4"/>
      <c r="K55" s="6">
        <f t="shared" si="1"/>
        <v>-3.7035883558156129E-3</v>
      </c>
      <c r="M55" s="4">
        <v>0</v>
      </c>
      <c r="N55" s="4"/>
      <c r="O55" s="4">
        <v>46308155424</v>
      </c>
      <c r="P55" s="4"/>
      <c r="Q55" s="4">
        <v>1374914001</v>
      </c>
      <c r="R55" s="4"/>
      <c r="S55" s="4">
        <f t="shared" si="2"/>
        <v>47683069425</v>
      </c>
      <c r="U55" s="6">
        <f t="shared" si="3"/>
        <v>4.3528885098948374E-3</v>
      </c>
    </row>
    <row r="56" spans="1:21" x14ac:dyDescent="0.55000000000000004">
      <c r="A56" s="1" t="s">
        <v>21</v>
      </c>
      <c r="C56" s="4">
        <v>0</v>
      </c>
      <c r="D56" s="4"/>
      <c r="E56" s="4">
        <v>9958153125</v>
      </c>
      <c r="F56" s="4"/>
      <c r="G56" s="4">
        <v>0</v>
      </c>
      <c r="H56" s="4"/>
      <c r="I56" s="4">
        <f t="shared" si="0"/>
        <v>9958153125</v>
      </c>
      <c r="J56" s="4"/>
      <c r="K56" s="6">
        <f t="shared" si="1"/>
        <v>1.2729302950875139E-3</v>
      </c>
      <c r="M56" s="4">
        <v>8574350700</v>
      </c>
      <c r="N56" s="4"/>
      <c r="O56" s="4">
        <v>41889494846</v>
      </c>
      <c r="P56" s="4"/>
      <c r="Q56" s="4">
        <v>31638721</v>
      </c>
      <c r="R56" s="4"/>
      <c r="S56" s="4">
        <f t="shared" si="2"/>
        <v>50495484267</v>
      </c>
      <c r="U56" s="6">
        <f t="shared" si="3"/>
        <v>4.6096280276822776E-3</v>
      </c>
    </row>
    <row r="57" spans="1:21" x14ac:dyDescent="0.55000000000000004">
      <c r="A57" s="1" t="s">
        <v>42</v>
      </c>
      <c r="C57" s="4">
        <v>0</v>
      </c>
      <c r="D57" s="4"/>
      <c r="E57" s="4">
        <v>95003872750</v>
      </c>
      <c r="F57" s="4"/>
      <c r="G57" s="4">
        <v>0</v>
      </c>
      <c r="H57" s="4"/>
      <c r="I57" s="4">
        <f t="shared" si="0"/>
        <v>95003872750</v>
      </c>
      <c r="J57" s="4"/>
      <c r="K57" s="6">
        <f t="shared" si="1"/>
        <v>1.2144150251165586E-2</v>
      </c>
      <c r="M57" s="4">
        <v>42239240570</v>
      </c>
      <c r="N57" s="4"/>
      <c r="O57" s="4">
        <v>71832196467</v>
      </c>
      <c r="P57" s="4"/>
      <c r="Q57" s="4">
        <v>-25621709</v>
      </c>
      <c r="R57" s="4"/>
      <c r="S57" s="4">
        <f t="shared" si="2"/>
        <v>114045815328</v>
      </c>
      <c r="U57" s="6">
        <f t="shared" si="3"/>
        <v>1.0411005942552948E-2</v>
      </c>
    </row>
    <row r="58" spans="1:21" x14ac:dyDescent="0.55000000000000004">
      <c r="A58" s="1" t="s">
        <v>142</v>
      </c>
      <c r="C58" s="4">
        <v>0</v>
      </c>
      <c r="D58" s="4"/>
      <c r="E58" s="4">
        <v>230715473323</v>
      </c>
      <c r="F58" s="4"/>
      <c r="G58" s="4">
        <v>0</v>
      </c>
      <c r="H58" s="4"/>
      <c r="I58" s="4">
        <f t="shared" si="0"/>
        <v>230715473323</v>
      </c>
      <c r="J58" s="4"/>
      <c r="K58" s="6">
        <f t="shared" si="1"/>
        <v>2.9491885880023744E-2</v>
      </c>
      <c r="M58" s="4">
        <v>88331851590</v>
      </c>
      <c r="N58" s="4"/>
      <c r="O58" s="4">
        <v>-202403046255</v>
      </c>
      <c r="P58" s="4"/>
      <c r="Q58" s="4">
        <v>-35008645532</v>
      </c>
      <c r="R58" s="4"/>
      <c r="S58" s="4">
        <f t="shared" si="2"/>
        <v>-149079840197</v>
      </c>
      <c r="U58" s="6">
        <f t="shared" si="3"/>
        <v>-1.3609189409905104E-2</v>
      </c>
    </row>
    <row r="59" spans="1:21" x14ac:dyDescent="0.55000000000000004">
      <c r="A59" s="1" t="s">
        <v>31</v>
      </c>
      <c r="C59" s="4">
        <v>0</v>
      </c>
      <c r="D59" s="4"/>
      <c r="E59" s="4">
        <v>17811900349</v>
      </c>
      <c r="F59" s="4"/>
      <c r="G59" s="4">
        <v>0</v>
      </c>
      <c r="H59" s="4"/>
      <c r="I59" s="4">
        <f t="shared" si="0"/>
        <v>17811900349</v>
      </c>
      <c r="J59" s="4"/>
      <c r="K59" s="6">
        <f t="shared" si="1"/>
        <v>2.276858698868618E-3</v>
      </c>
      <c r="M59" s="4">
        <v>0</v>
      </c>
      <c r="N59" s="4"/>
      <c r="O59" s="4">
        <v>10405759960</v>
      </c>
      <c r="P59" s="4"/>
      <c r="Q59" s="4">
        <v>445334466</v>
      </c>
      <c r="R59" s="4"/>
      <c r="S59" s="4">
        <f t="shared" si="2"/>
        <v>10851094426</v>
      </c>
      <c r="U59" s="6">
        <f t="shared" si="3"/>
        <v>9.9057390424524511E-4</v>
      </c>
    </row>
    <row r="60" spans="1:21" x14ac:dyDescent="0.55000000000000004">
      <c r="A60" s="1" t="s">
        <v>105</v>
      </c>
      <c r="C60" s="4">
        <v>0</v>
      </c>
      <c r="D60" s="4"/>
      <c r="E60" s="4">
        <v>14478890425</v>
      </c>
      <c r="F60" s="4"/>
      <c r="G60" s="4">
        <v>0</v>
      </c>
      <c r="H60" s="4"/>
      <c r="I60" s="4">
        <f t="shared" si="0"/>
        <v>14478890425</v>
      </c>
      <c r="J60" s="4"/>
      <c r="K60" s="6">
        <f t="shared" si="1"/>
        <v>1.8508068745162051E-3</v>
      </c>
      <c r="M60" s="4">
        <v>12506711140</v>
      </c>
      <c r="N60" s="4"/>
      <c r="O60" s="4">
        <v>27491564019</v>
      </c>
      <c r="P60" s="4"/>
      <c r="Q60" s="4">
        <v>-1530162135</v>
      </c>
      <c r="R60" s="4"/>
      <c r="S60" s="4">
        <f t="shared" si="2"/>
        <v>38468113024</v>
      </c>
      <c r="U60" s="6">
        <f t="shared" si="3"/>
        <v>3.5116742524908371E-3</v>
      </c>
    </row>
    <row r="61" spans="1:21" x14ac:dyDescent="0.55000000000000004">
      <c r="A61" s="1" t="s">
        <v>285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si="0"/>
        <v>0</v>
      </c>
      <c r="J61" s="4"/>
      <c r="K61" s="6">
        <f t="shared" si="1"/>
        <v>0</v>
      </c>
      <c r="M61" s="4">
        <v>0</v>
      </c>
      <c r="N61" s="4"/>
      <c r="O61" s="4">
        <v>0</v>
      </c>
      <c r="P61" s="4"/>
      <c r="Q61" s="4">
        <v>-2530367353</v>
      </c>
      <c r="R61" s="4"/>
      <c r="S61" s="4">
        <f t="shared" si="2"/>
        <v>-2530367353</v>
      </c>
      <c r="U61" s="6">
        <f t="shared" si="3"/>
        <v>-2.3099198750221216E-4</v>
      </c>
    </row>
    <row r="62" spans="1:21" x14ac:dyDescent="0.55000000000000004">
      <c r="A62" s="1" t="s">
        <v>286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0"/>
        <v>0</v>
      </c>
      <c r="J62" s="4"/>
      <c r="K62" s="6">
        <f t="shared" si="1"/>
        <v>0</v>
      </c>
      <c r="M62" s="4">
        <v>0</v>
      </c>
      <c r="N62" s="4"/>
      <c r="O62" s="4">
        <v>0</v>
      </c>
      <c r="P62" s="4"/>
      <c r="Q62" s="4">
        <v>0</v>
      </c>
      <c r="R62" s="4"/>
      <c r="S62" s="4">
        <f t="shared" si="2"/>
        <v>0</v>
      </c>
      <c r="U62" s="6">
        <f t="shared" si="3"/>
        <v>0</v>
      </c>
    </row>
    <row r="63" spans="1:21" x14ac:dyDescent="0.55000000000000004">
      <c r="A63" s="1" t="s">
        <v>178</v>
      </c>
      <c r="C63" s="4">
        <v>0</v>
      </c>
      <c r="D63" s="4"/>
      <c r="E63" s="4">
        <v>11656230300</v>
      </c>
      <c r="F63" s="4"/>
      <c r="G63" s="4">
        <v>0</v>
      </c>
      <c r="H63" s="4"/>
      <c r="I63" s="4">
        <f t="shared" si="0"/>
        <v>11656230300</v>
      </c>
      <c r="J63" s="4"/>
      <c r="K63" s="6">
        <f t="shared" si="1"/>
        <v>1.4899920185136759E-3</v>
      </c>
      <c r="M63" s="4">
        <v>6166188180</v>
      </c>
      <c r="N63" s="4"/>
      <c r="O63" s="4">
        <v>-2842983005</v>
      </c>
      <c r="P63" s="4"/>
      <c r="Q63" s="4">
        <v>-6781289833</v>
      </c>
      <c r="R63" s="4"/>
      <c r="S63" s="4">
        <f t="shared" si="2"/>
        <v>-3458084658</v>
      </c>
      <c r="U63" s="6">
        <f t="shared" si="3"/>
        <v>-3.156813761271791E-4</v>
      </c>
    </row>
    <row r="64" spans="1:21" x14ac:dyDescent="0.55000000000000004">
      <c r="A64" s="1" t="s">
        <v>82</v>
      </c>
      <c r="C64" s="4">
        <v>0</v>
      </c>
      <c r="D64" s="4"/>
      <c r="E64" s="4">
        <v>2057683500</v>
      </c>
      <c r="F64" s="4"/>
      <c r="G64" s="4">
        <v>0</v>
      </c>
      <c r="H64" s="4"/>
      <c r="I64" s="4">
        <f t="shared" si="0"/>
        <v>2057683500</v>
      </c>
      <c r="J64" s="4"/>
      <c r="K64" s="6">
        <f t="shared" si="1"/>
        <v>2.6302946258940045E-4</v>
      </c>
      <c r="M64" s="4">
        <v>3300000000</v>
      </c>
      <c r="N64" s="4"/>
      <c r="O64" s="4">
        <v>7216803002</v>
      </c>
      <c r="P64" s="4"/>
      <c r="Q64" s="4">
        <v>173958783</v>
      </c>
      <c r="R64" s="4"/>
      <c r="S64" s="4">
        <f t="shared" si="2"/>
        <v>10690761785</v>
      </c>
      <c r="U64" s="6">
        <f t="shared" si="3"/>
        <v>9.7593746998910456E-4</v>
      </c>
    </row>
    <row r="65" spans="1:21" x14ac:dyDescent="0.55000000000000004">
      <c r="A65" s="1" t="s">
        <v>112</v>
      </c>
      <c r="C65" s="4">
        <v>0</v>
      </c>
      <c r="D65" s="4"/>
      <c r="E65" s="4">
        <v>41299821593</v>
      </c>
      <c r="F65" s="4"/>
      <c r="G65" s="4">
        <v>0</v>
      </c>
      <c r="H65" s="4"/>
      <c r="I65" s="4">
        <f t="shared" si="0"/>
        <v>41299821593</v>
      </c>
      <c r="J65" s="4"/>
      <c r="K65" s="6">
        <f t="shared" si="1"/>
        <v>5.2792715102419323E-3</v>
      </c>
      <c r="M65" s="4">
        <v>0</v>
      </c>
      <c r="N65" s="4"/>
      <c r="O65" s="4">
        <v>51167920539</v>
      </c>
      <c r="P65" s="4"/>
      <c r="Q65" s="4">
        <v>-271025791</v>
      </c>
      <c r="R65" s="4"/>
      <c r="S65" s="4">
        <f t="shared" si="2"/>
        <v>50896894748</v>
      </c>
      <c r="U65" s="6">
        <f t="shared" si="3"/>
        <v>4.6462719579402605E-3</v>
      </c>
    </row>
    <row r="66" spans="1:21" x14ac:dyDescent="0.55000000000000004">
      <c r="A66" s="1" t="s">
        <v>35</v>
      </c>
      <c r="C66" s="4">
        <v>0</v>
      </c>
      <c r="D66" s="4"/>
      <c r="E66" s="4">
        <v>275271964332</v>
      </c>
      <c r="F66" s="4"/>
      <c r="G66" s="4">
        <v>0</v>
      </c>
      <c r="H66" s="4"/>
      <c r="I66" s="4">
        <f t="shared" si="0"/>
        <v>275271964332</v>
      </c>
      <c r="J66" s="4"/>
      <c r="K66" s="6">
        <f t="shared" si="1"/>
        <v>3.5187450764014271E-2</v>
      </c>
      <c r="M66" s="4">
        <v>155807327280</v>
      </c>
      <c r="N66" s="4"/>
      <c r="O66" s="4">
        <v>-245499194612</v>
      </c>
      <c r="P66" s="4"/>
      <c r="Q66" s="4">
        <v>-3386131796</v>
      </c>
      <c r="R66" s="4"/>
      <c r="S66" s="4">
        <f t="shared" si="2"/>
        <v>-93077999128</v>
      </c>
      <c r="U66" s="6">
        <f t="shared" si="3"/>
        <v>-8.4968974903249506E-3</v>
      </c>
    </row>
    <row r="67" spans="1:21" x14ac:dyDescent="0.55000000000000004">
      <c r="A67" s="1" t="s">
        <v>37</v>
      </c>
      <c r="C67" s="4">
        <v>0</v>
      </c>
      <c r="D67" s="4"/>
      <c r="E67" s="4">
        <v>73941562200</v>
      </c>
      <c r="F67" s="4"/>
      <c r="G67" s="4">
        <v>0</v>
      </c>
      <c r="H67" s="4"/>
      <c r="I67" s="4">
        <f t="shared" si="0"/>
        <v>73941562200</v>
      </c>
      <c r="J67" s="4"/>
      <c r="K67" s="6">
        <f t="shared" si="1"/>
        <v>9.4517982811674998E-3</v>
      </c>
      <c r="M67" s="4">
        <v>60200089500</v>
      </c>
      <c r="N67" s="4"/>
      <c r="O67" s="4">
        <v>-65334607867</v>
      </c>
      <c r="P67" s="4"/>
      <c r="Q67" s="4">
        <v>-2753867934</v>
      </c>
      <c r="R67" s="4"/>
      <c r="S67" s="4">
        <f t="shared" si="2"/>
        <v>-7888386301</v>
      </c>
      <c r="U67" s="6">
        <f t="shared" si="3"/>
        <v>-7.2011442437117687E-4</v>
      </c>
    </row>
    <row r="68" spans="1:21" x14ac:dyDescent="0.55000000000000004">
      <c r="A68" s="1" t="s">
        <v>149</v>
      </c>
      <c r="C68" s="4">
        <v>0</v>
      </c>
      <c r="D68" s="4"/>
      <c r="E68" s="4">
        <v>62076344220</v>
      </c>
      <c r="F68" s="4"/>
      <c r="G68" s="4">
        <v>0</v>
      </c>
      <c r="H68" s="4"/>
      <c r="I68" s="4">
        <f t="shared" si="0"/>
        <v>62076344220</v>
      </c>
      <c r="J68" s="4"/>
      <c r="K68" s="6">
        <f t="shared" si="1"/>
        <v>7.9350917960421194E-3</v>
      </c>
      <c r="M68" s="4">
        <v>39453524080</v>
      </c>
      <c r="N68" s="4"/>
      <c r="O68" s="4">
        <v>-47158773178</v>
      </c>
      <c r="P68" s="4"/>
      <c r="Q68" s="4">
        <v>4116885</v>
      </c>
      <c r="R68" s="4"/>
      <c r="S68" s="4">
        <f t="shared" si="2"/>
        <v>-7701132213</v>
      </c>
      <c r="U68" s="6">
        <f t="shared" si="3"/>
        <v>-7.0302038705530973E-4</v>
      </c>
    </row>
    <row r="69" spans="1:21" x14ac:dyDescent="0.55000000000000004">
      <c r="A69" s="1" t="s">
        <v>53</v>
      </c>
      <c r="C69" s="4">
        <v>0</v>
      </c>
      <c r="D69" s="4"/>
      <c r="E69" s="4">
        <v>21577718657</v>
      </c>
      <c r="F69" s="4"/>
      <c r="G69" s="4">
        <v>0</v>
      </c>
      <c r="H69" s="4"/>
      <c r="I69" s="4">
        <f t="shared" si="0"/>
        <v>21577718657</v>
      </c>
      <c r="J69" s="4"/>
      <c r="K69" s="6">
        <f t="shared" si="1"/>
        <v>2.7582355314877088E-3</v>
      </c>
      <c r="M69" s="4">
        <v>50077160000</v>
      </c>
      <c r="N69" s="4"/>
      <c r="O69" s="4">
        <v>95772877234</v>
      </c>
      <c r="P69" s="4"/>
      <c r="Q69" s="4">
        <v>-3913246593</v>
      </c>
      <c r="R69" s="4"/>
      <c r="S69" s="4">
        <f t="shared" si="2"/>
        <v>141936790641</v>
      </c>
      <c r="U69" s="6">
        <f t="shared" si="3"/>
        <v>1.295711523110612E-2</v>
      </c>
    </row>
    <row r="70" spans="1:21" x14ac:dyDescent="0.55000000000000004">
      <c r="A70" s="1" t="s">
        <v>73</v>
      </c>
      <c r="C70" s="4">
        <v>0</v>
      </c>
      <c r="D70" s="4"/>
      <c r="E70" s="4">
        <v>120717432000</v>
      </c>
      <c r="F70" s="4"/>
      <c r="G70" s="4">
        <v>0</v>
      </c>
      <c r="H70" s="4"/>
      <c r="I70" s="4">
        <f t="shared" si="0"/>
        <v>120717432000</v>
      </c>
      <c r="J70" s="4"/>
      <c r="K70" s="6">
        <f t="shared" si="1"/>
        <v>1.5431061805244825E-2</v>
      </c>
      <c r="M70" s="4">
        <v>31399425000</v>
      </c>
      <c r="N70" s="4"/>
      <c r="O70" s="4">
        <v>171747982797</v>
      </c>
      <c r="P70" s="4"/>
      <c r="Q70" s="4">
        <v>711673225</v>
      </c>
      <c r="R70" s="4"/>
      <c r="S70" s="4">
        <f t="shared" si="2"/>
        <v>203859081022</v>
      </c>
      <c r="U70" s="6">
        <f t="shared" si="3"/>
        <v>1.8609872688966154E-2</v>
      </c>
    </row>
    <row r="71" spans="1:21" x14ac:dyDescent="0.55000000000000004">
      <c r="A71" s="1" t="s">
        <v>70</v>
      </c>
      <c r="C71" s="4">
        <v>0</v>
      </c>
      <c r="D71" s="4"/>
      <c r="E71" s="4">
        <v>38184924902</v>
      </c>
      <c r="F71" s="4"/>
      <c r="G71" s="4">
        <v>0</v>
      </c>
      <c r="H71" s="4"/>
      <c r="I71" s="4">
        <f t="shared" si="0"/>
        <v>38184924902</v>
      </c>
      <c r="J71" s="4"/>
      <c r="K71" s="6">
        <f t="shared" si="1"/>
        <v>4.8811006532295531E-3</v>
      </c>
      <c r="M71" s="4">
        <v>21325874400</v>
      </c>
      <c r="N71" s="4"/>
      <c r="O71" s="4">
        <v>46355226939</v>
      </c>
      <c r="P71" s="4"/>
      <c r="Q71" s="4">
        <v>-149386026</v>
      </c>
      <c r="R71" s="4"/>
      <c r="S71" s="4">
        <f t="shared" si="2"/>
        <v>67531715313</v>
      </c>
      <c r="U71" s="6">
        <f t="shared" si="3"/>
        <v>6.1648302255753323E-3</v>
      </c>
    </row>
    <row r="72" spans="1:21" x14ac:dyDescent="0.55000000000000004">
      <c r="A72" s="1" t="s">
        <v>137</v>
      </c>
      <c r="C72" s="4">
        <v>0</v>
      </c>
      <c r="D72" s="4"/>
      <c r="E72" s="4">
        <v>12805429994</v>
      </c>
      <c r="F72" s="4"/>
      <c r="G72" s="4">
        <v>0</v>
      </c>
      <c r="H72" s="4"/>
      <c r="I72" s="4">
        <f t="shared" si="0"/>
        <v>12805429994</v>
      </c>
      <c r="J72" s="4"/>
      <c r="K72" s="6">
        <f t="shared" si="1"/>
        <v>1.6368918589997001E-3</v>
      </c>
      <c r="M72" s="4">
        <v>78336963000</v>
      </c>
      <c r="N72" s="4"/>
      <c r="O72" s="4">
        <v>35197875988</v>
      </c>
      <c r="P72" s="4"/>
      <c r="Q72" s="4">
        <v>-3409466822</v>
      </c>
      <c r="R72" s="4"/>
      <c r="S72" s="4">
        <f t="shared" si="2"/>
        <v>110125372166</v>
      </c>
      <c r="U72" s="6">
        <f t="shared" si="3"/>
        <v>1.005311681755844E-2</v>
      </c>
    </row>
    <row r="73" spans="1:21" x14ac:dyDescent="0.55000000000000004">
      <c r="A73" s="1" t="s">
        <v>145</v>
      </c>
      <c r="C73" s="4">
        <v>0</v>
      </c>
      <c r="D73" s="4"/>
      <c r="E73" s="4">
        <v>126998804816</v>
      </c>
      <c r="F73" s="4"/>
      <c r="G73" s="4">
        <v>0</v>
      </c>
      <c r="H73" s="4"/>
      <c r="I73" s="4">
        <f t="shared" ref="I73:I118" si="4">C73+E73+G73</f>
        <v>126998804816</v>
      </c>
      <c r="J73" s="4"/>
      <c r="K73" s="6">
        <f t="shared" ref="K73:K118" si="5">I73/$I$119</f>
        <v>1.6233996812555787E-2</v>
      </c>
      <c r="M73" s="4">
        <v>200486745150</v>
      </c>
      <c r="N73" s="4"/>
      <c r="O73" s="4">
        <v>-268396646395</v>
      </c>
      <c r="P73" s="4"/>
      <c r="Q73" s="4">
        <v>0</v>
      </c>
      <c r="R73" s="4"/>
      <c r="S73" s="4">
        <f t="shared" ref="S73:S118" si="6">M73+O73+Q73</f>
        <v>-67909901245</v>
      </c>
      <c r="U73" s="6">
        <f t="shared" ref="U73:U118" si="7">S73/$S$119</f>
        <v>-6.1993540349243913E-3</v>
      </c>
    </row>
    <row r="74" spans="1:21" x14ac:dyDescent="0.55000000000000004">
      <c r="A74" s="1" t="s">
        <v>174</v>
      </c>
      <c r="C74" s="4">
        <v>0</v>
      </c>
      <c r="D74" s="4"/>
      <c r="E74" s="4">
        <v>2934750296</v>
      </c>
      <c r="F74" s="4"/>
      <c r="G74" s="4">
        <v>0</v>
      </c>
      <c r="H74" s="4"/>
      <c r="I74" s="4">
        <f t="shared" si="4"/>
        <v>2934750296</v>
      </c>
      <c r="J74" s="4"/>
      <c r="K74" s="6">
        <f t="shared" si="5"/>
        <v>3.7514311272407241E-4</v>
      </c>
      <c r="M74" s="4">
        <v>4117388100</v>
      </c>
      <c r="N74" s="4"/>
      <c r="O74" s="4">
        <v>-562068042</v>
      </c>
      <c r="P74" s="4"/>
      <c r="Q74" s="4">
        <v>0</v>
      </c>
      <c r="R74" s="4"/>
      <c r="S74" s="4">
        <f t="shared" si="6"/>
        <v>3555320058</v>
      </c>
      <c r="U74" s="6">
        <f t="shared" si="7"/>
        <v>3.2455779412037813E-4</v>
      </c>
    </row>
    <row r="75" spans="1:21" x14ac:dyDescent="0.55000000000000004">
      <c r="A75" s="1" t="s">
        <v>161</v>
      </c>
      <c r="C75" s="4">
        <v>0</v>
      </c>
      <c r="D75" s="4"/>
      <c r="E75" s="4">
        <v>45373257273</v>
      </c>
      <c r="F75" s="4"/>
      <c r="G75" s="4">
        <v>0</v>
      </c>
      <c r="H75" s="4"/>
      <c r="I75" s="4">
        <f t="shared" si="4"/>
        <v>45373257273</v>
      </c>
      <c r="J75" s="4"/>
      <c r="K75" s="6">
        <f t="shared" si="5"/>
        <v>5.7999704407639919E-3</v>
      </c>
      <c r="M75" s="4">
        <v>11398800000</v>
      </c>
      <c r="N75" s="4"/>
      <c r="O75" s="4">
        <v>-6160282826</v>
      </c>
      <c r="P75" s="4"/>
      <c r="Q75" s="4">
        <v>0</v>
      </c>
      <c r="R75" s="4"/>
      <c r="S75" s="4">
        <f t="shared" si="6"/>
        <v>5238517174</v>
      </c>
      <c r="U75" s="6">
        <f t="shared" si="7"/>
        <v>4.7821336777527249E-4</v>
      </c>
    </row>
    <row r="76" spans="1:21" x14ac:dyDescent="0.55000000000000004">
      <c r="A76" s="1" t="s">
        <v>99</v>
      </c>
      <c r="C76" s="4">
        <v>0</v>
      </c>
      <c r="D76" s="4"/>
      <c r="E76" s="4">
        <v>9101263993</v>
      </c>
      <c r="F76" s="4"/>
      <c r="G76" s="4">
        <v>0</v>
      </c>
      <c r="H76" s="4"/>
      <c r="I76" s="4">
        <f t="shared" si="4"/>
        <v>9101263993</v>
      </c>
      <c r="J76" s="4"/>
      <c r="K76" s="6">
        <f t="shared" si="5"/>
        <v>1.1633959143682935E-3</v>
      </c>
      <c r="M76" s="4">
        <v>3487901200</v>
      </c>
      <c r="N76" s="4"/>
      <c r="O76" s="4">
        <v>12551076440</v>
      </c>
      <c r="P76" s="4"/>
      <c r="Q76" s="4">
        <v>0</v>
      </c>
      <c r="R76" s="4"/>
      <c r="S76" s="4">
        <f t="shared" si="6"/>
        <v>16038977640</v>
      </c>
      <c r="U76" s="6">
        <f t="shared" si="7"/>
        <v>1.4641650028303778E-3</v>
      </c>
    </row>
    <row r="77" spans="1:21" x14ac:dyDescent="0.55000000000000004">
      <c r="A77" s="1" t="s">
        <v>95</v>
      </c>
      <c r="C77" s="4">
        <v>0</v>
      </c>
      <c r="D77" s="4"/>
      <c r="E77" s="4">
        <v>91167979224</v>
      </c>
      <c r="F77" s="4"/>
      <c r="G77" s="4">
        <v>0</v>
      </c>
      <c r="H77" s="4"/>
      <c r="I77" s="4">
        <f t="shared" si="4"/>
        <v>91167979224</v>
      </c>
      <c r="J77" s="4"/>
      <c r="K77" s="6">
        <f t="shared" si="5"/>
        <v>1.1653815847116597E-2</v>
      </c>
      <c r="M77" s="4">
        <v>30240011000</v>
      </c>
      <c r="N77" s="4"/>
      <c r="O77" s="4">
        <v>161654245876</v>
      </c>
      <c r="P77" s="4"/>
      <c r="Q77" s="4">
        <v>0</v>
      </c>
      <c r="R77" s="4"/>
      <c r="S77" s="4">
        <f t="shared" si="6"/>
        <v>191894256876</v>
      </c>
      <c r="U77" s="6">
        <f t="shared" si="7"/>
        <v>1.7517628708532931E-2</v>
      </c>
    </row>
    <row r="78" spans="1:21" x14ac:dyDescent="0.55000000000000004">
      <c r="A78" s="1" t="s">
        <v>76</v>
      </c>
      <c r="C78" s="4">
        <v>0</v>
      </c>
      <c r="D78" s="4"/>
      <c r="E78" s="4">
        <v>43754155755</v>
      </c>
      <c r="F78" s="4"/>
      <c r="G78" s="4">
        <v>0</v>
      </c>
      <c r="H78" s="4"/>
      <c r="I78" s="4">
        <f t="shared" si="4"/>
        <v>43754155755</v>
      </c>
      <c r="J78" s="4"/>
      <c r="K78" s="6">
        <f t="shared" si="5"/>
        <v>5.5930040136350275E-3</v>
      </c>
      <c r="M78" s="4">
        <v>34204734588</v>
      </c>
      <c r="N78" s="4"/>
      <c r="O78" s="4">
        <v>-100909524970</v>
      </c>
      <c r="P78" s="4"/>
      <c r="Q78" s="4">
        <v>0</v>
      </c>
      <c r="R78" s="4"/>
      <c r="S78" s="4">
        <f t="shared" si="6"/>
        <v>-66704790382</v>
      </c>
      <c r="U78" s="6">
        <f t="shared" si="7"/>
        <v>-6.0893419637226189E-3</v>
      </c>
    </row>
    <row r="79" spans="1:21" x14ac:dyDescent="0.55000000000000004">
      <c r="A79" s="1" t="s">
        <v>175</v>
      </c>
      <c r="C79" s="4">
        <v>0</v>
      </c>
      <c r="D79" s="4"/>
      <c r="E79" s="4">
        <v>9156759986</v>
      </c>
      <c r="F79" s="4"/>
      <c r="G79" s="4">
        <v>0</v>
      </c>
      <c r="H79" s="4"/>
      <c r="I79" s="4">
        <f t="shared" si="4"/>
        <v>9156759986</v>
      </c>
      <c r="J79" s="4"/>
      <c r="K79" s="6">
        <f t="shared" si="5"/>
        <v>1.1704898533606873E-3</v>
      </c>
      <c r="M79" s="4">
        <v>2586275356</v>
      </c>
      <c r="N79" s="4"/>
      <c r="O79" s="4">
        <v>-12410164678</v>
      </c>
      <c r="P79" s="4"/>
      <c r="Q79" s="4">
        <v>0</v>
      </c>
      <c r="R79" s="4"/>
      <c r="S79" s="4">
        <f t="shared" si="6"/>
        <v>-9823889322</v>
      </c>
      <c r="U79" s="6">
        <f t="shared" si="7"/>
        <v>-8.9680248079399699E-4</v>
      </c>
    </row>
    <row r="80" spans="1:21" x14ac:dyDescent="0.55000000000000004">
      <c r="A80" s="1" t="s">
        <v>141</v>
      </c>
      <c r="C80" s="4">
        <v>0</v>
      </c>
      <c r="D80" s="4"/>
      <c r="E80" s="4">
        <v>22697182013</v>
      </c>
      <c r="F80" s="4"/>
      <c r="G80" s="4">
        <v>0</v>
      </c>
      <c r="H80" s="4"/>
      <c r="I80" s="4">
        <f t="shared" si="4"/>
        <v>22697182013</v>
      </c>
      <c r="J80" s="4"/>
      <c r="K80" s="6">
        <f t="shared" si="5"/>
        <v>2.9013342368606229E-3</v>
      </c>
      <c r="M80" s="4">
        <v>4336961980</v>
      </c>
      <c r="N80" s="4"/>
      <c r="O80" s="4">
        <v>-7451677867</v>
      </c>
      <c r="P80" s="4"/>
      <c r="Q80" s="4">
        <v>0</v>
      </c>
      <c r="R80" s="4"/>
      <c r="S80" s="4">
        <f t="shared" si="6"/>
        <v>-3114715887</v>
      </c>
      <c r="U80" s="6">
        <f t="shared" si="7"/>
        <v>-2.8433595319266107E-4</v>
      </c>
    </row>
    <row r="81" spans="1:21" x14ac:dyDescent="0.55000000000000004">
      <c r="A81" s="1" t="s">
        <v>114</v>
      </c>
      <c r="C81" s="4">
        <v>0</v>
      </c>
      <c r="D81" s="4"/>
      <c r="E81" s="4">
        <v>26207875563</v>
      </c>
      <c r="F81" s="4"/>
      <c r="G81" s="4">
        <v>0</v>
      </c>
      <c r="H81" s="4"/>
      <c r="I81" s="4">
        <f t="shared" si="4"/>
        <v>26207875563</v>
      </c>
      <c r="J81" s="4"/>
      <c r="K81" s="6">
        <f t="shared" si="5"/>
        <v>3.3500989947899034E-3</v>
      </c>
      <c r="M81" s="4">
        <v>22510250800</v>
      </c>
      <c r="N81" s="4"/>
      <c r="O81" s="4">
        <v>63082816266</v>
      </c>
      <c r="P81" s="4"/>
      <c r="Q81" s="4">
        <v>0</v>
      </c>
      <c r="R81" s="4"/>
      <c r="S81" s="4">
        <f t="shared" si="6"/>
        <v>85593067066</v>
      </c>
      <c r="U81" s="6">
        <f t="shared" si="7"/>
        <v>7.8136135666406845E-3</v>
      </c>
    </row>
    <row r="82" spans="1:21" x14ac:dyDescent="0.55000000000000004">
      <c r="A82" s="1" t="s">
        <v>164</v>
      </c>
      <c r="C82" s="4">
        <v>0</v>
      </c>
      <c r="D82" s="4"/>
      <c r="E82" s="4">
        <v>111186892271</v>
      </c>
      <c r="F82" s="4"/>
      <c r="G82" s="4">
        <v>0</v>
      </c>
      <c r="H82" s="4"/>
      <c r="I82" s="4">
        <f t="shared" si="4"/>
        <v>111186892271</v>
      </c>
      <c r="J82" s="4"/>
      <c r="K82" s="6">
        <f t="shared" si="5"/>
        <v>1.4212792453760109E-2</v>
      </c>
      <c r="M82" s="4">
        <v>67061767420</v>
      </c>
      <c r="N82" s="4"/>
      <c r="O82" s="4">
        <v>-19262591715</v>
      </c>
      <c r="P82" s="4"/>
      <c r="Q82" s="4">
        <v>0</v>
      </c>
      <c r="R82" s="4"/>
      <c r="S82" s="4">
        <f t="shared" si="6"/>
        <v>47799175705</v>
      </c>
      <c r="U82" s="6">
        <f t="shared" si="7"/>
        <v>4.3634876113837545E-3</v>
      </c>
    </row>
    <row r="83" spans="1:21" x14ac:dyDescent="0.55000000000000004">
      <c r="A83" s="1" t="s">
        <v>55</v>
      </c>
      <c r="C83" s="4">
        <v>0</v>
      </c>
      <c r="D83" s="4"/>
      <c r="E83" s="4">
        <v>69257180046</v>
      </c>
      <c r="F83" s="4"/>
      <c r="G83" s="4">
        <v>0</v>
      </c>
      <c r="H83" s="4"/>
      <c r="I83" s="4">
        <f t="shared" si="4"/>
        <v>69257180046</v>
      </c>
      <c r="J83" s="4"/>
      <c r="K83" s="6">
        <f t="shared" si="5"/>
        <v>8.8530033156006393E-3</v>
      </c>
      <c r="M83" s="4">
        <v>23729622200</v>
      </c>
      <c r="N83" s="4"/>
      <c r="O83" s="4">
        <v>106611973973</v>
      </c>
      <c r="P83" s="4"/>
      <c r="Q83" s="4">
        <v>0</v>
      </c>
      <c r="R83" s="4"/>
      <c r="S83" s="4">
        <f t="shared" si="6"/>
        <v>130341596173</v>
      </c>
      <c r="U83" s="6">
        <f t="shared" si="7"/>
        <v>1.1898613977340546E-2</v>
      </c>
    </row>
    <row r="84" spans="1:21" x14ac:dyDescent="0.55000000000000004">
      <c r="A84" s="1" t="s">
        <v>129</v>
      </c>
      <c r="C84" s="4">
        <v>0</v>
      </c>
      <c r="D84" s="4"/>
      <c r="E84" s="4">
        <v>29962274228</v>
      </c>
      <c r="F84" s="4"/>
      <c r="G84" s="4">
        <v>0</v>
      </c>
      <c r="H84" s="4"/>
      <c r="I84" s="4">
        <f t="shared" si="4"/>
        <v>29962274228</v>
      </c>
      <c r="J84" s="4"/>
      <c r="K84" s="6">
        <f t="shared" si="5"/>
        <v>3.8300160778599246E-3</v>
      </c>
      <c r="M84" s="4">
        <v>10784955680</v>
      </c>
      <c r="N84" s="4"/>
      <c r="O84" s="4">
        <v>-18369727650</v>
      </c>
      <c r="P84" s="4"/>
      <c r="Q84" s="4">
        <v>0</v>
      </c>
      <c r="R84" s="4"/>
      <c r="S84" s="4">
        <f t="shared" si="6"/>
        <v>-7584771970</v>
      </c>
      <c r="U84" s="6">
        <f t="shared" si="7"/>
        <v>-6.9239810181085954E-4</v>
      </c>
    </row>
    <row r="85" spans="1:21" x14ac:dyDescent="0.55000000000000004">
      <c r="A85" s="1" t="s">
        <v>19</v>
      </c>
      <c r="C85" s="4">
        <v>0</v>
      </c>
      <c r="D85" s="4"/>
      <c r="E85" s="4">
        <v>64018471698</v>
      </c>
      <c r="F85" s="4"/>
      <c r="G85" s="4">
        <v>0</v>
      </c>
      <c r="H85" s="4"/>
      <c r="I85" s="4">
        <f t="shared" si="4"/>
        <v>64018471698</v>
      </c>
      <c r="J85" s="4"/>
      <c r="K85" s="6">
        <f t="shared" si="5"/>
        <v>8.1833499692832642E-3</v>
      </c>
      <c r="M85" s="4">
        <v>9321293124</v>
      </c>
      <c r="N85" s="4"/>
      <c r="O85" s="4">
        <v>70195692651</v>
      </c>
      <c r="P85" s="4"/>
      <c r="Q85" s="4">
        <v>0</v>
      </c>
      <c r="R85" s="4"/>
      <c r="S85" s="4">
        <f t="shared" si="6"/>
        <v>79516985775</v>
      </c>
      <c r="U85" s="6">
        <f t="shared" si="7"/>
        <v>7.2589407077891513E-3</v>
      </c>
    </row>
    <row r="86" spans="1:21" x14ac:dyDescent="0.55000000000000004">
      <c r="A86" s="1" t="s">
        <v>51</v>
      </c>
      <c r="C86" s="4">
        <v>0</v>
      </c>
      <c r="D86" s="4"/>
      <c r="E86" s="4">
        <v>7950729996</v>
      </c>
      <c r="F86" s="4"/>
      <c r="G86" s="4">
        <v>0</v>
      </c>
      <c r="H86" s="4"/>
      <c r="I86" s="4">
        <f t="shared" si="4"/>
        <v>7950729996</v>
      </c>
      <c r="J86" s="4"/>
      <c r="K86" s="6">
        <f t="shared" si="5"/>
        <v>1.0163255126657263E-3</v>
      </c>
      <c r="M86" s="4">
        <v>4199118000</v>
      </c>
      <c r="N86" s="4"/>
      <c r="O86" s="4">
        <v>10534717245</v>
      </c>
      <c r="P86" s="4"/>
      <c r="Q86" s="4">
        <v>0</v>
      </c>
      <c r="R86" s="4"/>
      <c r="S86" s="4">
        <f t="shared" si="6"/>
        <v>14733835245</v>
      </c>
      <c r="U86" s="6">
        <f t="shared" si="7"/>
        <v>1.3450212605444934E-3</v>
      </c>
    </row>
    <row r="87" spans="1:21" x14ac:dyDescent="0.55000000000000004">
      <c r="A87" s="1" t="s">
        <v>124</v>
      </c>
      <c r="C87" s="4">
        <v>0</v>
      </c>
      <c r="D87" s="4"/>
      <c r="E87" s="4">
        <v>27267411801</v>
      </c>
      <c r="F87" s="4"/>
      <c r="G87" s="4">
        <v>0</v>
      </c>
      <c r="H87" s="4"/>
      <c r="I87" s="4">
        <f t="shared" si="4"/>
        <v>27267411801</v>
      </c>
      <c r="J87" s="4"/>
      <c r="K87" s="6">
        <f t="shared" si="5"/>
        <v>3.4855373395475567E-3</v>
      </c>
      <c r="M87" s="4">
        <v>32026027545</v>
      </c>
      <c r="N87" s="4"/>
      <c r="O87" s="4">
        <v>23323047085</v>
      </c>
      <c r="P87" s="4"/>
      <c r="Q87" s="4">
        <v>0</v>
      </c>
      <c r="R87" s="4"/>
      <c r="S87" s="4">
        <f t="shared" si="6"/>
        <v>55349074630</v>
      </c>
      <c r="U87" s="6">
        <f t="shared" si="7"/>
        <v>5.05270222524562E-3</v>
      </c>
    </row>
    <row r="88" spans="1:21" x14ac:dyDescent="0.55000000000000004">
      <c r="A88" s="1" t="s">
        <v>171</v>
      </c>
      <c r="C88" s="4">
        <v>0</v>
      </c>
      <c r="D88" s="4"/>
      <c r="E88" s="4">
        <v>105554598769</v>
      </c>
      <c r="F88" s="4"/>
      <c r="G88" s="4">
        <v>0</v>
      </c>
      <c r="H88" s="4"/>
      <c r="I88" s="4">
        <f t="shared" si="4"/>
        <v>105554598769</v>
      </c>
      <c r="J88" s="4"/>
      <c r="K88" s="6">
        <f t="shared" si="5"/>
        <v>1.3492827924240952E-2</v>
      </c>
      <c r="M88" s="4">
        <v>33153681600</v>
      </c>
      <c r="N88" s="4"/>
      <c r="O88" s="4">
        <v>119818442696</v>
      </c>
      <c r="P88" s="4"/>
      <c r="Q88" s="4">
        <v>0</v>
      </c>
      <c r="R88" s="4"/>
      <c r="S88" s="4">
        <f t="shared" si="6"/>
        <v>152972124296</v>
      </c>
      <c r="U88" s="6">
        <f t="shared" si="7"/>
        <v>1.3964507952442144E-2</v>
      </c>
    </row>
    <row r="89" spans="1:21" x14ac:dyDescent="0.55000000000000004">
      <c r="A89" s="1" t="s">
        <v>80</v>
      </c>
      <c r="C89" s="4">
        <v>0</v>
      </c>
      <c r="D89" s="4"/>
      <c r="E89" s="4">
        <v>72076340617</v>
      </c>
      <c r="F89" s="4"/>
      <c r="G89" s="4">
        <v>0</v>
      </c>
      <c r="H89" s="4"/>
      <c r="I89" s="4">
        <f t="shared" si="4"/>
        <v>72076340617</v>
      </c>
      <c r="J89" s="4"/>
      <c r="K89" s="6">
        <f t="shared" si="5"/>
        <v>9.2133708307910733E-3</v>
      </c>
      <c r="M89" s="4">
        <v>48910440555</v>
      </c>
      <c r="N89" s="4"/>
      <c r="O89" s="4">
        <v>134470784734</v>
      </c>
      <c r="P89" s="4"/>
      <c r="Q89" s="4">
        <v>0</v>
      </c>
      <c r="R89" s="4"/>
      <c r="S89" s="4">
        <f t="shared" si="6"/>
        <v>183381225289</v>
      </c>
      <c r="U89" s="6">
        <f t="shared" si="7"/>
        <v>1.6740491711559415E-2</v>
      </c>
    </row>
    <row r="90" spans="1:21" x14ac:dyDescent="0.55000000000000004">
      <c r="A90" s="1" t="s">
        <v>128</v>
      </c>
      <c r="C90" s="4">
        <v>0</v>
      </c>
      <c r="D90" s="4"/>
      <c r="E90" s="4">
        <v>7981987509</v>
      </c>
      <c r="F90" s="4"/>
      <c r="G90" s="4">
        <v>0</v>
      </c>
      <c r="H90" s="4"/>
      <c r="I90" s="4">
        <f t="shared" si="4"/>
        <v>7981987509</v>
      </c>
      <c r="J90" s="4"/>
      <c r="K90" s="6">
        <f t="shared" si="5"/>
        <v>1.0203210964599644E-3</v>
      </c>
      <c r="M90" s="4">
        <v>405102060</v>
      </c>
      <c r="N90" s="4"/>
      <c r="O90" s="4">
        <v>-4219500960</v>
      </c>
      <c r="P90" s="4"/>
      <c r="Q90" s="4">
        <v>0</v>
      </c>
      <c r="R90" s="4"/>
      <c r="S90" s="4">
        <f t="shared" si="6"/>
        <v>-3814398900</v>
      </c>
      <c r="U90" s="6">
        <f t="shared" si="7"/>
        <v>-3.4820856425950411E-4</v>
      </c>
    </row>
    <row r="91" spans="1:21" x14ac:dyDescent="0.55000000000000004">
      <c r="A91" s="1" t="s">
        <v>139</v>
      </c>
      <c r="C91" s="4">
        <v>0</v>
      </c>
      <c r="D91" s="4"/>
      <c r="E91" s="4">
        <v>4756672891</v>
      </c>
      <c r="F91" s="4"/>
      <c r="G91" s="4">
        <v>0</v>
      </c>
      <c r="H91" s="4"/>
      <c r="I91" s="4">
        <f t="shared" si="4"/>
        <v>4756672891</v>
      </c>
      <c r="J91" s="4"/>
      <c r="K91" s="6">
        <f t="shared" si="5"/>
        <v>6.0803574224767786E-4</v>
      </c>
      <c r="M91" s="4">
        <v>2621295643</v>
      </c>
      <c r="N91" s="4"/>
      <c r="O91" s="4">
        <v>-975289044</v>
      </c>
      <c r="P91" s="4"/>
      <c r="Q91" s="4">
        <v>0</v>
      </c>
      <c r="R91" s="4"/>
      <c r="S91" s="4">
        <f t="shared" si="6"/>
        <v>1646006599</v>
      </c>
      <c r="U91" s="6">
        <f t="shared" si="7"/>
        <v>1.5026052849361385E-4</v>
      </c>
    </row>
    <row r="92" spans="1:21" x14ac:dyDescent="0.55000000000000004">
      <c r="A92" s="1" t="s">
        <v>159</v>
      </c>
      <c r="C92" s="4">
        <v>0</v>
      </c>
      <c r="D92" s="4"/>
      <c r="E92" s="4">
        <v>66020974146</v>
      </c>
      <c r="F92" s="4"/>
      <c r="G92" s="4">
        <v>0</v>
      </c>
      <c r="H92" s="4"/>
      <c r="I92" s="4">
        <f t="shared" si="4"/>
        <v>66020974146</v>
      </c>
      <c r="J92" s="4"/>
      <c r="K92" s="6">
        <f t="shared" si="5"/>
        <v>8.4393257511425242E-3</v>
      </c>
      <c r="M92" s="4">
        <v>270221765591</v>
      </c>
      <c r="N92" s="4"/>
      <c r="O92" s="4">
        <v>153048621884</v>
      </c>
      <c r="P92" s="4"/>
      <c r="Q92" s="4">
        <v>0</v>
      </c>
      <c r="R92" s="4"/>
      <c r="S92" s="4">
        <f t="shared" si="6"/>
        <v>423270387475</v>
      </c>
      <c r="U92" s="6">
        <f t="shared" si="7"/>
        <v>3.8639475781160101E-2</v>
      </c>
    </row>
    <row r="93" spans="1:21" x14ac:dyDescent="0.55000000000000004">
      <c r="A93" s="1" t="s">
        <v>40</v>
      </c>
      <c r="C93" s="4">
        <v>0</v>
      </c>
      <c r="D93" s="4"/>
      <c r="E93" s="4">
        <v>22951148664</v>
      </c>
      <c r="F93" s="4"/>
      <c r="G93" s="4">
        <v>0</v>
      </c>
      <c r="H93" s="4"/>
      <c r="I93" s="4">
        <f t="shared" si="4"/>
        <v>22951148664</v>
      </c>
      <c r="K93" s="6">
        <f t="shared" si="5"/>
        <v>2.9337982731072855E-3</v>
      </c>
      <c r="M93" s="4">
        <v>9528597780</v>
      </c>
      <c r="N93" s="4"/>
      <c r="O93" s="4">
        <v>-2440836444</v>
      </c>
      <c r="P93" s="4"/>
      <c r="Q93" s="4">
        <v>0</v>
      </c>
      <c r="R93" s="4"/>
      <c r="S93" s="4">
        <f t="shared" si="6"/>
        <v>7087761336</v>
      </c>
      <c r="U93" s="6">
        <f t="shared" si="7"/>
        <v>6.4702703186669461E-4</v>
      </c>
    </row>
    <row r="94" spans="1:21" x14ac:dyDescent="0.55000000000000004">
      <c r="A94" s="1" t="s">
        <v>120</v>
      </c>
      <c r="C94" s="4">
        <v>0</v>
      </c>
      <c r="D94" s="4"/>
      <c r="E94" s="4">
        <v>24618827887</v>
      </c>
      <c r="F94" s="4"/>
      <c r="G94" s="4">
        <v>0</v>
      </c>
      <c r="H94" s="4"/>
      <c r="I94" s="4">
        <f t="shared" si="4"/>
        <v>24618827887</v>
      </c>
      <c r="K94" s="6">
        <f t="shared" si="5"/>
        <v>3.1469742886593367E-3</v>
      </c>
      <c r="M94" s="4">
        <v>7991338500</v>
      </c>
      <c r="N94" s="4"/>
      <c r="O94" s="4">
        <v>27865421052</v>
      </c>
      <c r="P94" s="4"/>
      <c r="Q94" s="4">
        <v>0</v>
      </c>
      <c r="R94" s="4"/>
      <c r="S94" s="4">
        <f t="shared" si="6"/>
        <v>35856759552</v>
      </c>
      <c r="U94" s="6">
        <f t="shared" si="7"/>
        <v>3.2732892101558072E-3</v>
      </c>
    </row>
    <row r="95" spans="1:21" x14ac:dyDescent="0.55000000000000004">
      <c r="A95" s="1" t="s">
        <v>59</v>
      </c>
      <c r="C95" s="4">
        <v>0</v>
      </c>
      <c r="D95" s="4"/>
      <c r="E95" s="4">
        <v>60349057562</v>
      </c>
      <c r="F95" s="4"/>
      <c r="G95" s="4">
        <v>0</v>
      </c>
      <c r="H95" s="4"/>
      <c r="I95" s="4">
        <f t="shared" si="4"/>
        <v>60349057562</v>
      </c>
      <c r="K95" s="6">
        <f t="shared" si="5"/>
        <v>7.7142962842971976E-3</v>
      </c>
      <c r="M95" s="4">
        <v>50187167900</v>
      </c>
      <c r="N95" s="4"/>
      <c r="O95" s="4">
        <v>48279246049</v>
      </c>
      <c r="P95" s="4"/>
      <c r="Q95" s="4">
        <v>0</v>
      </c>
      <c r="R95" s="4"/>
      <c r="S95" s="4">
        <f t="shared" si="6"/>
        <v>98466413949</v>
      </c>
      <c r="U95" s="6">
        <f t="shared" si="7"/>
        <v>8.9887947033969878E-3</v>
      </c>
    </row>
    <row r="96" spans="1:21" x14ac:dyDescent="0.55000000000000004">
      <c r="A96" s="1" t="s">
        <v>87</v>
      </c>
      <c r="C96" s="4">
        <v>0</v>
      </c>
      <c r="D96" s="4"/>
      <c r="E96" s="4">
        <v>13944087717</v>
      </c>
      <c r="F96" s="4"/>
      <c r="G96" s="4">
        <v>0</v>
      </c>
      <c r="H96" s="4"/>
      <c r="I96" s="4">
        <f t="shared" si="4"/>
        <v>13944087717</v>
      </c>
      <c r="K96" s="6">
        <f t="shared" si="5"/>
        <v>1.7824441409487754E-3</v>
      </c>
      <c r="M96" s="4">
        <v>7347765150</v>
      </c>
      <c r="N96" s="4"/>
      <c r="O96" s="4">
        <v>-4913630909</v>
      </c>
      <c r="P96" s="4"/>
      <c r="Q96" s="4">
        <v>0</v>
      </c>
      <c r="R96" s="4"/>
      <c r="S96" s="4">
        <f t="shared" si="6"/>
        <v>2434134241</v>
      </c>
      <c r="U96" s="6">
        <f t="shared" si="7"/>
        <v>2.2220706630171998E-4</v>
      </c>
    </row>
    <row r="97" spans="1:21" x14ac:dyDescent="0.55000000000000004">
      <c r="A97" s="1" t="s">
        <v>84</v>
      </c>
      <c r="C97" s="4">
        <v>0</v>
      </c>
      <c r="D97" s="4"/>
      <c r="E97" s="4">
        <v>11604734634</v>
      </c>
      <c r="F97" s="4"/>
      <c r="G97" s="4">
        <v>0</v>
      </c>
      <c r="H97" s="4"/>
      <c r="I97" s="4">
        <f t="shared" si="4"/>
        <v>11604734634</v>
      </c>
      <c r="K97" s="6">
        <f t="shared" si="5"/>
        <v>1.4834094331191471E-3</v>
      </c>
      <c r="M97" s="4">
        <v>12732065178</v>
      </c>
      <c r="N97" s="4"/>
      <c r="O97" s="4">
        <v>-44063522096</v>
      </c>
      <c r="P97" s="4"/>
      <c r="Q97" s="4">
        <v>0</v>
      </c>
      <c r="R97" s="4"/>
      <c r="S97" s="4">
        <f t="shared" si="6"/>
        <v>-31331456918</v>
      </c>
      <c r="U97" s="6">
        <f t="shared" si="7"/>
        <v>-2.8601837184819047E-3</v>
      </c>
    </row>
    <row r="98" spans="1:21" x14ac:dyDescent="0.55000000000000004">
      <c r="A98" s="1" t="s">
        <v>134</v>
      </c>
      <c r="C98" s="4">
        <v>0</v>
      </c>
      <c r="D98" s="4"/>
      <c r="E98" s="4">
        <v>12027973755</v>
      </c>
      <c r="F98" s="4"/>
      <c r="G98" s="4">
        <v>0</v>
      </c>
      <c r="H98" s="4"/>
      <c r="I98" s="4">
        <f t="shared" si="4"/>
        <v>12027973755</v>
      </c>
      <c r="K98" s="6">
        <f t="shared" si="5"/>
        <v>1.5375112221180092E-3</v>
      </c>
      <c r="M98" s="4">
        <v>748451664</v>
      </c>
      <c r="N98" s="4"/>
      <c r="O98" s="4">
        <v>-47801895695</v>
      </c>
      <c r="P98" s="4"/>
      <c r="Q98" s="4">
        <v>0</v>
      </c>
      <c r="R98" s="4"/>
      <c r="S98" s="4">
        <f t="shared" si="6"/>
        <v>-47053444031</v>
      </c>
      <c r="U98" s="6">
        <f t="shared" si="7"/>
        <v>-4.2954113135622611E-3</v>
      </c>
    </row>
    <row r="99" spans="1:21" x14ac:dyDescent="0.55000000000000004">
      <c r="A99" s="1" t="s">
        <v>151</v>
      </c>
      <c r="C99" s="4">
        <v>0</v>
      </c>
      <c r="D99" s="4"/>
      <c r="E99" s="4">
        <v>173250806843</v>
      </c>
      <c r="F99" s="4"/>
      <c r="G99" s="4">
        <v>0</v>
      </c>
      <c r="H99" s="4"/>
      <c r="I99" s="4">
        <f t="shared" si="4"/>
        <v>173250806843</v>
      </c>
      <c r="K99" s="6">
        <f t="shared" si="5"/>
        <v>2.2146295393384991E-2</v>
      </c>
      <c r="M99" s="4">
        <v>105765331560</v>
      </c>
      <c r="N99" s="4"/>
      <c r="O99" s="4">
        <v>165604598588</v>
      </c>
      <c r="P99" s="4"/>
      <c r="Q99" s="4">
        <v>0</v>
      </c>
      <c r="R99" s="4"/>
      <c r="S99" s="4">
        <f t="shared" si="6"/>
        <v>271369930148</v>
      </c>
      <c r="U99" s="6">
        <f t="shared" si="7"/>
        <v>2.477279808360814E-2</v>
      </c>
    </row>
    <row r="100" spans="1:21" x14ac:dyDescent="0.55000000000000004">
      <c r="A100" s="1" t="s">
        <v>97</v>
      </c>
      <c r="C100" s="4">
        <v>0</v>
      </c>
      <c r="D100" s="4"/>
      <c r="E100" s="4">
        <v>166713805997</v>
      </c>
      <c r="F100" s="4"/>
      <c r="G100" s="4">
        <v>0</v>
      </c>
      <c r="H100" s="4"/>
      <c r="I100" s="4">
        <f t="shared" si="4"/>
        <v>166713805997</v>
      </c>
      <c r="K100" s="6">
        <f t="shared" si="5"/>
        <v>2.1310683979156402E-2</v>
      </c>
      <c r="M100" s="4">
        <v>0</v>
      </c>
      <c r="N100" s="4"/>
      <c r="O100" s="4">
        <v>242556649501</v>
      </c>
      <c r="P100" s="4"/>
      <c r="Q100" s="4">
        <v>0</v>
      </c>
      <c r="R100" s="4"/>
      <c r="S100" s="4">
        <f t="shared" si="6"/>
        <v>242556649501</v>
      </c>
      <c r="U100" s="6">
        <f t="shared" si="7"/>
        <v>2.2142493454037796E-2</v>
      </c>
    </row>
    <row r="101" spans="1:21" x14ac:dyDescent="0.55000000000000004">
      <c r="A101" s="1" t="s">
        <v>131</v>
      </c>
      <c r="C101" s="4">
        <v>0</v>
      </c>
      <c r="D101" s="4"/>
      <c r="E101" s="4">
        <v>21125550600</v>
      </c>
      <c r="F101" s="4"/>
      <c r="G101" s="4">
        <v>0</v>
      </c>
      <c r="H101" s="4"/>
      <c r="I101" s="4">
        <f t="shared" si="4"/>
        <v>21125550600</v>
      </c>
      <c r="K101" s="6">
        <f t="shared" si="5"/>
        <v>2.7004358159178443E-3</v>
      </c>
      <c r="M101" s="4">
        <v>0</v>
      </c>
      <c r="N101" s="4"/>
      <c r="O101" s="4">
        <v>22252803300</v>
      </c>
      <c r="P101" s="4"/>
      <c r="Q101" s="4">
        <v>0</v>
      </c>
      <c r="R101" s="4"/>
      <c r="S101" s="4">
        <f t="shared" si="6"/>
        <v>22252803300</v>
      </c>
      <c r="U101" s="6">
        <f t="shared" si="7"/>
        <v>2.0314122594367766E-3</v>
      </c>
    </row>
    <row r="102" spans="1:21" x14ac:dyDescent="0.55000000000000004">
      <c r="A102" s="1" t="s">
        <v>66</v>
      </c>
      <c r="C102" s="4">
        <v>0</v>
      </c>
      <c r="D102" s="4"/>
      <c r="E102" s="4">
        <v>116035486010</v>
      </c>
      <c r="F102" s="4"/>
      <c r="G102" s="4">
        <v>0</v>
      </c>
      <c r="H102" s="4"/>
      <c r="I102" s="4">
        <f t="shared" si="4"/>
        <v>116035486010</v>
      </c>
      <c r="K102" s="6">
        <f t="shared" si="5"/>
        <v>1.4832578249526806E-2</v>
      </c>
      <c r="M102" s="4">
        <v>0</v>
      </c>
      <c r="N102" s="4"/>
      <c r="O102" s="4">
        <v>367510357700</v>
      </c>
      <c r="P102" s="4"/>
      <c r="Q102" s="4">
        <v>0</v>
      </c>
      <c r="R102" s="4"/>
      <c r="S102" s="4">
        <f t="shared" si="6"/>
        <v>367510357700</v>
      </c>
      <c r="U102" s="6">
        <f t="shared" si="7"/>
        <v>3.3549258313076223E-2</v>
      </c>
    </row>
    <row r="103" spans="1:21" x14ac:dyDescent="0.55000000000000004">
      <c r="A103" s="1" t="s">
        <v>93</v>
      </c>
      <c r="C103" s="4">
        <v>0</v>
      </c>
      <c r="D103" s="4"/>
      <c r="E103" s="4">
        <v>16550932500</v>
      </c>
      <c r="F103" s="4"/>
      <c r="G103" s="4">
        <v>0</v>
      </c>
      <c r="H103" s="4"/>
      <c r="I103" s="4">
        <f t="shared" si="4"/>
        <v>16550932500</v>
      </c>
      <c r="K103" s="6">
        <f t="shared" si="5"/>
        <v>2.1156717643060468E-3</v>
      </c>
      <c r="M103" s="4">
        <v>0</v>
      </c>
      <c r="N103" s="4"/>
      <c r="O103" s="4">
        <v>18449194700</v>
      </c>
      <c r="P103" s="4"/>
      <c r="Q103" s="4">
        <v>0</v>
      </c>
      <c r="R103" s="4"/>
      <c r="S103" s="4">
        <f t="shared" si="6"/>
        <v>18449194700</v>
      </c>
      <c r="U103" s="6">
        <f t="shared" si="7"/>
        <v>1.68418871928446E-3</v>
      </c>
    </row>
    <row r="104" spans="1:21" x14ac:dyDescent="0.55000000000000004">
      <c r="A104" s="1" t="s">
        <v>100</v>
      </c>
      <c r="C104" s="4">
        <v>0</v>
      </c>
      <c r="D104" s="4"/>
      <c r="E104" s="4">
        <v>47727123840</v>
      </c>
      <c r="F104" s="4"/>
      <c r="G104" s="4">
        <v>0</v>
      </c>
      <c r="H104" s="4"/>
      <c r="I104" s="4">
        <f t="shared" si="4"/>
        <v>47727123840</v>
      </c>
      <c r="K104" s="6">
        <f t="shared" si="5"/>
        <v>6.100860377493896E-3</v>
      </c>
      <c r="M104" s="4">
        <v>0</v>
      </c>
      <c r="N104" s="4"/>
      <c r="O104" s="4">
        <v>65664375198</v>
      </c>
      <c r="P104" s="4"/>
      <c r="Q104" s="4">
        <v>0</v>
      </c>
      <c r="R104" s="4"/>
      <c r="S104" s="4">
        <f t="shared" si="6"/>
        <v>65664375198</v>
      </c>
      <c r="U104" s="6">
        <f t="shared" si="7"/>
        <v>5.9943646194667716E-3</v>
      </c>
    </row>
    <row r="105" spans="1:21" x14ac:dyDescent="0.55000000000000004">
      <c r="A105" s="1" t="s">
        <v>163</v>
      </c>
      <c r="C105" s="4">
        <v>0</v>
      </c>
      <c r="D105" s="4"/>
      <c r="E105" s="4">
        <v>3394295655</v>
      </c>
      <c r="F105" s="4"/>
      <c r="G105" s="4">
        <v>0</v>
      </c>
      <c r="H105" s="4"/>
      <c r="I105" s="4">
        <f t="shared" si="4"/>
        <v>3394295655</v>
      </c>
      <c r="K105" s="6">
        <f t="shared" si="5"/>
        <v>4.3388585368167012E-4</v>
      </c>
      <c r="M105" s="4">
        <v>0</v>
      </c>
      <c r="N105" s="4"/>
      <c r="O105" s="4">
        <v>6903103324</v>
      </c>
      <c r="P105" s="4"/>
      <c r="Q105" s="4">
        <v>0</v>
      </c>
      <c r="R105" s="4"/>
      <c r="S105" s="4">
        <f t="shared" si="6"/>
        <v>6903103324</v>
      </c>
      <c r="U105" s="6">
        <f t="shared" si="7"/>
        <v>6.3016998494443003E-4</v>
      </c>
    </row>
    <row r="106" spans="1:21" x14ac:dyDescent="0.55000000000000004">
      <c r="A106" s="1" t="s">
        <v>126</v>
      </c>
      <c r="C106" s="4">
        <v>0</v>
      </c>
      <c r="D106" s="4"/>
      <c r="E106" s="4">
        <v>66973771225</v>
      </c>
      <c r="F106" s="4"/>
      <c r="G106" s="4">
        <v>0</v>
      </c>
      <c r="H106" s="4"/>
      <c r="I106" s="4">
        <f t="shared" si="4"/>
        <v>66973771225</v>
      </c>
      <c r="K106" s="6">
        <f t="shared" si="5"/>
        <v>8.5611198480705121E-3</v>
      </c>
      <c r="M106" s="4">
        <v>0</v>
      </c>
      <c r="N106" s="4"/>
      <c r="O106" s="4">
        <v>173160725762</v>
      </c>
      <c r="P106" s="4"/>
      <c r="Q106" s="4">
        <v>0</v>
      </c>
      <c r="R106" s="4"/>
      <c r="S106" s="4">
        <f t="shared" si="6"/>
        <v>173160725762</v>
      </c>
      <c r="U106" s="6">
        <f t="shared" si="7"/>
        <v>1.580748350774738E-2</v>
      </c>
    </row>
    <row r="107" spans="1:21" x14ac:dyDescent="0.55000000000000004">
      <c r="A107" s="1" t="s">
        <v>183</v>
      </c>
      <c r="C107" s="4">
        <v>0</v>
      </c>
      <c r="D107" s="4"/>
      <c r="E107" s="4">
        <v>15804878256</v>
      </c>
      <c r="F107" s="4"/>
      <c r="G107" s="4">
        <v>0</v>
      </c>
      <c r="H107" s="4"/>
      <c r="I107" s="4">
        <f t="shared" si="4"/>
        <v>15804878256</v>
      </c>
      <c r="K107" s="6">
        <f t="shared" si="5"/>
        <v>2.0203051800563986E-3</v>
      </c>
      <c r="M107" s="4">
        <v>0</v>
      </c>
      <c r="N107" s="4"/>
      <c r="O107" s="4">
        <v>15804878256</v>
      </c>
      <c r="P107" s="4"/>
      <c r="Q107" s="4">
        <v>0</v>
      </c>
      <c r="R107" s="4"/>
      <c r="S107" s="4">
        <f t="shared" si="6"/>
        <v>15804878256</v>
      </c>
      <c r="U107" s="6">
        <f t="shared" si="7"/>
        <v>1.4427945556029851E-3</v>
      </c>
    </row>
    <row r="108" spans="1:21" x14ac:dyDescent="0.55000000000000004">
      <c r="A108" s="1" t="s">
        <v>304</v>
      </c>
      <c r="C108" s="4">
        <v>0</v>
      </c>
      <c r="D108" s="4"/>
      <c r="E108" s="4">
        <v>813362459</v>
      </c>
      <c r="F108" s="4"/>
      <c r="G108" s="4">
        <v>0</v>
      </c>
      <c r="H108" s="4"/>
      <c r="I108" s="4">
        <f t="shared" si="4"/>
        <v>813362459</v>
      </c>
      <c r="K108" s="6">
        <f t="shared" si="5"/>
        <v>1.0397045535971068E-4</v>
      </c>
      <c r="M108" s="4">
        <v>0</v>
      </c>
      <c r="N108" s="4"/>
      <c r="O108" s="4">
        <v>6226447330</v>
      </c>
      <c r="P108" s="4"/>
      <c r="Q108" s="4">
        <v>0</v>
      </c>
      <c r="R108" s="4"/>
      <c r="S108" s="4">
        <f t="shared" si="6"/>
        <v>6226447330</v>
      </c>
      <c r="U108" s="6">
        <f t="shared" si="7"/>
        <v>5.6839946268250096E-4</v>
      </c>
    </row>
    <row r="109" spans="1:21" x14ac:dyDescent="0.55000000000000004">
      <c r="A109" s="1" t="s">
        <v>72</v>
      </c>
      <c r="C109" s="4">
        <v>0</v>
      </c>
      <c r="D109" s="4"/>
      <c r="E109" s="4">
        <v>5949058927</v>
      </c>
      <c r="F109" s="4"/>
      <c r="G109" s="4">
        <v>0</v>
      </c>
      <c r="H109" s="4"/>
      <c r="I109" s="4">
        <f t="shared" si="4"/>
        <v>5949058927</v>
      </c>
      <c r="K109" s="6">
        <f t="shared" si="5"/>
        <v>7.6045600427931948E-4</v>
      </c>
      <c r="M109" s="4">
        <v>0</v>
      </c>
      <c r="N109" s="4"/>
      <c r="O109" s="4">
        <v>28450866506</v>
      </c>
      <c r="P109" s="4"/>
      <c r="Q109" s="4">
        <v>0</v>
      </c>
      <c r="R109" s="4"/>
      <c r="S109" s="4">
        <f t="shared" si="6"/>
        <v>28450866506</v>
      </c>
      <c r="U109" s="6">
        <f t="shared" si="7"/>
        <v>2.597220594309912E-3</v>
      </c>
    </row>
    <row r="110" spans="1:21" x14ac:dyDescent="0.55000000000000004">
      <c r="A110" s="1" t="s">
        <v>184</v>
      </c>
      <c r="C110" s="4">
        <v>0</v>
      </c>
      <c r="D110" s="4"/>
      <c r="E110" s="4">
        <v>461608873</v>
      </c>
      <c r="F110" s="4"/>
      <c r="G110" s="4">
        <v>0</v>
      </c>
      <c r="H110" s="4"/>
      <c r="I110" s="4">
        <f t="shared" si="4"/>
        <v>461608873</v>
      </c>
      <c r="K110" s="6">
        <f t="shared" si="5"/>
        <v>5.9006515721046892E-5</v>
      </c>
      <c r="M110" s="4">
        <v>0</v>
      </c>
      <c r="N110" s="4"/>
      <c r="O110" s="4">
        <v>461608873</v>
      </c>
      <c r="P110" s="4"/>
      <c r="Q110" s="4">
        <v>0</v>
      </c>
      <c r="R110" s="4"/>
      <c r="S110" s="4">
        <f t="shared" si="6"/>
        <v>461608873</v>
      </c>
      <c r="U110" s="6">
        <f t="shared" si="7"/>
        <v>4.2139316608123437E-5</v>
      </c>
    </row>
    <row r="111" spans="1:21" x14ac:dyDescent="0.55000000000000004">
      <c r="A111" s="1" t="s">
        <v>186</v>
      </c>
      <c r="C111" s="4">
        <v>0</v>
      </c>
      <c r="D111" s="4"/>
      <c r="E111" s="4">
        <v>19977362540</v>
      </c>
      <c r="F111" s="4"/>
      <c r="G111" s="4">
        <v>0</v>
      </c>
      <c r="H111" s="4"/>
      <c r="I111" s="4">
        <f t="shared" si="4"/>
        <v>19977362540</v>
      </c>
      <c r="K111" s="6">
        <f t="shared" si="5"/>
        <v>2.5536652905317164E-3</v>
      </c>
      <c r="M111" s="4">
        <v>0</v>
      </c>
      <c r="N111" s="4"/>
      <c r="O111" s="4">
        <v>19977362540</v>
      </c>
      <c r="P111" s="4"/>
      <c r="Q111" s="4">
        <v>0</v>
      </c>
      <c r="R111" s="4"/>
      <c r="S111" s="4">
        <f t="shared" si="6"/>
        <v>19977362540</v>
      </c>
      <c r="U111" s="6">
        <f t="shared" si="7"/>
        <v>1.8236919918745258E-3</v>
      </c>
    </row>
    <row r="112" spans="1:21" x14ac:dyDescent="0.55000000000000004">
      <c r="A112" s="1" t="s">
        <v>167</v>
      </c>
      <c r="C112" s="4">
        <v>0</v>
      </c>
      <c r="D112" s="4"/>
      <c r="E112" s="4">
        <v>1380810469</v>
      </c>
      <c r="F112" s="4"/>
      <c r="G112" s="4">
        <v>0</v>
      </c>
      <c r="H112" s="4"/>
      <c r="I112" s="4">
        <f t="shared" si="4"/>
        <v>1380810469</v>
      </c>
      <c r="K112" s="6">
        <f t="shared" si="5"/>
        <v>1.7650617094363053E-4</v>
      </c>
      <c r="M112" s="4">
        <v>0</v>
      </c>
      <c r="N112" s="4"/>
      <c r="O112" s="4">
        <v>1397997717</v>
      </c>
      <c r="P112" s="4"/>
      <c r="Q112" s="4">
        <v>0</v>
      </c>
      <c r="R112" s="4"/>
      <c r="S112" s="4">
        <f t="shared" si="6"/>
        <v>1397997717</v>
      </c>
      <c r="U112" s="6">
        <f t="shared" si="7"/>
        <v>1.2762031204304158E-4</v>
      </c>
    </row>
    <row r="113" spans="1:21" x14ac:dyDescent="0.55000000000000004">
      <c r="A113" s="1" t="s">
        <v>69</v>
      </c>
      <c r="C113" s="4">
        <v>0</v>
      </c>
      <c r="D113" s="4"/>
      <c r="E113" s="4">
        <v>8168410908</v>
      </c>
      <c r="F113" s="4"/>
      <c r="G113" s="4">
        <v>0</v>
      </c>
      <c r="H113" s="4"/>
      <c r="I113" s="4">
        <f t="shared" si="4"/>
        <v>8168410908</v>
      </c>
      <c r="K113" s="6">
        <f t="shared" si="5"/>
        <v>1.0441512172987908E-3</v>
      </c>
      <c r="M113" s="4">
        <v>0</v>
      </c>
      <c r="N113" s="4"/>
      <c r="O113" s="4">
        <v>25272157157</v>
      </c>
      <c r="P113" s="4"/>
      <c r="Q113" s="4">
        <v>0</v>
      </c>
      <c r="R113" s="4"/>
      <c r="S113" s="4">
        <f t="shared" si="6"/>
        <v>25272157157</v>
      </c>
      <c r="U113" s="6">
        <f t="shared" si="7"/>
        <v>2.3070428106980426E-3</v>
      </c>
    </row>
    <row r="114" spans="1:21" x14ac:dyDescent="0.55000000000000004">
      <c r="A114" s="1" t="s">
        <v>78</v>
      </c>
      <c r="C114" s="4">
        <v>0</v>
      </c>
      <c r="D114" s="4"/>
      <c r="E114" s="4">
        <v>10189012500</v>
      </c>
      <c r="F114" s="4"/>
      <c r="G114" s="4">
        <v>0</v>
      </c>
      <c r="H114" s="4"/>
      <c r="I114" s="4">
        <f t="shared" si="4"/>
        <v>10189012500</v>
      </c>
      <c r="K114" s="6">
        <f t="shared" si="5"/>
        <v>1.3024405756238426E-3</v>
      </c>
      <c r="M114" s="4">
        <v>0</v>
      </c>
      <c r="N114" s="4"/>
      <c r="O114" s="4">
        <v>19203822500</v>
      </c>
      <c r="P114" s="4"/>
      <c r="Q114" s="4">
        <v>0</v>
      </c>
      <c r="R114" s="4"/>
      <c r="S114" s="4">
        <f t="shared" si="6"/>
        <v>19203822500</v>
      </c>
      <c r="U114" s="6">
        <f t="shared" si="7"/>
        <v>1.7530771259973259E-3</v>
      </c>
    </row>
    <row r="115" spans="1:21" x14ac:dyDescent="0.55000000000000004">
      <c r="A115" s="1" t="s">
        <v>64</v>
      </c>
      <c r="C115" s="4">
        <v>0</v>
      </c>
      <c r="D115" s="4"/>
      <c r="E115" s="4">
        <v>118915411697</v>
      </c>
      <c r="F115" s="4"/>
      <c r="G115" s="4">
        <v>0</v>
      </c>
      <c r="H115" s="4"/>
      <c r="I115" s="4">
        <f t="shared" si="4"/>
        <v>118915411697</v>
      </c>
      <c r="K115" s="6">
        <f t="shared" si="5"/>
        <v>1.5200713244898552E-2</v>
      </c>
      <c r="M115" s="4">
        <v>0</v>
      </c>
      <c r="N115" s="4"/>
      <c r="O115" s="4">
        <v>374352024805</v>
      </c>
      <c r="P115" s="4"/>
      <c r="Q115" s="4">
        <v>0</v>
      </c>
      <c r="R115" s="4"/>
      <c r="S115" s="4">
        <f t="shared" si="6"/>
        <v>374352024805</v>
      </c>
      <c r="U115" s="6">
        <f t="shared" si="7"/>
        <v>3.4173819913011015E-2</v>
      </c>
    </row>
    <row r="116" spans="1:21" x14ac:dyDescent="0.55000000000000004">
      <c r="A116" s="1" t="s">
        <v>88</v>
      </c>
      <c r="C116" s="4">
        <v>0</v>
      </c>
      <c r="D116" s="4"/>
      <c r="E116" s="4">
        <v>4042608043</v>
      </c>
      <c r="F116" s="4"/>
      <c r="G116" s="4">
        <v>0</v>
      </c>
      <c r="H116" s="4"/>
      <c r="I116" s="4">
        <f t="shared" si="4"/>
        <v>4042608043</v>
      </c>
      <c r="K116" s="6">
        <f t="shared" si="5"/>
        <v>5.1675829689545438E-4</v>
      </c>
      <c r="M116" s="4">
        <v>0</v>
      </c>
      <c r="N116" s="4"/>
      <c r="O116" s="4">
        <v>-12376252556</v>
      </c>
      <c r="P116" s="4"/>
      <c r="Q116" s="4">
        <v>0</v>
      </c>
      <c r="R116" s="4"/>
      <c r="S116" s="4">
        <f t="shared" si="6"/>
        <v>-12376252556</v>
      </c>
      <c r="U116" s="6">
        <f t="shared" si="7"/>
        <v>-1.1298024266517533E-3</v>
      </c>
    </row>
    <row r="117" spans="1:21" x14ac:dyDescent="0.55000000000000004">
      <c r="A117" s="1" t="s">
        <v>144</v>
      </c>
      <c r="C117" s="4">
        <v>0</v>
      </c>
      <c r="D117" s="4"/>
      <c r="E117" s="4">
        <v>2752023975</v>
      </c>
      <c r="F117" s="4"/>
      <c r="G117" s="4">
        <v>0</v>
      </c>
      <c r="H117" s="4"/>
      <c r="I117" s="4">
        <f t="shared" si="4"/>
        <v>2752023975</v>
      </c>
      <c r="K117" s="6">
        <f t="shared" si="5"/>
        <v>3.5178558178524321E-4</v>
      </c>
      <c r="M117" s="4">
        <v>0</v>
      </c>
      <c r="N117" s="4"/>
      <c r="O117" s="4">
        <v>2285546055</v>
      </c>
      <c r="P117" s="4"/>
      <c r="Q117" s="4">
        <v>0</v>
      </c>
      <c r="R117" s="4"/>
      <c r="S117" s="4">
        <f t="shared" si="6"/>
        <v>2285546055</v>
      </c>
      <c r="U117" s="6">
        <f t="shared" si="7"/>
        <v>2.0864275898373492E-4</v>
      </c>
    </row>
    <row r="118" spans="1:21" ht="24.75" thickBot="1" x14ac:dyDescent="0.6">
      <c r="A118" s="1" t="s">
        <v>68</v>
      </c>
      <c r="C118" s="4">
        <v>0</v>
      </c>
      <c r="D118" s="4"/>
      <c r="E118" s="4">
        <v>1366940483</v>
      </c>
      <c r="F118" s="4"/>
      <c r="G118" s="4">
        <v>0</v>
      </c>
      <c r="H118" s="4"/>
      <c r="I118" s="4">
        <f t="shared" si="4"/>
        <v>1366940483</v>
      </c>
      <c r="K118" s="6">
        <f t="shared" si="5"/>
        <v>1.7473319907322261E-4</v>
      </c>
      <c r="M118" s="4">
        <v>0</v>
      </c>
      <c r="N118" s="4"/>
      <c r="O118" s="4">
        <v>4392078631</v>
      </c>
      <c r="P118" s="4"/>
      <c r="Q118" s="4">
        <v>0</v>
      </c>
      <c r="R118" s="4"/>
      <c r="S118" s="4">
        <f t="shared" si="6"/>
        <v>4392078631</v>
      </c>
      <c r="U118" s="6">
        <f t="shared" si="7"/>
        <v>4.0094374875563178E-4</v>
      </c>
    </row>
    <row r="119" spans="1:21" ht="24.75" thickBot="1" x14ac:dyDescent="0.6">
      <c r="A119" s="1" t="s">
        <v>188</v>
      </c>
      <c r="C119" s="3">
        <f>SUM(C8:C118)</f>
        <v>512727981000</v>
      </c>
      <c r="E119" s="3">
        <f>SUM(E8:E118)</f>
        <v>7274045550393</v>
      </c>
      <c r="G119" s="3">
        <f>SUM(G8:G118)</f>
        <v>36241729875</v>
      </c>
      <c r="I119" s="3">
        <f>SUM(I8:I118)</f>
        <v>7823015261268</v>
      </c>
      <c r="K119" s="9">
        <f>SUM(K8:K118)</f>
        <v>0.99999999999999978</v>
      </c>
      <c r="M119" s="11">
        <f>SUM(M8:M118)</f>
        <v>3891865054984</v>
      </c>
      <c r="N119" s="4"/>
      <c r="O119" s="11">
        <f>SUM(O8:O118)</f>
        <v>7178773858435</v>
      </c>
      <c r="P119" s="4"/>
      <c r="Q119" s="11">
        <f>SUM(Q8:Q118)</f>
        <v>-116287724178</v>
      </c>
      <c r="R119" s="4"/>
      <c r="S119" s="11">
        <f>SUM(S8:S118)</f>
        <v>10954351189241</v>
      </c>
      <c r="U119" s="9">
        <f>SUM(U8:U118)</f>
        <v>1</v>
      </c>
    </row>
    <row r="120" spans="1:21" ht="24.75" thickTop="1" x14ac:dyDescent="0.55000000000000004">
      <c r="C120" s="2"/>
      <c r="E120" s="2"/>
      <c r="G120" s="2"/>
      <c r="M120" s="15"/>
      <c r="O120" s="15"/>
      <c r="Q120" s="1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E21" sqref="E21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1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  <c r="N3" s="20" t="s">
        <v>213</v>
      </c>
      <c r="O3" s="20" t="s">
        <v>213</v>
      </c>
      <c r="P3" s="20" t="s">
        <v>213</v>
      </c>
      <c r="Q3" s="20" t="s">
        <v>213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217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H6" s="19" t="s">
        <v>215</v>
      </c>
      <c r="I6" s="19" t="s">
        <v>215</v>
      </c>
      <c r="K6" s="19" t="s">
        <v>216</v>
      </c>
      <c r="L6" s="19" t="s">
        <v>216</v>
      </c>
      <c r="M6" s="19" t="s">
        <v>216</v>
      </c>
      <c r="N6" s="19" t="s">
        <v>216</v>
      </c>
      <c r="O6" s="19" t="s">
        <v>216</v>
      </c>
      <c r="P6" s="19" t="s">
        <v>216</v>
      </c>
      <c r="Q6" s="19" t="s">
        <v>216</v>
      </c>
    </row>
    <row r="7" spans="1:17" ht="24.75" x14ac:dyDescent="0.55000000000000004">
      <c r="A7" s="19" t="s">
        <v>217</v>
      </c>
      <c r="C7" s="19" t="s">
        <v>292</v>
      </c>
      <c r="E7" s="19" t="s">
        <v>289</v>
      </c>
      <c r="G7" s="19" t="s">
        <v>290</v>
      </c>
      <c r="I7" s="19" t="s">
        <v>293</v>
      </c>
      <c r="K7" s="19" t="s">
        <v>292</v>
      </c>
      <c r="M7" s="19" t="s">
        <v>289</v>
      </c>
      <c r="O7" s="19" t="s">
        <v>290</v>
      </c>
      <c r="Q7" s="19" t="s">
        <v>293</v>
      </c>
    </row>
    <row r="8" spans="1:17" x14ac:dyDescent="0.55000000000000004">
      <c r="A8" s="1" t="s">
        <v>221</v>
      </c>
      <c r="C8" s="4">
        <v>0</v>
      </c>
      <c r="D8" s="4"/>
      <c r="E8" s="4">
        <v>0</v>
      </c>
      <c r="F8" s="4"/>
      <c r="G8" s="4">
        <v>0</v>
      </c>
      <c r="H8" s="4"/>
      <c r="I8" s="4">
        <v>0</v>
      </c>
      <c r="J8" s="4"/>
      <c r="K8" s="4">
        <v>742960673</v>
      </c>
      <c r="L8" s="4"/>
      <c r="M8" s="4">
        <v>0</v>
      </c>
      <c r="N8" s="4"/>
      <c r="O8" s="4">
        <v>-1009302384</v>
      </c>
      <c r="P8" s="4"/>
      <c r="Q8" s="4">
        <f>K8+M8+O8</f>
        <v>-266341711</v>
      </c>
    </row>
    <row r="9" spans="1:17" x14ac:dyDescent="0.55000000000000004">
      <c r="A9" s="1" t="s">
        <v>287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283247253</v>
      </c>
      <c r="P9" s="4"/>
      <c r="Q9" s="4">
        <f>K9+M9+O9</f>
        <v>283247253</v>
      </c>
    </row>
    <row r="10" spans="1:17" ht="24.75" thickBot="1" x14ac:dyDescent="0.6">
      <c r="A10" s="1" t="s">
        <v>188</v>
      </c>
      <c r="C10" s="11">
        <f>SUM(C8:C9)</f>
        <v>0</v>
      </c>
      <c r="D10" s="4"/>
      <c r="E10" s="11">
        <f>SUM(E8:E9)</f>
        <v>0</v>
      </c>
      <c r="F10" s="4"/>
      <c r="G10" s="11">
        <f>SUM(G8:G9)</f>
        <v>0</v>
      </c>
      <c r="H10" s="4"/>
      <c r="I10" s="11">
        <f>SUM(I8:I9)</f>
        <v>0</v>
      </c>
      <c r="J10" s="4"/>
      <c r="K10" s="11">
        <f>SUM(K8:K9)</f>
        <v>742960673</v>
      </c>
      <c r="L10" s="4"/>
      <c r="M10" s="11">
        <f>SUM(M8:M9)</f>
        <v>0</v>
      </c>
      <c r="N10" s="4"/>
      <c r="O10" s="11">
        <f>SUM(O8:O9)</f>
        <v>-726055131</v>
      </c>
      <c r="P10" s="4"/>
      <c r="Q10" s="11">
        <f>SUM(Q8:Q9)</f>
        <v>16905542</v>
      </c>
    </row>
    <row r="11" spans="1:17" ht="24.75" thickTop="1" x14ac:dyDescent="0.55000000000000004">
      <c r="Q11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5"/>
  <sheetViews>
    <sheetView rightToLeft="1" tabSelected="1" topLeftCell="A6" workbookViewId="0">
      <selection activeCell="E21" sqref="E2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 x14ac:dyDescent="0.55000000000000004">
      <c r="A6" s="19" t="s">
        <v>294</v>
      </c>
      <c r="B6" s="19" t="s">
        <v>294</v>
      </c>
      <c r="C6" s="19" t="s">
        <v>294</v>
      </c>
      <c r="E6" s="19" t="s">
        <v>215</v>
      </c>
      <c r="F6" s="19" t="s">
        <v>215</v>
      </c>
      <c r="G6" s="19" t="s">
        <v>215</v>
      </c>
      <c r="I6" s="19" t="s">
        <v>216</v>
      </c>
      <c r="J6" s="19" t="s">
        <v>216</v>
      </c>
      <c r="K6" s="19" t="s">
        <v>216</v>
      </c>
    </row>
    <row r="7" spans="1:11" ht="24.75" x14ac:dyDescent="0.55000000000000004">
      <c r="A7" s="19" t="s">
        <v>295</v>
      </c>
      <c r="C7" s="19" t="s">
        <v>191</v>
      </c>
      <c r="E7" s="19" t="s">
        <v>296</v>
      </c>
      <c r="F7" s="5"/>
      <c r="G7" s="19" t="s">
        <v>297</v>
      </c>
      <c r="H7" s="5"/>
      <c r="I7" s="19" t="s">
        <v>296</v>
      </c>
      <c r="J7" s="5"/>
      <c r="K7" s="19" t="s">
        <v>297</v>
      </c>
    </row>
    <row r="8" spans="1:11" ht="27" x14ac:dyDescent="0.6">
      <c r="A8" s="1" t="s">
        <v>195</v>
      </c>
      <c r="C8" s="5" t="s">
        <v>196</v>
      </c>
      <c r="E8" s="12">
        <v>1497377</v>
      </c>
      <c r="F8" s="5"/>
      <c r="G8" s="17">
        <f>E8/$E$17</f>
        <v>4.0535255386755618E-5</v>
      </c>
      <c r="H8" s="5"/>
      <c r="I8" s="12">
        <v>7587163</v>
      </c>
      <c r="J8" s="5"/>
      <c r="K8" s="6">
        <f>I8/$I$17</f>
        <v>2.9474970185296029E-5</v>
      </c>
    </row>
    <row r="9" spans="1:11" ht="27" x14ac:dyDescent="0.6">
      <c r="A9" s="1" t="s">
        <v>197</v>
      </c>
      <c r="C9" s="5" t="s">
        <v>198</v>
      </c>
      <c r="E9" s="12">
        <v>22897</v>
      </c>
      <c r="F9" s="5"/>
      <c r="G9" s="17">
        <f t="shared" ref="G9:G16" si="0">E9/$E$17</f>
        <v>6.1984105712224998E-7</v>
      </c>
      <c r="H9" s="5"/>
      <c r="I9" s="12">
        <v>1070413</v>
      </c>
      <c r="J9" s="5"/>
      <c r="K9" s="6">
        <f t="shared" ref="K9:K16" si="1">I9/$I$17</f>
        <v>4.1583911220772872E-6</v>
      </c>
    </row>
    <row r="10" spans="1:11" ht="27" x14ac:dyDescent="0.6">
      <c r="A10" s="1" t="s">
        <v>199</v>
      </c>
      <c r="C10" s="5" t="s">
        <v>200</v>
      </c>
      <c r="E10" s="12">
        <v>7463746468</v>
      </c>
      <c r="F10" s="5"/>
      <c r="G10" s="17">
        <f t="shared" si="0"/>
        <v>0.20204989740217408</v>
      </c>
      <c r="H10" s="5"/>
      <c r="I10" s="12">
        <v>31777420724</v>
      </c>
      <c r="J10" s="5"/>
      <c r="K10" s="6">
        <f t="shared" si="1"/>
        <v>0.12345042915323001</v>
      </c>
    </row>
    <row r="11" spans="1:11" ht="27" x14ac:dyDescent="0.6">
      <c r="A11" s="1" t="s">
        <v>222</v>
      </c>
      <c r="C11" s="5" t="s">
        <v>298</v>
      </c>
      <c r="E11" s="12">
        <v>0</v>
      </c>
      <c r="F11" s="5"/>
      <c r="G11" s="17">
        <f t="shared" si="0"/>
        <v>0</v>
      </c>
      <c r="H11" s="5"/>
      <c r="I11" s="12">
        <v>39797731892</v>
      </c>
      <c r="J11" s="5"/>
      <c r="K11" s="6">
        <f t="shared" si="1"/>
        <v>0.15460811385745962</v>
      </c>
    </row>
    <row r="12" spans="1:11" ht="27" x14ac:dyDescent="0.6">
      <c r="A12" s="1" t="s">
        <v>197</v>
      </c>
      <c r="C12" s="5" t="s">
        <v>202</v>
      </c>
      <c r="E12" s="12">
        <v>7397260273</v>
      </c>
      <c r="F12" s="5"/>
      <c r="G12" s="17">
        <f t="shared" si="0"/>
        <v>0.20025006015743302</v>
      </c>
      <c r="H12" s="5"/>
      <c r="I12" s="12">
        <v>75780473828</v>
      </c>
      <c r="J12" s="5"/>
      <c r="K12" s="6">
        <f t="shared" si="1"/>
        <v>0.29439557403839961</v>
      </c>
    </row>
    <row r="13" spans="1:11" ht="27" x14ac:dyDescent="0.6">
      <c r="A13" s="1" t="s">
        <v>203</v>
      </c>
      <c r="C13" s="5" t="s">
        <v>204</v>
      </c>
      <c r="E13" s="12">
        <v>0</v>
      </c>
      <c r="F13" s="5"/>
      <c r="G13" s="17">
        <f t="shared" si="0"/>
        <v>0</v>
      </c>
      <c r="H13" s="5"/>
      <c r="I13" s="12">
        <v>1173314</v>
      </c>
      <c r="J13" s="5"/>
      <c r="K13" s="6">
        <f t="shared" si="1"/>
        <v>4.5581458007413873E-6</v>
      </c>
    </row>
    <row r="14" spans="1:11" ht="27" x14ac:dyDescent="0.6">
      <c r="A14" s="1" t="s">
        <v>203</v>
      </c>
      <c r="C14" s="5" t="s">
        <v>205</v>
      </c>
      <c r="E14" s="12">
        <v>10655737680</v>
      </c>
      <c r="F14" s="5"/>
      <c r="G14" s="17">
        <f t="shared" si="0"/>
        <v>0.28845978547358131</v>
      </c>
      <c r="H14" s="5"/>
      <c r="I14" s="12">
        <v>66530054518</v>
      </c>
      <c r="J14" s="5"/>
      <c r="K14" s="6">
        <f t="shared" si="1"/>
        <v>0.25845910696055552</v>
      </c>
    </row>
    <row r="15" spans="1:11" ht="27" x14ac:dyDescent="0.6">
      <c r="A15" s="1" t="s">
        <v>203</v>
      </c>
      <c r="C15" s="5" t="s">
        <v>207</v>
      </c>
      <c r="E15" s="12">
        <v>4262295060</v>
      </c>
      <c r="F15" s="5"/>
      <c r="G15" s="17">
        <f t="shared" si="0"/>
        <v>0.11538391386458244</v>
      </c>
      <c r="H15" s="5"/>
      <c r="I15" s="12">
        <v>20601092790</v>
      </c>
      <c r="J15" s="5"/>
      <c r="K15" s="6">
        <f t="shared" si="1"/>
        <v>8.0032101032990452E-2</v>
      </c>
    </row>
    <row r="16" spans="1:11" ht="27.75" thickBot="1" x14ac:dyDescent="0.65">
      <c r="A16" s="1" t="s">
        <v>197</v>
      </c>
      <c r="C16" s="5" t="s">
        <v>209</v>
      </c>
      <c r="E16" s="12">
        <v>7159555355</v>
      </c>
      <c r="F16" s="5"/>
      <c r="G16" s="17">
        <f t="shared" si="0"/>
        <v>0.19381518800578529</v>
      </c>
      <c r="H16" s="5"/>
      <c r="I16" s="12">
        <v>22913765998</v>
      </c>
      <c r="J16" s="5"/>
      <c r="K16" s="6">
        <f t="shared" si="1"/>
        <v>8.9016483450256687E-2</v>
      </c>
    </row>
    <row r="17" spans="1:11" ht="27.75" thickBot="1" x14ac:dyDescent="0.65">
      <c r="A17" s="1" t="s">
        <v>188</v>
      </c>
      <c r="C17" s="1" t="s">
        <v>188</v>
      </c>
      <c r="E17" s="7">
        <f>SUM(E8:E16)</f>
        <v>36940115110</v>
      </c>
      <c r="F17" s="5"/>
      <c r="G17" s="18">
        <f>SUM(G8:G16)</f>
        <v>1</v>
      </c>
      <c r="H17" s="5"/>
      <c r="I17" s="7">
        <f>SUM(I8:I16)</f>
        <v>257410370640</v>
      </c>
      <c r="J17" s="5"/>
      <c r="K17" s="18">
        <f>SUM(K8:K16)</f>
        <v>1</v>
      </c>
    </row>
    <row r="18" spans="1:11" ht="24.75" thickTop="1" x14ac:dyDescent="0.55000000000000004">
      <c r="E18" s="5"/>
      <c r="F18" s="5"/>
      <c r="G18" s="5"/>
      <c r="H18" s="5"/>
      <c r="I18" s="5"/>
      <c r="J18" s="5"/>
      <c r="K18" s="5"/>
    </row>
    <row r="19" spans="1:11" x14ac:dyDescent="0.55000000000000004">
      <c r="E19" s="5"/>
      <c r="F19" s="5"/>
      <c r="G19" s="5"/>
      <c r="H19" s="5"/>
      <c r="I19" s="5"/>
      <c r="J19" s="5"/>
      <c r="K19" s="5"/>
    </row>
    <row r="20" spans="1:11" x14ac:dyDescent="0.55000000000000004">
      <c r="E20" s="5"/>
      <c r="F20" s="5"/>
      <c r="G20" s="5"/>
      <c r="H20" s="5"/>
      <c r="I20" s="5"/>
      <c r="J20" s="5"/>
      <c r="K20" s="5"/>
    </row>
    <row r="21" spans="1:11" x14ac:dyDescent="0.55000000000000004">
      <c r="E21" s="5"/>
      <c r="F21" s="5"/>
      <c r="G21" s="5"/>
      <c r="H21" s="5"/>
      <c r="I21" s="5"/>
      <c r="J21" s="5"/>
      <c r="K21" s="5"/>
    </row>
    <row r="22" spans="1:11" x14ac:dyDescent="0.55000000000000004">
      <c r="E22" s="5"/>
      <c r="F22" s="5"/>
      <c r="G22" s="5"/>
      <c r="H22" s="5"/>
      <c r="I22" s="5"/>
      <c r="J22" s="5"/>
      <c r="K22" s="5"/>
    </row>
    <row r="23" spans="1:11" x14ac:dyDescent="0.55000000000000004">
      <c r="E23" s="5"/>
      <c r="F23" s="5"/>
      <c r="G23" s="5"/>
      <c r="H23" s="5"/>
      <c r="I23" s="5"/>
      <c r="J23" s="5"/>
      <c r="K23" s="5"/>
    </row>
    <row r="24" spans="1:11" x14ac:dyDescent="0.55000000000000004">
      <c r="E24" s="5"/>
      <c r="F24" s="5"/>
      <c r="G24" s="5"/>
      <c r="H24" s="5"/>
      <c r="I24" s="5"/>
      <c r="J24" s="5"/>
      <c r="K24" s="5"/>
    </row>
    <row r="25" spans="1:11" x14ac:dyDescent="0.55000000000000004">
      <c r="E25" s="5"/>
      <c r="F25" s="5"/>
      <c r="G25" s="5"/>
      <c r="H25" s="5"/>
      <c r="I25" s="5"/>
      <c r="J25" s="5"/>
      <c r="K25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11" sqref="P11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1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</row>
    <row r="4" spans="1: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5" ht="24.75" x14ac:dyDescent="0.55000000000000004">
      <c r="A6" s="19" t="s">
        <v>299</v>
      </c>
      <c r="C6" s="19" t="s">
        <v>215</v>
      </c>
      <c r="E6" s="19" t="s">
        <v>6</v>
      </c>
    </row>
    <row r="7" spans="1:5" ht="24.75" x14ac:dyDescent="0.55000000000000004">
      <c r="A7" s="19" t="s">
        <v>299</v>
      </c>
      <c r="C7" s="19" t="s">
        <v>192</v>
      </c>
      <c r="E7" s="19" t="s">
        <v>192</v>
      </c>
    </row>
    <row r="8" spans="1:5" x14ac:dyDescent="0.55000000000000004">
      <c r="A8" s="1" t="s">
        <v>300</v>
      </c>
      <c r="C8" s="12">
        <v>0</v>
      </c>
      <c r="D8" s="5"/>
      <c r="E8" s="12">
        <v>11765533122</v>
      </c>
    </row>
    <row r="9" spans="1:5" x14ac:dyDescent="0.55000000000000004">
      <c r="A9" s="1" t="s">
        <v>301</v>
      </c>
      <c r="C9" s="12">
        <v>0</v>
      </c>
      <c r="D9" s="5"/>
      <c r="E9" s="12">
        <v>144317446</v>
      </c>
    </row>
    <row r="10" spans="1:5" x14ac:dyDescent="0.55000000000000004">
      <c r="A10" s="1" t="s">
        <v>188</v>
      </c>
      <c r="C10" s="7">
        <f>SUM(C8:C9)</f>
        <v>0</v>
      </c>
      <c r="D10" s="5"/>
      <c r="E10" s="7">
        <f>SUM(E8:E9)</f>
        <v>11909850568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topLeftCell="A73" workbookViewId="0">
      <selection activeCell="I82" sqref="I82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  <c r="N3" s="20" t="s">
        <v>213</v>
      </c>
      <c r="O3" s="20" t="s">
        <v>213</v>
      </c>
      <c r="P3" s="20" t="s">
        <v>213</v>
      </c>
      <c r="Q3" s="20" t="s">
        <v>213</v>
      </c>
      <c r="R3" s="20" t="s">
        <v>213</v>
      </c>
      <c r="S3" s="20" t="s">
        <v>213</v>
      </c>
    </row>
    <row r="4" spans="1:19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 x14ac:dyDescent="0.55000000000000004">
      <c r="A6" s="19" t="s">
        <v>3</v>
      </c>
      <c r="C6" s="19" t="s">
        <v>223</v>
      </c>
      <c r="D6" s="19" t="s">
        <v>223</v>
      </c>
      <c r="E6" s="19" t="s">
        <v>223</v>
      </c>
      <c r="F6" s="19" t="s">
        <v>223</v>
      </c>
      <c r="G6" s="19" t="s">
        <v>223</v>
      </c>
      <c r="I6" s="19" t="s">
        <v>215</v>
      </c>
      <c r="J6" s="19" t="s">
        <v>215</v>
      </c>
      <c r="K6" s="19" t="s">
        <v>215</v>
      </c>
      <c r="L6" s="19" t="s">
        <v>215</v>
      </c>
      <c r="M6" s="19" t="s">
        <v>215</v>
      </c>
      <c r="O6" s="19" t="s">
        <v>216</v>
      </c>
      <c r="P6" s="19" t="s">
        <v>216</v>
      </c>
      <c r="Q6" s="19" t="s">
        <v>216</v>
      </c>
      <c r="R6" s="19" t="s">
        <v>216</v>
      </c>
      <c r="S6" s="19" t="s">
        <v>216</v>
      </c>
    </row>
    <row r="7" spans="1:19" ht="24.75" x14ac:dyDescent="0.55000000000000004">
      <c r="A7" s="19" t="s">
        <v>3</v>
      </c>
      <c r="C7" s="19" t="s">
        <v>224</v>
      </c>
      <c r="E7" s="19" t="s">
        <v>225</v>
      </c>
      <c r="G7" s="19" t="s">
        <v>226</v>
      </c>
      <c r="I7" s="19" t="s">
        <v>227</v>
      </c>
      <c r="K7" s="19" t="s">
        <v>219</v>
      </c>
      <c r="M7" s="19" t="s">
        <v>228</v>
      </c>
      <c r="O7" s="19" t="s">
        <v>227</v>
      </c>
      <c r="Q7" s="19" t="s">
        <v>219</v>
      </c>
      <c r="S7" s="19" t="s">
        <v>228</v>
      </c>
    </row>
    <row r="8" spans="1:19" x14ac:dyDescent="0.55000000000000004">
      <c r="A8" s="1" t="s">
        <v>172</v>
      </c>
      <c r="C8" s="5" t="s">
        <v>229</v>
      </c>
      <c r="D8" s="5"/>
      <c r="E8" s="12">
        <v>2650933</v>
      </c>
      <c r="F8" s="5"/>
      <c r="G8" s="12">
        <v>1540</v>
      </c>
      <c r="H8" s="5"/>
      <c r="I8" s="12">
        <v>0</v>
      </c>
      <c r="J8" s="5"/>
      <c r="K8" s="12">
        <v>0</v>
      </c>
      <c r="L8" s="5"/>
      <c r="M8" s="12">
        <v>0</v>
      </c>
      <c r="N8" s="5"/>
      <c r="O8" s="12">
        <v>4082436820</v>
      </c>
      <c r="P8" s="5"/>
      <c r="Q8" s="12">
        <v>0</v>
      </c>
      <c r="R8" s="5"/>
      <c r="S8" s="12">
        <v>4082436820</v>
      </c>
    </row>
    <row r="9" spans="1:19" x14ac:dyDescent="0.55000000000000004">
      <c r="A9" s="1" t="s">
        <v>145</v>
      </c>
      <c r="C9" s="5" t="s">
        <v>230</v>
      </c>
      <c r="D9" s="5"/>
      <c r="E9" s="12">
        <v>235866759</v>
      </c>
      <c r="F9" s="5"/>
      <c r="G9" s="12">
        <v>850</v>
      </c>
      <c r="H9" s="5"/>
      <c r="I9" s="12">
        <v>0</v>
      </c>
      <c r="J9" s="5"/>
      <c r="K9" s="12">
        <v>0</v>
      </c>
      <c r="L9" s="5"/>
      <c r="M9" s="12">
        <v>0</v>
      </c>
      <c r="N9" s="5"/>
      <c r="O9" s="12">
        <v>200486745150</v>
      </c>
      <c r="P9" s="5"/>
      <c r="Q9" s="12">
        <v>0</v>
      </c>
      <c r="R9" s="5"/>
      <c r="S9" s="12">
        <v>200486745150</v>
      </c>
    </row>
    <row r="10" spans="1:19" x14ac:dyDescent="0.55000000000000004">
      <c r="A10" s="1" t="s">
        <v>174</v>
      </c>
      <c r="C10" s="5" t="s">
        <v>231</v>
      </c>
      <c r="D10" s="5"/>
      <c r="E10" s="12">
        <v>2421993</v>
      </c>
      <c r="F10" s="5"/>
      <c r="G10" s="12">
        <v>1700</v>
      </c>
      <c r="H10" s="5"/>
      <c r="I10" s="12">
        <v>0</v>
      </c>
      <c r="J10" s="5"/>
      <c r="K10" s="12">
        <v>0</v>
      </c>
      <c r="L10" s="5"/>
      <c r="M10" s="12">
        <v>0</v>
      </c>
      <c r="N10" s="5"/>
      <c r="O10" s="12">
        <v>4117388100</v>
      </c>
      <c r="P10" s="5"/>
      <c r="Q10" s="12">
        <v>0</v>
      </c>
      <c r="R10" s="5"/>
      <c r="S10" s="12">
        <v>4117388100</v>
      </c>
    </row>
    <row r="11" spans="1:19" x14ac:dyDescent="0.55000000000000004">
      <c r="A11" s="1" t="s">
        <v>61</v>
      </c>
      <c r="C11" s="5" t="s">
        <v>232</v>
      </c>
      <c r="D11" s="5"/>
      <c r="E11" s="12">
        <v>101782654</v>
      </c>
      <c r="F11" s="5"/>
      <c r="G11" s="12">
        <v>630</v>
      </c>
      <c r="H11" s="5"/>
      <c r="I11" s="12">
        <v>0</v>
      </c>
      <c r="J11" s="5"/>
      <c r="K11" s="12">
        <v>0</v>
      </c>
      <c r="L11" s="5"/>
      <c r="M11" s="12">
        <v>0</v>
      </c>
      <c r="N11" s="5"/>
      <c r="O11" s="12">
        <v>64123072020</v>
      </c>
      <c r="P11" s="5"/>
      <c r="Q11" s="12">
        <v>0</v>
      </c>
      <c r="R11" s="5"/>
      <c r="S11" s="12">
        <v>64123072020</v>
      </c>
    </row>
    <row r="12" spans="1:19" x14ac:dyDescent="0.55000000000000004">
      <c r="A12" s="1" t="s">
        <v>161</v>
      </c>
      <c r="C12" s="5" t="s">
        <v>233</v>
      </c>
      <c r="D12" s="5"/>
      <c r="E12" s="12">
        <v>32200000</v>
      </c>
      <c r="F12" s="5"/>
      <c r="G12" s="12">
        <v>354</v>
      </c>
      <c r="H12" s="5"/>
      <c r="I12" s="12">
        <v>0</v>
      </c>
      <c r="J12" s="5"/>
      <c r="K12" s="12">
        <v>0</v>
      </c>
      <c r="L12" s="5"/>
      <c r="M12" s="12">
        <v>0</v>
      </c>
      <c r="N12" s="5"/>
      <c r="O12" s="12">
        <v>11398800000</v>
      </c>
      <c r="P12" s="5"/>
      <c r="Q12" s="12">
        <v>0</v>
      </c>
      <c r="R12" s="5"/>
      <c r="S12" s="12">
        <v>11398800000</v>
      </c>
    </row>
    <row r="13" spans="1:19" x14ac:dyDescent="0.55000000000000004">
      <c r="A13" s="1" t="s">
        <v>99</v>
      </c>
      <c r="C13" s="5" t="s">
        <v>229</v>
      </c>
      <c r="D13" s="5"/>
      <c r="E13" s="12">
        <v>17439506</v>
      </c>
      <c r="F13" s="5"/>
      <c r="G13" s="12">
        <v>200</v>
      </c>
      <c r="H13" s="5"/>
      <c r="I13" s="12">
        <v>0</v>
      </c>
      <c r="J13" s="5"/>
      <c r="K13" s="12">
        <v>0</v>
      </c>
      <c r="L13" s="5"/>
      <c r="M13" s="12">
        <v>0</v>
      </c>
      <c r="N13" s="5"/>
      <c r="O13" s="12">
        <v>3487901200</v>
      </c>
      <c r="P13" s="5"/>
      <c r="Q13" s="12">
        <v>0</v>
      </c>
      <c r="R13" s="5"/>
      <c r="S13" s="12">
        <v>3487901200</v>
      </c>
    </row>
    <row r="14" spans="1:19" x14ac:dyDescent="0.55000000000000004">
      <c r="A14" s="1" t="s">
        <v>25</v>
      </c>
      <c r="C14" s="5" t="s">
        <v>234</v>
      </c>
      <c r="D14" s="5"/>
      <c r="E14" s="12">
        <v>91811648</v>
      </c>
      <c r="F14" s="5"/>
      <c r="G14" s="12">
        <v>48</v>
      </c>
      <c r="H14" s="5"/>
      <c r="I14" s="12">
        <v>0</v>
      </c>
      <c r="J14" s="5"/>
      <c r="K14" s="12">
        <v>0</v>
      </c>
      <c r="L14" s="5"/>
      <c r="M14" s="12">
        <v>0</v>
      </c>
      <c r="N14" s="5"/>
      <c r="O14" s="12">
        <v>4406959104</v>
      </c>
      <c r="P14" s="5"/>
      <c r="Q14" s="12">
        <v>0</v>
      </c>
      <c r="R14" s="5"/>
      <c r="S14" s="12">
        <v>4406959104</v>
      </c>
    </row>
    <row r="15" spans="1:19" x14ac:dyDescent="0.55000000000000004">
      <c r="A15" s="1" t="s">
        <v>27</v>
      </c>
      <c r="C15" s="5" t="s">
        <v>235</v>
      </c>
      <c r="D15" s="5"/>
      <c r="E15" s="12">
        <v>57363734</v>
      </c>
      <c r="F15" s="5"/>
      <c r="G15" s="12">
        <v>82</v>
      </c>
      <c r="H15" s="5"/>
      <c r="I15" s="12">
        <v>0</v>
      </c>
      <c r="J15" s="5"/>
      <c r="K15" s="12">
        <v>0</v>
      </c>
      <c r="L15" s="5"/>
      <c r="M15" s="12">
        <v>0</v>
      </c>
      <c r="N15" s="5"/>
      <c r="O15" s="12">
        <v>4703826188</v>
      </c>
      <c r="P15" s="5"/>
      <c r="Q15" s="12">
        <v>0</v>
      </c>
      <c r="R15" s="5"/>
      <c r="S15" s="12">
        <v>4703826188</v>
      </c>
    </row>
    <row r="16" spans="1:19" x14ac:dyDescent="0.55000000000000004">
      <c r="A16" s="1" t="s">
        <v>95</v>
      </c>
      <c r="C16" s="5" t="s">
        <v>236</v>
      </c>
      <c r="D16" s="5"/>
      <c r="E16" s="12">
        <v>151200055</v>
      </c>
      <c r="F16" s="5"/>
      <c r="G16" s="12">
        <v>200</v>
      </c>
      <c r="H16" s="5"/>
      <c r="I16" s="12">
        <v>0</v>
      </c>
      <c r="J16" s="5"/>
      <c r="K16" s="12">
        <v>0</v>
      </c>
      <c r="L16" s="5"/>
      <c r="M16" s="12">
        <v>0</v>
      </c>
      <c r="N16" s="5"/>
      <c r="O16" s="12">
        <v>30240011000</v>
      </c>
      <c r="P16" s="5"/>
      <c r="Q16" s="12">
        <v>0</v>
      </c>
      <c r="R16" s="5"/>
      <c r="S16" s="12">
        <v>30240011000</v>
      </c>
    </row>
    <row r="17" spans="1:19" x14ac:dyDescent="0.55000000000000004">
      <c r="A17" s="1" t="s">
        <v>101</v>
      </c>
      <c r="C17" s="5" t="s">
        <v>233</v>
      </c>
      <c r="D17" s="5"/>
      <c r="E17" s="12">
        <v>49951230</v>
      </c>
      <c r="F17" s="5"/>
      <c r="G17" s="12">
        <v>2920</v>
      </c>
      <c r="H17" s="5"/>
      <c r="I17" s="12">
        <v>0</v>
      </c>
      <c r="J17" s="5"/>
      <c r="K17" s="12">
        <v>0</v>
      </c>
      <c r="L17" s="5"/>
      <c r="M17" s="12">
        <v>0</v>
      </c>
      <c r="N17" s="5"/>
      <c r="O17" s="12">
        <v>145857591600</v>
      </c>
      <c r="P17" s="5"/>
      <c r="Q17" s="12">
        <v>0</v>
      </c>
      <c r="R17" s="5"/>
      <c r="S17" s="12">
        <v>145857591600</v>
      </c>
    </row>
    <row r="18" spans="1:19" x14ac:dyDescent="0.55000000000000004">
      <c r="A18" s="1" t="s">
        <v>166</v>
      </c>
      <c r="C18" s="5" t="s">
        <v>237</v>
      </c>
      <c r="D18" s="5"/>
      <c r="E18" s="12">
        <v>159660476</v>
      </c>
      <c r="F18" s="5"/>
      <c r="G18" s="12">
        <v>370</v>
      </c>
      <c r="H18" s="5"/>
      <c r="I18" s="12">
        <v>0</v>
      </c>
      <c r="J18" s="5"/>
      <c r="K18" s="12">
        <v>0</v>
      </c>
      <c r="L18" s="5"/>
      <c r="M18" s="12">
        <v>0</v>
      </c>
      <c r="N18" s="5"/>
      <c r="O18" s="12">
        <v>59074376120</v>
      </c>
      <c r="P18" s="5"/>
      <c r="Q18" s="12">
        <v>0</v>
      </c>
      <c r="R18" s="5"/>
      <c r="S18" s="12">
        <v>59074376120</v>
      </c>
    </row>
    <row r="19" spans="1:19" x14ac:dyDescent="0.55000000000000004">
      <c r="A19" s="1" t="s">
        <v>63</v>
      </c>
      <c r="C19" s="5" t="s">
        <v>229</v>
      </c>
      <c r="D19" s="5"/>
      <c r="E19" s="12">
        <v>27666416</v>
      </c>
      <c r="F19" s="5"/>
      <c r="G19" s="12">
        <v>500</v>
      </c>
      <c r="H19" s="5"/>
      <c r="I19" s="12">
        <v>0</v>
      </c>
      <c r="J19" s="5"/>
      <c r="K19" s="12">
        <v>0</v>
      </c>
      <c r="L19" s="5"/>
      <c r="M19" s="12">
        <v>0</v>
      </c>
      <c r="N19" s="5"/>
      <c r="O19" s="12">
        <v>13833208000</v>
      </c>
      <c r="P19" s="5"/>
      <c r="Q19" s="12">
        <v>0</v>
      </c>
      <c r="R19" s="5"/>
      <c r="S19" s="12">
        <v>13833208000</v>
      </c>
    </row>
    <row r="20" spans="1:19" x14ac:dyDescent="0.55000000000000004">
      <c r="A20" s="1" t="s">
        <v>70</v>
      </c>
      <c r="C20" s="5" t="s">
        <v>238</v>
      </c>
      <c r="D20" s="5"/>
      <c r="E20" s="12">
        <v>59238540</v>
      </c>
      <c r="F20" s="5"/>
      <c r="G20" s="12">
        <v>360</v>
      </c>
      <c r="H20" s="5"/>
      <c r="I20" s="12">
        <v>0</v>
      </c>
      <c r="J20" s="5"/>
      <c r="K20" s="12">
        <v>0</v>
      </c>
      <c r="L20" s="5"/>
      <c r="M20" s="12">
        <v>0</v>
      </c>
      <c r="N20" s="5"/>
      <c r="O20" s="12">
        <v>21325874400</v>
      </c>
      <c r="P20" s="5"/>
      <c r="Q20" s="12">
        <v>0</v>
      </c>
      <c r="R20" s="5"/>
      <c r="S20" s="12">
        <v>21325874400</v>
      </c>
    </row>
    <row r="21" spans="1:19" x14ac:dyDescent="0.55000000000000004">
      <c r="A21" s="1" t="s">
        <v>57</v>
      </c>
      <c r="C21" s="5" t="s">
        <v>239</v>
      </c>
      <c r="D21" s="5"/>
      <c r="E21" s="12">
        <v>31546557</v>
      </c>
      <c r="F21" s="5"/>
      <c r="G21" s="12">
        <v>3286</v>
      </c>
      <c r="H21" s="5"/>
      <c r="I21" s="12">
        <v>0</v>
      </c>
      <c r="J21" s="5"/>
      <c r="K21" s="12">
        <v>0</v>
      </c>
      <c r="L21" s="5"/>
      <c r="M21" s="12">
        <v>0</v>
      </c>
      <c r="N21" s="5"/>
      <c r="O21" s="12">
        <v>103661986302</v>
      </c>
      <c r="P21" s="5"/>
      <c r="Q21" s="12">
        <v>0</v>
      </c>
      <c r="R21" s="5"/>
      <c r="S21" s="12">
        <v>103661986302</v>
      </c>
    </row>
    <row r="22" spans="1:19" x14ac:dyDescent="0.55000000000000004">
      <c r="A22" s="1" t="s">
        <v>76</v>
      </c>
      <c r="C22" s="5" t="s">
        <v>240</v>
      </c>
      <c r="D22" s="5"/>
      <c r="E22" s="12">
        <v>29089643</v>
      </c>
      <c r="F22" s="5"/>
      <c r="G22" s="12">
        <v>1200</v>
      </c>
      <c r="H22" s="5"/>
      <c r="I22" s="12">
        <v>0</v>
      </c>
      <c r="J22" s="5"/>
      <c r="K22" s="12">
        <v>0</v>
      </c>
      <c r="L22" s="5"/>
      <c r="M22" s="12">
        <v>0</v>
      </c>
      <c r="N22" s="5"/>
      <c r="O22" s="12">
        <v>34907571600</v>
      </c>
      <c r="P22" s="5"/>
      <c r="Q22" s="12">
        <v>702837012</v>
      </c>
      <c r="R22" s="5"/>
      <c r="S22" s="12">
        <v>34204734588</v>
      </c>
    </row>
    <row r="23" spans="1:19" x14ac:dyDescent="0.55000000000000004">
      <c r="A23" s="1" t="s">
        <v>175</v>
      </c>
      <c r="C23" s="5" t="s">
        <v>241</v>
      </c>
      <c r="D23" s="5"/>
      <c r="E23" s="12">
        <v>2639418</v>
      </c>
      <c r="F23" s="5"/>
      <c r="G23" s="12">
        <v>1000</v>
      </c>
      <c r="H23" s="5"/>
      <c r="I23" s="12">
        <v>0</v>
      </c>
      <c r="J23" s="5"/>
      <c r="K23" s="12">
        <v>0</v>
      </c>
      <c r="L23" s="5"/>
      <c r="M23" s="12">
        <v>0</v>
      </c>
      <c r="N23" s="5"/>
      <c r="O23" s="12">
        <v>2639418000</v>
      </c>
      <c r="P23" s="5"/>
      <c r="Q23" s="12">
        <v>53142644</v>
      </c>
      <c r="R23" s="5"/>
      <c r="S23" s="12">
        <v>2586275356</v>
      </c>
    </row>
    <row r="24" spans="1:19" x14ac:dyDescent="0.55000000000000004">
      <c r="A24" s="1" t="s">
        <v>118</v>
      </c>
      <c r="C24" s="5" t="s">
        <v>242</v>
      </c>
      <c r="D24" s="5"/>
      <c r="E24" s="12">
        <v>11481221</v>
      </c>
      <c r="F24" s="5"/>
      <c r="G24" s="12">
        <v>7500</v>
      </c>
      <c r="H24" s="5"/>
      <c r="I24" s="12">
        <v>0</v>
      </c>
      <c r="J24" s="5"/>
      <c r="K24" s="12">
        <v>0</v>
      </c>
      <c r="L24" s="5"/>
      <c r="M24" s="12">
        <v>0</v>
      </c>
      <c r="N24" s="5"/>
      <c r="O24" s="12">
        <v>86109157500</v>
      </c>
      <c r="P24" s="5"/>
      <c r="Q24" s="12">
        <v>0</v>
      </c>
      <c r="R24" s="5"/>
      <c r="S24" s="12">
        <v>86109157500</v>
      </c>
    </row>
    <row r="25" spans="1:19" x14ac:dyDescent="0.55000000000000004">
      <c r="A25" s="1" t="s">
        <v>141</v>
      </c>
      <c r="C25" s="5" t="s">
        <v>243</v>
      </c>
      <c r="D25" s="5"/>
      <c r="E25" s="12">
        <v>16680623</v>
      </c>
      <c r="F25" s="5"/>
      <c r="G25" s="12">
        <v>260</v>
      </c>
      <c r="H25" s="5"/>
      <c r="I25" s="12">
        <v>0</v>
      </c>
      <c r="J25" s="5"/>
      <c r="K25" s="12">
        <v>0</v>
      </c>
      <c r="L25" s="5"/>
      <c r="M25" s="12">
        <v>0</v>
      </c>
      <c r="N25" s="5"/>
      <c r="O25" s="12">
        <v>4336961980</v>
      </c>
      <c r="P25" s="5"/>
      <c r="Q25" s="12">
        <v>0</v>
      </c>
      <c r="R25" s="5"/>
      <c r="S25" s="12">
        <v>4336961980</v>
      </c>
    </row>
    <row r="26" spans="1:19" x14ac:dyDescent="0.55000000000000004">
      <c r="A26" s="1" t="s">
        <v>114</v>
      </c>
      <c r="C26" s="5" t="s">
        <v>244</v>
      </c>
      <c r="D26" s="5"/>
      <c r="E26" s="12">
        <v>3083596</v>
      </c>
      <c r="F26" s="5"/>
      <c r="G26" s="12">
        <v>7300</v>
      </c>
      <c r="H26" s="5"/>
      <c r="I26" s="12">
        <v>0</v>
      </c>
      <c r="J26" s="5"/>
      <c r="K26" s="12">
        <v>0</v>
      </c>
      <c r="L26" s="5"/>
      <c r="M26" s="12">
        <v>0</v>
      </c>
      <c r="N26" s="5"/>
      <c r="O26" s="12">
        <v>22510250800</v>
      </c>
      <c r="P26" s="5"/>
      <c r="Q26" s="12">
        <v>0</v>
      </c>
      <c r="R26" s="5"/>
      <c r="S26" s="12">
        <v>22510250800</v>
      </c>
    </row>
    <row r="27" spans="1:19" x14ac:dyDescent="0.55000000000000004">
      <c r="A27" s="1" t="s">
        <v>245</v>
      </c>
      <c r="C27" s="5" t="s">
        <v>246</v>
      </c>
      <c r="D27" s="5"/>
      <c r="E27" s="12">
        <v>8831842</v>
      </c>
      <c r="F27" s="5"/>
      <c r="G27" s="12">
        <v>700</v>
      </c>
      <c r="H27" s="5"/>
      <c r="I27" s="12">
        <v>0</v>
      </c>
      <c r="J27" s="5"/>
      <c r="K27" s="12">
        <v>0</v>
      </c>
      <c r="L27" s="5"/>
      <c r="M27" s="12">
        <v>0</v>
      </c>
      <c r="N27" s="5"/>
      <c r="O27" s="12">
        <v>6182289400</v>
      </c>
      <c r="P27" s="5"/>
      <c r="Q27" s="12">
        <v>0</v>
      </c>
      <c r="R27" s="5"/>
      <c r="S27" s="12">
        <v>6182289400</v>
      </c>
    </row>
    <row r="28" spans="1:19" x14ac:dyDescent="0.55000000000000004">
      <c r="A28" s="1" t="s">
        <v>176</v>
      </c>
      <c r="C28" s="5" t="s">
        <v>247</v>
      </c>
      <c r="D28" s="5"/>
      <c r="E28" s="12">
        <v>13733515</v>
      </c>
      <c r="F28" s="5"/>
      <c r="G28" s="12">
        <v>1110</v>
      </c>
      <c r="H28" s="5"/>
      <c r="I28" s="12">
        <v>0</v>
      </c>
      <c r="J28" s="5"/>
      <c r="K28" s="12">
        <v>0</v>
      </c>
      <c r="L28" s="5"/>
      <c r="M28" s="12">
        <v>0</v>
      </c>
      <c r="N28" s="5"/>
      <c r="O28" s="12">
        <v>15244201650</v>
      </c>
      <c r="P28" s="5"/>
      <c r="Q28" s="12">
        <v>0</v>
      </c>
      <c r="R28" s="5"/>
      <c r="S28" s="12">
        <v>15244201650</v>
      </c>
    </row>
    <row r="29" spans="1:19" x14ac:dyDescent="0.55000000000000004">
      <c r="A29" s="1" t="s">
        <v>110</v>
      </c>
      <c r="C29" s="5" t="s">
        <v>232</v>
      </c>
      <c r="D29" s="5"/>
      <c r="E29" s="12">
        <v>6601911</v>
      </c>
      <c r="F29" s="5"/>
      <c r="G29" s="12">
        <v>6350</v>
      </c>
      <c r="H29" s="5"/>
      <c r="I29" s="12">
        <v>0</v>
      </c>
      <c r="J29" s="5"/>
      <c r="K29" s="12">
        <v>0</v>
      </c>
      <c r="L29" s="5"/>
      <c r="M29" s="12">
        <v>0</v>
      </c>
      <c r="N29" s="5"/>
      <c r="O29" s="12">
        <v>41922134850</v>
      </c>
      <c r="P29" s="5"/>
      <c r="Q29" s="12">
        <v>0</v>
      </c>
      <c r="R29" s="5"/>
      <c r="S29" s="12">
        <v>41922134850</v>
      </c>
    </row>
    <row r="30" spans="1:19" x14ac:dyDescent="0.55000000000000004">
      <c r="A30" s="1" t="s">
        <v>38</v>
      </c>
      <c r="C30" s="5" t="s">
        <v>236</v>
      </c>
      <c r="D30" s="5"/>
      <c r="E30" s="12">
        <v>13718781</v>
      </c>
      <c r="F30" s="5"/>
      <c r="G30" s="12">
        <v>1680</v>
      </c>
      <c r="H30" s="5"/>
      <c r="I30" s="12">
        <v>0</v>
      </c>
      <c r="J30" s="5"/>
      <c r="K30" s="12">
        <v>0</v>
      </c>
      <c r="L30" s="5"/>
      <c r="M30" s="12">
        <v>0</v>
      </c>
      <c r="N30" s="5"/>
      <c r="O30" s="12">
        <v>23047552080</v>
      </c>
      <c r="P30" s="5"/>
      <c r="Q30" s="12">
        <v>0</v>
      </c>
      <c r="R30" s="5"/>
      <c r="S30" s="12">
        <v>23047552080</v>
      </c>
    </row>
    <row r="31" spans="1:19" x14ac:dyDescent="0.55000000000000004">
      <c r="A31" s="1" t="s">
        <v>35</v>
      </c>
      <c r="C31" s="5" t="s">
        <v>240</v>
      </c>
      <c r="D31" s="5"/>
      <c r="E31" s="12">
        <v>255421848</v>
      </c>
      <c r="F31" s="5"/>
      <c r="G31" s="12">
        <v>610</v>
      </c>
      <c r="H31" s="5"/>
      <c r="I31" s="12">
        <v>0</v>
      </c>
      <c r="J31" s="5"/>
      <c r="K31" s="12">
        <v>0</v>
      </c>
      <c r="L31" s="5"/>
      <c r="M31" s="12">
        <v>0</v>
      </c>
      <c r="N31" s="5"/>
      <c r="O31" s="12">
        <v>155807327280</v>
      </c>
      <c r="P31" s="5"/>
      <c r="Q31" s="12">
        <v>0</v>
      </c>
      <c r="R31" s="5"/>
      <c r="S31" s="12">
        <v>155807327280</v>
      </c>
    </row>
    <row r="32" spans="1:19" x14ac:dyDescent="0.55000000000000004">
      <c r="A32" s="1" t="s">
        <v>164</v>
      </c>
      <c r="C32" s="5" t="s">
        <v>248</v>
      </c>
      <c r="D32" s="5"/>
      <c r="E32" s="12">
        <v>108164141</v>
      </c>
      <c r="F32" s="5"/>
      <c r="G32" s="12">
        <v>620</v>
      </c>
      <c r="H32" s="5"/>
      <c r="I32" s="12">
        <v>0</v>
      </c>
      <c r="J32" s="5"/>
      <c r="K32" s="12">
        <v>0</v>
      </c>
      <c r="L32" s="5"/>
      <c r="M32" s="12">
        <v>0</v>
      </c>
      <c r="N32" s="5"/>
      <c r="O32" s="12">
        <v>67061767420</v>
      </c>
      <c r="P32" s="5"/>
      <c r="Q32" s="12">
        <v>0</v>
      </c>
      <c r="R32" s="5"/>
      <c r="S32" s="12">
        <v>67061767420</v>
      </c>
    </row>
    <row r="33" spans="1:19" x14ac:dyDescent="0.55000000000000004">
      <c r="A33" s="1" t="s">
        <v>147</v>
      </c>
      <c r="C33" s="5" t="s">
        <v>240</v>
      </c>
      <c r="D33" s="5"/>
      <c r="E33" s="12">
        <v>615648882</v>
      </c>
      <c r="F33" s="5"/>
      <c r="G33" s="12">
        <v>400</v>
      </c>
      <c r="H33" s="5"/>
      <c r="I33" s="12">
        <v>0</v>
      </c>
      <c r="J33" s="5"/>
      <c r="K33" s="12">
        <v>0</v>
      </c>
      <c r="L33" s="5"/>
      <c r="M33" s="12">
        <v>0</v>
      </c>
      <c r="N33" s="5"/>
      <c r="O33" s="12">
        <v>246259552800</v>
      </c>
      <c r="P33" s="5"/>
      <c r="Q33" s="12">
        <v>0</v>
      </c>
      <c r="R33" s="5"/>
      <c r="S33" s="12">
        <v>246259552800</v>
      </c>
    </row>
    <row r="34" spans="1:19" x14ac:dyDescent="0.55000000000000004">
      <c r="A34" s="1" t="s">
        <v>142</v>
      </c>
      <c r="C34" s="5" t="s">
        <v>240</v>
      </c>
      <c r="D34" s="5"/>
      <c r="E34" s="12">
        <v>346399418</v>
      </c>
      <c r="F34" s="5"/>
      <c r="G34" s="12">
        <v>255</v>
      </c>
      <c r="H34" s="5"/>
      <c r="I34" s="12">
        <v>0</v>
      </c>
      <c r="J34" s="5"/>
      <c r="K34" s="12">
        <v>0</v>
      </c>
      <c r="L34" s="5"/>
      <c r="M34" s="12">
        <v>0</v>
      </c>
      <c r="N34" s="5"/>
      <c r="O34" s="12">
        <v>88331851590</v>
      </c>
      <c r="P34" s="5"/>
      <c r="Q34" s="12">
        <v>0</v>
      </c>
      <c r="R34" s="5"/>
      <c r="S34" s="12">
        <v>88331851590</v>
      </c>
    </row>
    <row r="35" spans="1:19" x14ac:dyDescent="0.55000000000000004">
      <c r="A35" s="1" t="s">
        <v>178</v>
      </c>
      <c r="C35" s="5" t="s">
        <v>237</v>
      </c>
      <c r="D35" s="5"/>
      <c r="E35" s="12">
        <v>16226811</v>
      </c>
      <c r="F35" s="5"/>
      <c r="G35" s="12">
        <v>380</v>
      </c>
      <c r="H35" s="5"/>
      <c r="I35" s="12">
        <v>0</v>
      </c>
      <c r="J35" s="5"/>
      <c r="K35" s="12">
        <v>0</v>
      </c>
      <c r="L35" s="5"/>
      <c r="M35" s="12">
        <v>0</v>
      </c>
      <c r="N35" s="5"/>
      <c r="O35" s="12">
        <v>6166188180</v>
      </c>
      <c r="P35" s="5"/>
      <c r="Q35" s="12">
        <v>0</v>
      </c>
      <c r="R35" s="5"/>
      <c r="S35" s="12">
        <v>6166188180</v>
      </c>
    </row>
    <row r="36" spans="1:19" x14ac:dyDescent="0.55000000000000004">
      <c r="A36" s="1" t="s">
        <v>55</v>
      </c>
      <c r="C36" s="5" t="s">
        <v>249</v>
      </c>
      <c r="D36" s="5"/>
      <c r="E36" s="12">
        <v>3890102</v>
      </c>
      <c r="F36" s="5"/>
      <c r="G36" s="12">
        <v>6100</v>
      </c>
      <c r="H36" s="5"/>
      <c r="I36" s="12">
        <v>0</v>
      </c>
      <c r="J36" s="5"/>
      <c r="K36" s="12">
        <v>0</v>
      </c>
      <c r="L36" s="5"/>
      <c r="M36" s="12">
        <v>0</v>
      </c>
      <c r="N36" s="5"/>
      <c r="O36" s="12">
        <v>23729622200</v>
      </c>
      <c r="P36" s="5"/>
      <c r="Q36" s="12">
        <v>0</v>
      </c>
      <c r="R36" s="5"/>
      <c r="S36" s="12">
        <v>23729622200</v>
      </c>
    </row>
    <row r="37" spans="1:19" x14ac:dyDescent="0.55000000000000004">
      <c r="A37" s="1" t="s">
        <v>52</v>
      </c>
      <c r="C37" s="5" t="s">
        <v>250</v>
      </c>
      <c r="D37" s="5"/>
      <c r="E37" s="12">
        <v>7345812</v>
      </c>
      <c r="F37" s="5"/>
      <c r="G37" s="12">
        <v>1330</v>
      </c>
      <c r="H37" s="5"/>
      <c r="I37" s="12">
        <v>0</v>
      </c>
      <c r="J37" s="5"/>
      <c r="K37" s="12">
        <v>0</v>
      </c>
      <c r="L37" s="5"/>
      <c r="M37" s="12">
        <v>0</v>
      </c>
      <c r="N37" s="5"/>
      <c r="O37" s="12">
        <v>9769929960</v>
      </c>
      <c r="P37" s="5"/>
      <c r="Q37" s="12">
        <v>0</v>
      </c>
      <c r="R37" s="5"/>
      <c r="S37" s="12">
        <v>9769929960</v>
      </c>
    </row>
    <row r="38" spans="1:19" x14ac:dyDescent="0.55000000000000004">
      <c r="A38" s="1" t="s">
        <v>105</v>
      </c>
      <c r="C38" s="5" t="s">
        <v>241</v>
      </c>
      <c r="D38" s="5"/>
      <c r="E38" s="12">
        <v>3072902</v>
      </c>
      <c r="F38" s="5"/>
      <c r="G38" s="12">
        <v>4070</v>
      </c>
      <c r="H38" s="5"/>
      <c r="I38" s="12">
        <v>0</v>
      </c>
      <c r="J38" s="5"/>
      <c r="K38" s="12">
        <v>0</v>
      </c>
      <c r="L38" s="5"/>
      <c r="M38" s="12">
        <v>0</v>
      </c>
      <c r="N38" s="5"/>
      <c r="O38" s="12">
        <v>12506711140</v>
      </c>
      <c r="P38" s="5"/>
      <c r="Q38" s="12">
        <v>0</v>
      </c>
      <c r="R38" s="5"/>
      <c r="S38" s="12">
        <v>12506711140</v>
      </c>
    </row>
    <row r="39" spans="1:19" x14ac:dyDescent="0.55000000000000004">
      <c r="A39" s="1" t="s">
        <v>82</v>
      </c>
      <c r="C39" s="5" t="s">
        <v>251</v>
      </c>
      <c r="D39" s="5"/>
      <c r="E39" s="12">
        <v>3300000</v>
      </c>
      <c r="F39" s="5"/>
      <c r="G39" s="12">
        <v>1000</v>
      </c>
      <c r="H39" s="5"/>
      <c r="I39" s="12">
        <v>0</v>
      </c>
      <c r="J39" s="5"/>
      <c r="K39" s="12">
        <v>0</v>
      </c>
      <c r="L39" s="5"/>
      <c r="M39" s="12">
        <v>0</v>
      </c>
      <c r="N39" s="5"/>
      <c r="O39" s="12">
        <v>3300000000</v>
      </c>
      <c r="P39" s="5"/>
      <c r="Q39" s="12">
        <v>0</v>
      </c>
      <c r="R39" s="5"/>
      <c r="S39" s="12">
        <v>3300000000</v>
      </c>
    </row>
    <row r="40" spans="1:19" x14ac:dyDescent="0.55000000000000004">
      <c r="A40" s="1" t="s">
        <v>129</v>
      </c>
      <c r="C40" s="5" t="s">
        <v>252</v>
      </c>
      <c r="D40" s="5"/>
      <c r="E40" s="12">
        <v>89707193</v>
      </c>
      <c r="F40" s="5"/>
      <c r="G40" s="12">
        <v>125</v>
      </c>
      <c r="H40" s="5"/>
      <c r="I40" s="12">
        <v>0</v>
      </c>
      <c r="J40" s="5"/>
      <c r="K40" s="12">
        <v>0</v>
      </c>
      <c r="L40" s="5"/>
      <c r="M40" s="12">
        <v>0</v>
      </c>
      <c r="N40" s="5"/>
      <c r="O40" s="12">
        <v>11213399125</v>
      </c>
      <c r="P40" s="5"/>
      <c r="Q40" s="12">
        <v>428443445</v>
      </c>
      <c r="R40" s="5"/>
      <c r="S40" s="12">
        <v>10784955680</v>
      </c>
    </row>
    <row r="41" spans="1:19" x14ac:dyDescent="0.55000000000000004">
      <c r="A41" s="1" t="s">
        <v>19</v>
      </c>
      <c r="C41" s="5" t="s">
        <v>253</v>
      </c>
      <c r="D41" s="5"/>
      <c r="E41" s="12">
        <v>141231714</v>
      </c>
      <c r="F41" s="5"/>
      <c r="G41" s="12">
        <v>66</v>
      </c>
      <c r="H41" s="5"/>
      <c r="I41" s="12">
        <v>0</v>
      </c>
      <c r="J41" s="5"/>
      <c r="K41" s="12">
        <v>0</v>
      </c>
      <c r="L41" s="5"/>
      <c r="M41" s="12">
        <v>0</v>
      </c>
      <c r="N41" s="5"/>
      <c r="O41" s="12">
        <v>9321293124</v>
      </c>
      <c r="P41" s="5"/>
      <c r="Q41" s="12">
        <v>0</v>
      </c>
      <c r="R41" s="5"/>
      <c r="S41" s="12">
        <v>9321293124</v>
      </c>
    </row>
    <row r="42" spans="1:19" x14ac:dyDescent="0.55000000000000004">
      <c r="A42" s="1" t="s">
        <v>73</v>
      </c>
      <c r="C42" s="5" t="s">
        <v>254</v>
      </c>
      <c r="D42" s="5"/>
      <c r="E42" s="12">
        <v>69776500</v>
      </c>
      <c r="F42" s="5"/>
      <c r="G42" s="12">
        <v>450</v>
      </c>
      <c r="H42" s="5"/>
      <c r="I42" s="12">
        <v>0</v>
      </c>
      <c r="J42" s="5"/>
      <c r="K42" s="12">
        <v>0</v>
      </c>
      <c r="L42" s="5"/>
      <c r="M42" s="12">
        <v>0</v>
      </c>
      <c r="N42" s="5"/>
      <c r="O42" s="12">
        <v>31399425000</v>
      </c>
      <c r="P42" s="5"/>
      <c r="Q42" s="12">
        <v>0</v>
      </c>
      <c r="R42" s="5"/>
      <c r="S42" s="12">
        <v>31399425000</v>
      </c>
    </row>
    <row r="43" spans="1:19" x14ac:dyDescent="0.55000000000000004">
      <c r="A43" s="1" t="s">
        <v>51</v>
      </c>
      <c r="C43" s="5" t="s">
        <v>255</v>
      </c>
      <c r="D43" s="5"/>
      <c r="E43" s="12">
        <v>999790</v>
      </c>
      <c r="F43" s="5"/>
      <c r="G43" s="12">
        <v>4200</v>
      </c>
      <c r="H43" s="5"/>
      <c r="I43" s="12">
        <v>0</v>
      </c>
      <c r="J43" s="5"/>
      <c r="K43" s="12">
        <v>0</v>
      </c>
      <c r="L43" s="5"/>
      <c r="M43" s="12">
        <v>0</v>
      </c>
      <c r="N43" s="5"/>
      <c r="O43" s="12">
        <v>4199118000</v>
      </c>
      <c r="P43" s="5"/>
      <c r="Q43" s="12">
        <v>0</v>
      </c>
      <c r="R43" s="5"/>
      <c r="S43" s="12">
        <v>4199118000</v>
      </c>
    </row>
    <row r="44" spans="1:19" x14ac:dyDescent="0.55000000000000004">
      <c r="A44" s="1" t="s">
        <v>132</v>
      </c>
      <c r="C44" s="5" t="s">
        <v>229</v>
      </c>
      <c r="D44" s="5"/>
      <c r="E44" s="12">
        <v>5038077</v>
      </c>
      <c r="F44" s="5"/>
      <c r="G44" s="12">
        <v>2000</v>
      </c>
      <c r="H44" s="5"/>
      <c r="I44" s="12">
        <v>0</v>
      </c>
      <c r="J44" s="5"/>
      <c r="K44" s="12">
        <v>0</v>
      </c>
      <c r="L44" s="5"/>
      <c r="M44" s="12">
        <v>0</v>
      </c>
      <c r="N44" s="5"/>
      <c r="O44" s="12">
        <v>10076154000</v>
      </c>
      <c r="P44" s="5"/>
      <c r="Q44" s="12">
        <v>0</v>
      </c>
      <c r="R44" s="5"/>
      <c r="S44" s="12">
        <v>10076154000</v>
      </c>
    </row>
    <row r="45" spans="1:19" x14ac:dyDescent="0.55000000000000004">
      <c r="A45" s="1" t="s">
        <v>46</v>
      </c>
      <c r="C45" s="5" t="s">
        <v>256</v>
      </c>
      <c r="D45" s="5"/>
      <c r="E45" s="12">
        <v>13857513</v>
      </c>
      <c r="F45" s="5"/>
      <c r="G45" s="12">
        <v>37000</v>
      </c>
      <c r="H45" s="5"/>
      <c r="I45" s="12">
        <v>512727981000</v>
      </c>
      <c r="J45" s="5"/>
      <c r="K45" s="12">
        <v>0</v>
      </c>
      <c r="L45" s="5"/>
      <c r="M45" s="12">
        <v>512727981000</v>
      </c>
      <c r="N45" s="5"/>
      <c r="O45" s="12">
        <v>512727981000</v>
      </c>
      <c r="P45" s="5"/>
      <c r="Q45" s="12">
        <v>0</v>
      </c>
      <c r="R45" s="5"/>
      <c r="S45" s="12">
        <v>512727981000</v>
      </c>
    </row>
    <row r="46" spans="1:19" x14ac:dyDescent="0.55000000000000004">
      <c r="A46" s="1" t="s">
        <v>37</v>
      </c>
      <c r="C46" s="5" t="s">
        <v>257</v>
      </c>
      <c r="D46" s="5"/>
      <c r="E46" s="12">
        <v>40133393</v>
      </c>
      <c r="F46" s="5"/>
      <c r="G46" s="12">
        <v>1500</v>
      </c>
      <c r="H46" s="5"/>
      <c r="I46" s="12">
        <v>0</v>
      </c>
      <c r="J46" s="5"/>
      <c r="K46" s="12">
        <v>0</v>
      </c>
      <c r="L46" s="5"/>
      <c r="M46" s="12">
        <v>0</v>
      </c>
      <c r="N46" s="5"/>
      <c r="O46" s="12">
        <v>60200089500</v>
      </c>
      <c r="P46" s="5"/>
      <c r="Q46" s="12">
        <v>0</v>
      </c>
      <c r="R46" s="5"/>
      <c r="S46" s="12">
        <v>60200089500</v>
      </c>
    </row>
    <row r="47" spans="1:19" x14ac:dyDescent="0.55000000000000004">
      <c r="A47" s="1" t="s">
        <v>169</v>
      </c>
      <c r="C47" s="5" t="s">
        <v>238</v>
      </c>
      <c r="D47" s="5"/>
      <c r="E47" s="12">
        <v>15218593</v>
      </c>
      <c r="F47" s="5"/>
      <c r="G47" s="12">
        <v>9500</v>
      </c>
      <c r="H47" s="5"/>
      <c r="I47" s="12">
        <v>0</v>
      </c>
      <c r="J47" s="5"/>
      <c r="K47" s="12">
        <v>0</v>
      </c>
      <c r="L47" s="5"/>
      <c r="M47" s="12">
        <v>0</v>
      </c>
      <c r="N47" s="5"/>
      <c r="O47" s="12">
        <v>144576633500</v>
      </c>
      <c r="P47" s="5"/>
      <c r="Q47" s="12">
        <v>0</v>
      </c>
      <c r="R47" s="5"/>
      <c r="S47" s="12">
        <v>144576633500</v>
      </c>
    </row>
    <row r="48" spans="1:19" x14ac:dyDescent="0.55000000000000004">
      <c r="A48" s="1" t="s">
        <v>124</v>
      </c>
      <c r="C48" s="5" t="s">
        <v>240</v>
      </c>
      <c r="D48" s="5"/>
      <c r="E48" s="12">
        <v>59638785</v>
      </c>
      <c r="F48" s="5"/>
      <c r="G48" s="12">
        <v>537</v>
      </c>
      <c r="H48" s="5"/>
      <c r="I48" s="12">
        <v>0</v>
      </c>
      <c r="J48" s="5"/>
      <c r="K48" s="12">
        <v>0</v>
      </c>
      <c r="L48" s="5"/>
      <c r="M48" s="12">
        <v>0</v>
      </c>
      <c r="N48" s="5"/>
      <c r="O48" s="12">
        <v>32026027545</v>
      </c>
      <c r="P48" s="5"/>
      <c r="Q48" s="12">
        <v>0</v>
      </c>
      <c r="R48" s="5"/>
      <c r="S48" s="12">
        <v>32026027545</v>
      </c>
    </row>
    <row r="49" spans="1:19" x14ac:dyDescent="0.55000000000000004">
      <c r="A49" s="1" t="s">
        <v>91</v>
      </c>
      <c r="C49" s="5" t="s">
        <v>258</v>
      </c>
      <c r="D49" s="5"/>
      <c r="E49" s="12">
        <v>5815146</v>
      </c>
      <c r="F49" s="5"/>
      <c r="G49" s="12">
        <v>3000</v>
      </c>
      <c r="H49" s="5"/>
      <c r="I49" s="12">
        <v>0</v>
      </c>
      <c r="J49" s="5"/>
      <c r="K49" s="12">
        <v>0</v>
      </c>
      <c r="L49" s="5"/>
      <c r="M49" s="12">
        <v>0</v>
      </c>
      <c r="N49" s="5"/>
      <c r="O49" s="12">
        <v>17445438000</v>
      </c>
      <c r="P49" s="5"/>
      <c r="Q49" s="12">
        <v>1516520251</v>
      </c>
      <c r="R49" s="5"/>
      <c r="S49" s="12">
        <v>15928917749</v>
      </c>
    </row>
    <row r="50" spans="1:19" x14ac:dyDescent="0.55000000000000004">
      <c r="A50" s="1" t="s">
        <v>171</v>
      </c>
      <c r="C50" s="5" t="s">
        <v>257</v>
      </c>
      <c r="D50" s="5"/>
      <c r="E50" s="12">
        <v>55256136</v>
      </c>
      <c r="F50" s="5"/>
      <c r="G50" s="12">
        <v>600</v>
      </c>
      <c r="H50" s="5"/>
      <c r="I50" s="12">
        <v>0</v>
      </c>
      <c r="J50" s="5"/>
      <c r="K50" s="12">
        <v>0</v>
      </c>
      <c r="L50" s="5"/>
      <c r="M50" s="12">
        <v>0</v>
      </c>
      <c r="N50" s="5"/>
      <c r="O50" s="12">
        <v>33153681600</v>
      </c>
      <c r="P50" s="5"/>
      <c r="Q50" s="12">
        <v>0</v>
      </c>
      <c r="R50" s="5"/>
      <c r="S50" s="12">
        <v>33153681600</v>
      </c>
    </row>
    <row r="51" spans="1:19" x14ac:dyDescent="0.55000000000000004">
      <c r="A51" s="1" t="s">
        <v>122</v>
      </c>
      <c r="C51" s="5" t="s">
        <v>259</v>
      </c>
      <c r="D51" s="5"/>
      <c r="E51" s="12">
        <v>45487018</v>
      </c>
      <c r="F51" s="5"/>
      <c r="G51" s="12">
        <v>3920</v>
      </c>
      <c r="H51" s="5"/>
      <c r="I51" s="12">
        <v>0</v>
      </c>
      <c r="J51" s="5"/>
      <c r="K51" s="12">
        <v>0</v>
      </c>
      <c r="L51" s="5"/>
      <c r="M51" s="12">
        <v>0</v>
      </c>
      <c r="N51" s="5"/>
      <c r="O51" s="12">
        <v>178309110560</v>
      </c>
      <c r="P51" s="5"/>
      <c r="Q51" s="12">
        <v>0</v>
      </c>
      <c r="R51" s="5"/>
      <c r="S51" s="12">
        <v>178309110560</v>
      </c>
    </row>
    <row r="52" spans="1:19" x14ac:dyDescent="0.55000000000000004">
      <c r="A52" s="1" t="s">
        <v>106</v>
      </c>
      <c r="C52" s="5" t="s">
        <v>241</v>
      </c>
      <c r="D52" s="5"/>
      <c r="E52" s="12">
        <v>6118000</v>
      </c>
      <c r="F52" s="5"/>
      <c r="G52" s="12">
        <v>6700</v>
      </c>
      <c r="H52" s="5"/>
      <c r="I52" s="12">
        <v>0</v>
      </c>
      <c r="J52" s="5"/>
      <c r="K52" s="12">
        <v>0</v>
      </c>
      <c r="L52" s="5"/>
      <c r="M52" s="12">
        <v>0</v>
      </c>
      <c r="N52" s="5"/>
      <c r="O52" s="12">
        <v>40990600000</v>
      </c>
      <c r="P52" s="5"/>
      <c r="Q52" s="12">
        <v>0</v>
      </c>
      <c r="R52" s="5"/>
      <c r="S52" s="12">
        <v>40990600000</v>
      </c>
    </row>
    <row r="53" spans="1:19" x14ac:dyDescent="0.55000000000000004">
      <c r="A53" s="1" t="s">
        <v>80</v>
      </c>
      <c r="C53" s="5" t="s">
        <v>242</v>
      </c>
      <c r="D53" s="5"/>
      <c r="E53" s="12">
        <v>21644108</v>
      </c>
      <c r="F53" s="5"/>
      <c r="G53" s="12">
        <v>2300</v>
      </c>
      <c r="H53" s="5"/>
      <c r="I53" s="12">
        <v>0</v>
      </c>
      <c r="J53" s="5"/>
      <c r="K53" s="12">
        <v>0</v>
      </c>
      <c r="L53" s="5"/>
      <c r="M53" s="12">
        <v>0</v>
      </c>
      <c r="N53" s="5"/>
      <c r="O53" s="12">
        <v>49781448400</v>
      </c>
      <c r="P53" s="5"/>
      <c r="Q53" s="12">
        <v>871007845</v>
      </c>
      <c r="R53" s="5"/>
      <c r="S53" s="12">
        <v>48910440555</v>
      </c>
    </row>
    <row r="54" spans="1:19" x14ac:dyDescent="0.55000000000000004">
      <c r="A54" s="1" t="s">
        <v>149</v>
      </c>
      <c r="C54" s="5" t="s">
        <v>253</v>
      </c>
      <c r="D54" s="5"/>
      <c r="E54" s="12">
        <v>24204616</v>
      </c>
      <c r="F54" s="5"/>
      <c r="G54" s="12">
        <v>1630</v>
      </c>
      <c r="H54" s="5"/>
      <c r="I54" s="12">
        <v>0</v>
      </c>
      <c r="J54" s="5"/>
      <c r="K54" s="12">
        <v>0</v>
      </c>
      <c r="L54" s="5"/>
      <c r="M54" s="12">
        <v>0</v>
      </c>
      <c r="N54" s="5"/>
      <c r="O54" s="12">
        <v>39453524080</v>
      </c>
      <c r="P54" s="5"/>
      <c r="Q54" s="12">
        <v>0</v>
      </c>
      <c r="R54" s="5"/>
      <c r="S54" s="12">
        <v>39453524080</v>
      </c>
    </row>
    <row r="55" spans="1:19" x14ac:dyDescent="0.55000000000000004">
      <c r="A55" s="1" t="s">
        <v>128</v>
      </c>
      <c r="C55" s="5" t="s">
        <v>247</v>
      </c>
      <c r="D55" s="5"/>
      <c r="E55" s="12">
        <v>2250567</v>
      </c>
      <c r="F55" s="5"/>
      <c r="G55" s="12">
        <v>180</v>
      </c>
      <c r="H55" s="5"/>
      <c r="I55" s="12">
        <v>0</v>
      </c>
      <c r="J55" s="5"/>
      <c r="K55" s="12">
        <v>0</v>
      </c>
      <c r="L55" s="5"/>
      <c r="M55" s="12">
        <v>0</v>
      </c>
      <c r="N55" s="5"/>
      <c r="O55" s="12">
        <v>405102060</v>
      </c>
      <c r="P55" s="5"/>
      <c r="Q55" s="12">
        <v>0</v>
      </c>
      <c r="R55" s="5"/>
      <c r="S55" s="12">
        <v>405102060</v>
      </c>
    </row>
    <row r="56" spans="1:19" x14ac:dyDescent="0.55000000000000004">
      <c r="A56" s="1" t="s">
        <v>139</v>
      </c>
      <c r="C56" s="5" t="s">
        <v>260</v>
      </c>
      <c r="D56" s="5"/>
      <c r="E56" s="12">
        <v>1721275</v>
      </c>
      <c r="F56" s="5"/>
      <c r="G56" s="12">
        <v>1550</v>
      </c>
      <c r="H56" s="5"/>
      <c r="I56" s="12">
        <v>0</v>
      </c>
      <c r="J56" s="5"/>
      <c r="K56" s="12">
        <v>0</v>
      </c>
      <c r="L56" s="5"/>
      <c r="M56" s="12">
        <v>0</v>
      </c>
      <c r="N56" s="5"/>
      <c r="O56" s="12">
        <v>2667976250</v>
      </c>
      <c r="P56" s="5"/>
      <c r="Q56" s="12">
        <v>46680607</v>
      </c>
      <c r="R56" s="5"/>
      <c r="S56" s="12">
        <v>2621295643</v>
      </c>
    </row>
    <row r="57" spans="1:19" x14ac:dyDescent="0.55000000000000004">
      <c r="A57" s="1" t="s">
        <v>159</v>
      </c>
      <c r="C57" s="5" t="s">
        <v>261</v>
      </c>
      <c r="D57" s="5"/>
      <c r="E57" s="12">
        <v>150945796</v>
      </c>
      <c r="F57" s="5"/>
      <c r="G57" s="12">
        <v>1800</v>
      </c>
      <c r="H57" s="5"/>
      <c r="I57" s="12">
        <v>0</v>
      </c>
      <c r="J57" s="5"/>
      <c r="K57" s="12">
        <v>0</v>
      </c>
      <c r="L57" s="5"/>
      <c r="M57" s="12">
        <v>0</v>
      </c>
      <c r="N57" s="5"/>
      <c r="O57" s="12">
        <v>271702432800</v>
      </c>
      <c r="P57" s="5"/>
      <c r="Q57" s="12">
        <v>1480667209</v>
      </c>
      <c r="R57" s="5"/>
      <c r="S57" s="12">
        <v>270221765591</v>
      </c>
    </row>
    <row r="58" spans="1:19" x14ac:dyDescent="0.55000000000000004">
      <c r="A58" s="1" t="s">
        <v>21</v>
      </c>
      <c r="C58" s="5" t="s">
        <v>236</v>
      </c>
      <c r="D58" s="5"/>
      <c r="E58" s="12">
        <v>28581169</v>
      </c>
      <c r="F58" s="5"/>
      <c r="G58" s="12">
        <v>300</v>
      </c>
      <c r="H58" s="5"/>
      <c r="I58" s="12">
        <v>0</v>
      </c>
      <c r="J58" s="5"/>
      <c r="K58" s="12">
        <v>0</v>
      </c>
      <c r="L58" s="5"/>
      <c r="M58" s="12">
        <v>0</v>
      </c>
      <c r="N58" s="5"/>
      <c r="O58" s="12">
        <v>8574350700</v>
      </c>
      <c r="P58" s="5"/>
      <c r="Q58" s="12">
        <v>0</v>
      </c>
      <c r="R58" s="5"/>
      <c r="S58" s="12">
        <v>8574350700</v>
      </c>
    </row>
    <row r="59" spans="1:19" x14ac:dyDescent="0.55000000000000004">
      <c r="A59" s="1" t="s">
        <v>29</v>
      </c>
      <c r="C59" s="5" t="s">
        <v>262</v>
      </c>
      <c r="D59" s="5"/>
      <c r="E59" s="12">
        <v>31125000</v>
      </c>
      <c r="F59" s="5"/>
      <c r="G59" s="12">
        <v>300</v>
      </c>
      <c r="H59" s="5"/>
      <c r="I59" s="12">
        <v>0</v>
      </c>
      <c r="J59" s="5"/>
      <c r="K59" s="12">
        <v>0</v>
      </c>
      <c r="L59" s="5"/>
      <c r="M59" s="12">
        <v>0</v>
      </c>
      <c r="N59" s="5"/>
      <c r="O59" s="12">
        <v>9337500000</v>
      </c>
      <c r="P59" s="5"/>
      <c r="Q59" s="12">
        <v>0</v>
      </c>
      <c r="R59" s="5"/>
      <c r="S59" s="12">
        <v>9337500000</v>
      </c>
    </row>
    <row r="60" spans="1:19" x14ac:dyDescent="0.55000000000000004">
      <c r="A60" s="1" t="s">
        <v>137</v>
      </c>
      <c r="C60" s="5" t="s">
        <v>263</v>
      </c>
      <c r="D60" s="5"/>
      <c r="E60" s="12">
        <v>17408214</v>
      </c>
      <c r="F60" s="5"/>
      <c r="G60" s="12">
        <v>4500</v>
      </c>
      <c r="H60" s="5"/>
      <c r="I60" s="12">
        <v>0</v>
      </c>
      <c r="J60" s="5"/>
      <c r="K60" s="12">
        <v>0</v>
      </c>
      <c r="L60" s="5"/>
      <c r="M60" s="12">
        <v>0</v>
      </c>
      <c r="N60" s="5"/>
      <c r="O60" s="12">
        <v>78336963000</v>
      </c>
      <c r="P60" s="5"/>
      <c r="Q60" s="12">
        <v>0</v>
      </c>
      <c r="R60" s="5"/>
      <c r="S60" s="12">
        <v>78336963000</v>
      </c>
    </row>
    <row r="61" spans="1:19" x14ac:dyDescent="0.55000000000000004">
      <c r="A61" s="1" t="s">
        <v>40</v>
      </c>
      <c r="C61" s="5" t="s">
        <v>264</v>
      </c>
      <c r="D61" s="5"/>
      <c r="E61" s="12">
        <v>36648453</v>
      </c>
      <c r="F61" s="5"/>
      <c r="G61" s="12">
        <v>260</v>
      </c>
      <c r="H61" s="5"/>
      <c r="I61" s="12">
        <v>0</v>
      </c>
      <c r="J61" s="5"/>
      <c r="K61" s="12">
        <v>0</v>
      </c>
      <c r="L61" s="5"/>
      <c r="M61" s="12">
        <v>0</v>
      </c>
      <c r="N61" s="5"/>
      <c r="O61" s="12">
        <v>9528597780</v>
      </c>
      <c r="P61" s="5"/>
      <c r="Q61" s="12">
        <v>0</v>
      </c>
      <c r="R61" s="5"/>
      <c r="S61" s="12">
        <v>9528597780</v>
      </c>
    </row>
    <row r="62" spans="1:19" x14ac:dyDescent="0.55000000000000004">
      <c r="A62" s="1" t="s">
        <v>120</v>
      </c>
      <c r="C62" s="5" t="s">
        <v>265</v>
      </c>
      <c r="D62" s="5"/>
      <c r="E62" s="12">
        <v>5327559</v>
      </c>
      <c r="F62" s="5"/>
      <c r="G62" s="12">
        <v>1500</v>
      </c>
      <c r="H62" s="5"/>
      <c r="I62" s="12">
        <v>0</v>
      </c>
      <c r="J62" s="5"/>
      <c r="K62" s="12">
        <v>0</v>
      </c>
      <c r="L62" s="5"/>
      <c r="M62" s="12">
        <v>0</v>
      </c>
      <c r="N62" s="5"/>
      <c r="O62" s="12">
        <v>7991338500</v>
      </c>
      <c r="P62" s="5"/>
      <c r="Q62" s="12">
        <v>0</v>
      </c>
      <c r="R62" s="5"/>
      <c r="S62" s="12">
        <v>7991338500</v>
      </c>
    </row>
    <row r="63" spans="1:19" x14ac:dyDescent="0.55000000000000004">
      <c r="A63" s="1" t="s">
        <v>53</v>
      </c>
      <c r="C63" s="5" t="s">
        <v>232</v>
      </c>
      <c r="D63" s="5"/>
      <c r="E63" s="12">
        <v>2503858</v>
      </c>
      <c r="F63" s="5"/>
      <c r="G63" s="12">
        <v>20000</v>
      </c>
      <c r="H63" s="5"/>
      <c r="I63" s="12">
        <v>0</v>
      </c>
      <c r="J63" s="5"/>
      <c r="K63" s="12">
        <v>0</v>
      </c>
      <c r="L63" s="5"/>
      <c r="M63" s="12">
        <v>0</v>
      </c>
      <c r="N63" s="5"/>
      <c r="O63" s="12">
        <v>50077160000</v>
      </c>
      <c r="P63" s="5"/>
      <c r="Q63" s="12">
        <v>0</v>
      </c>
      <c r="R63" s="5"/>
      <c r="S63" s="12">
        <v>50077160000</v>
      </c>
    </row>
    <row r="64" spans="1:19" x14ac:dyDescent="0.55000000000000004">
      <c r="A64" s="1" t="s">
        <v>135</v>
      </c>
      <c r="C64" s="5" t="s">
        <v>266</v>
      </c>
      <c r="D64" s="5"/>
      <c r="E64" s="12">
        <v>3318621</v>
      </c>
      <c r="F64" s="5"/>
      <c r="G64" s="12">
        <v>300</v>
      </c>
      <c r="H64" s="5"/>
      <c r="I64" s="12">
        <v>0</v>
      </c>
      <c r="J64" s="5"/>
      <c r="K64" s="12">
        <v>0</v>
      </c>
      <c r="L64" s="5"/>
      <c r="M64" s="12">
        <v>0</v>
      </c>
      <c r="N64" s="5"/>
      <c r="O64" s="12">
        <v>995586300</v>
      </c>
      <c r="P64" s="5"/>
      <c r="Q64" s="12">
        <v>0</v>
      </c>
      <c r="R64" s="5"/>
      <c r="S64" s="12">
        <v>995586300</v>
      </c>
    </row>
    <row r="65" spans="1:19" x14ac:dyDescent="0.55000000000000004">
      <c r="A65" s="1" t="s">
        <v>49</v>
      </c>
      <c r="C65" s="5" t="s">
        <v>267</v>
      </c>
      <c r="D65" s="5"/>
      <c r="E65" s="12">
        <v>2191827</v>
      </c>
      <c r="F65" s="5"/>
      <c r="G65" s="12">
        <v>24300</v>
      </c>
      <c r="H65" s="5"/>
      <c r="I65" s="12">
        <v>0</v>
      </c>
      <c r="J65" s="5"/>
      <c r="K65" s="12">
        <v>0</v>
      </c>
      <c r="L65" s="5"/>
      <c r="M65" s="12">
        <v>0</v>
      </c>
      <c r="N65" s="5"/>
      <c r="O65" s="12">
        <v>53261396100</v>
      </c>
      <c r="P65" s="5"/>
      <c r="Q65" s="12">
        <v>0</v>
      </c>
      <c r="R65" s="5"/>
      <c r="S65" s="12">
        <v>53261396100</v>
      </c>
    </row>
    <row r="66" spans="1:19" x14ac:dyDescent="0.55000000000000004">
      <c r="A66" s="1" t="s">
        <v>59</v>
      </c>
      <c r="C66" s="5" t="s">
        <v>268</v>
      </c>
      <c r="D66" s="5"/>
      <c r="E66" s="12">
        <v>16189409</v>
      </c>
      <c r="F66" s="5"/>
      <c r="G66" s="12">
        <v>3100</v>
      </c>
      <c r="H66" s="5"/>
      <c r="I66" s="12">
        <v>0</v>
      </c>
      <c r="J66" s="5"/>
      <c r="K66" s="12">
        <v>0</v>
      </c>
      <c r="L66" s="5"/>
      <c r="M66" s="12">
        <v>0</v>
      </c>
      <c r="N66" s="5"/>
      <c r="O66" s="12">
        <v>50187167900</v>
      </c>
      <c r="P66" s="5"/>
      <c r="Q66" s="12">
        <v>0</v>
      </c>
      <c r="R66" s="5"/>
      <c r="S66" s="12">
        <v>50187167900</v>
      </c>
    </row>
    <row r="67" spans="1:19" x14ac:dyDescent="0.55000000000000004">
      <c r="A67" s="1" t="s">
        <v>108</v>
      </c>
      <c r="C67" s="5" t="s">
        <v>269</v>
      </c>
      <c r="D67" s="5"/>
      <c r="E67" s="12">
        <v>4286736</v>
      </c>
      <c r="F67" s="5"/>
      <c r="G67" s="12">
        <v>22200</v>
      </c>
      <c r="H67" s="5"/>
      <c r="I67" s="12">
        <v>0</v>
      </c>
      <c r="J67" s="5"/>
      <c r="K67" s="12">
        <v>0</v>
      </c>
      <c r="L67" s="5"/>
      <c r="M67" s="12">
        <v>0</v>
      </c>
      <c r="N67" s="5"/>
      <c r="O67" s="12">
        <v>95165539200</v>
      </c>
      <c r="P67" s="5"/>
      <c r="Q67" s="12">
        <v>0</v>
      </c>
      <c r="R67" s="5"/>
      <c r="S67" s="12">
        <v>95165539200</v>
      </c>
    </row>
    <row r="68" spans="1:19" x14ac:dyDescent="0.55000000000000004">
      <c r="A68" s="1" t="s">
        <v>48</v>
      </c>
      <c r="C68" s="5" t="s">
        <v>270</v>
      </c>
      <c r="D68" s="5"/>
      <c r="E68" s="12">
        <v>14961097</v>
      </c>
      <c r="F68" s="5"/>
      <c r="G68" s="12">
        <v>1900</v>
      </c>
      <c r="H68" s="5"/>
      <c r="I68" s="12">
        <v>0</v>
      </c>
      <c r="J68" s="5"/>
      <c r="K68" s="12">
        <v>0</v>
      </c>
      <c r="L68" s="5"/>
      <c r="M68" s="12">
        <v>0</v>
      </c>
      <c r="N68" s="5"/>
      <c r="O68" s="12">
        <v>28426084300</v>
      </c>
      <c r="P68" s="5"/>
      <c r="Q68" s="12">
        <v>0</v>
      </c>
      <c r="R68" s="5"/>
      <c r="S68" s="12">
        <v>28426084300</v>
      </c>
    </row>
    <row r="69" spans="1:19" x14ac:dyDescent="0.55000000000000004">
      <c r="A69" s="1" t="s">
        <v>89</v>
      </c>
      <c r="C69" s="5" t="s">
        <v>260</v>
      </c>
      <c r="D69" s="5"/>
      <c r="E69" s="12">
        <v>1640400000</v>
      </c>
      <c r="F69" s="5"/>
      <c r="G69" s="12">
        <v>150</v>
      </c>
      <c r="H69" s="5"/>
      <c r="I69" s="12">
        <v>0</v>
      </c>
      <c r="J69" s="5"/>
      <c r="K69" s="12">
        <v>0</v>
      </c>
      <c r="L69" s="5"/>
      <c r="M69" s="12">
        <v>0</v>
      </c>
      <c r="N69" s="5"/>
      <c r="O69" s="12">
        <v>246060000000</v>
      </c>
      <c r="P69" s="5"/>
      <c r="Q69" s="12">
        <v>0</v>
      </c>
      <c r="R69" s="5"/>
      <c r="S69" s="12">
        <v>246060000000</v>
      </c>
    </row>
    <row r="70" spans="1:19" x14ac:dyDescent="0.55000000000000004">
      <c r="A70" s="1" t="s">
        <v>87</v>
      </c>
      <c r="C70" s="5" t="s">
        <v>271</v>
      </c>
      <c r="D70" s="5"/>
      <c r="E70" s="12">
        <v>13359573</v>
      </c>
      <c r="F70" s="5"/>
      <c r="G70" s="12">
        <v>550</v>
      </c>
      <c r="H70" s="5"/>
      <c r="I70" s="12">
        <v>0</v>
      </c>
      <c r="J70" s="5"/>
      <c r="K70" s="12">
        <v>0</v>
      </c>
      <c r="L70" s="5"/>
      <c r="M70" s="12">
        <v>0</v>
      </c>
      <c r="N70" s="5"/>
      <c r="O70" s="12">
        <v>7347765150</v>
      </c>
      <c r="P70" s="5"/>
      <c r="Q70" s="12">
        <v>0</v>
      </c>
      <c r="R70" s="5"/>
      <c r="S70" s="12">
        <v>7347765150</v>
      </c>
    </row>
    <row r="71" spans="1:19" x14ac:dyDescent="0.55000000000000004">
      <c r="A71" s="1" t="s">
        <v>44</v>
      </c>
      <c r="C71" s="5" t="s">
        <v>234</v>
      </c>
      <c r="D71" s="5"/>
      <c r="E71" s="12">
        <v>9745544</v>
      </c>
      <c r="F71" s="5"/>
      <c r="G71" s="12">
        <v>7000</v>
      </c>
      <c r="H71" s="5"/>
      <c r="I71" s="12">
        <v>0</v>
      </c>
      <c r="J71" s="5"/>
      <c r="K71" s="12">
        <v>0</v>
      </c>
      <c r="L71" s="5"/>
      <c r="M71" s="12">
        <v>0</v>
      </c>
      <c r="N71" s="5"/>
      <c r="O71" s="12">
        <v>68218808000</v>
      </c>
      <c r="P71" s="5"/>
      <c r="Q71" s="12">
        <v>0</v>
      </c>
      <c r="R71" s="5"/>
      <c r="S71" s="12">
        <v>68218808000</v>
      </c>
    </row>
    <row r="72" spans="1:19" x14ac:dyDescent="0.55000000000000004">
      <c r="A72" s="1" t="s">
        <v>84</v>
      </c>
      <c r="C72" s="5" t="s">
        <v>272</v>
      </c>
      <c r="D72" s="5"/>
      <c r="E72" s="12">
        <v>5779305</v>
      </c>
      <c r="F72" s="5"/>
      <c r="G72" s="12">
        <v>2280</v>
      </c>
      <c r="H72" s="5"/>
      <c r="I72" s="12">
        <v>0</v>
      </c>
      <c r="J72" s="5"/>
      <c r="K72" s="12">
        <v>0</v>
      </c>
      <c r="L72" s="5"/>
      <c r="M72" s="12">
        <v>0</v>
      </c>
      <c r="N72" s="5"/>
      <c r="O72" s="12">
        <v>13176815400</v>
      </c>
      <c r="P72" s="5"/>
      <c r="Q72" s="12">
        <v>444750222</v>
      </c>
      <c r="R72" s="5"/>
      <c r="S72" s="12">
        <v>12732065178</v>
      </c>
    </row>
    <row r="73" spans="1:19" x14ac:dyDescent="0.55000000000000004">
      <c r="A73" s="1" t="s">
        <v>75</v>
      </c>
      <c r="C73" s="5" t="s">
        <v>231</v>
      </c>
      <c r="D73" s="5"/>
      <c r="E73" s="12">
        <v>44971859</v>
      </c>
      <c r="F73" s="5"/>
      <c r="G73" s="12">
        <v>70</v>
      </c>
      <c r="H73" s="5"/>
      <c r="I73" s="12">
        <v>0</v>
      </c>
      <c r="J73" s="5"/>
      <c r="K73" s="12">
        <v>0</v>
      </c>
      <c r="L73" s="5"/>
      <c r="M73" s="12">
        <v>0</v>
      </c>
      <c r="N73" s="5"/>
      <c r="O73" s="12">
        <v>3148030130</v>
      </c>
      <c r="P73" s="5"/>
      <c r="Q73" s="12">
        <v>0</v>
      </c>
      <c r="R73" s="5"/>
      <c r="S73" s="12">
        <v>3148030130</v>
      </c>
    </row>
    <row r="74" spans="1:19" x14ac:dyDescent="0.55000000000000004">
      <c r="A74" s="1" t="s">
        <v>17</v>
      </c>
      <c r="C74" s="5" t="s">
        <v>249</v>
      </c>
      <c r="D74" s="5"/>
      <c r="E74" s="12">
        <v>35461432</v>
      </c>
      <c r="F74" s="5"/>
      <c r="G74" s="12">
        <v>1060</v>
      </c>
      <c r="H74" s="5"/>
      <c r="I74" s="12">
        <v>0</v>
      </c>
      <c r="J74" s="5"/>
      <c r="K74" s="12">
        <v>0</v>
      </c>
      <c r="L74" s="5"/>
      <c r="M74" s="12">
        <v>0</v>
      </c>
      <c r="N74" s="5"/>
      <c r="O74" s="12">
        <v>37589117920</v>
      </c>
      <c r="P74" s="5"/>
      <c r="Q74" s="12">
        <v>0</v>
      </c>
      <c r="R74" s="5"/>
      <c r="S74" s="12">
        <v>37589117920</v>
      </c>
    </row>
    <row r="75" spans="1:19" x14ac:dyDescent="0.55000000000000004">
      <c r="A75" s="1" t="s">
        <v>134</v>
      </c>
      <c r="C75" s="5" t="s">
        <v>238</v>
      </c>
      <c r="D75" s="5"/>
      <c r="E75" s="12">
        <v>62370972</v>
      </c>
      <c r="F75" s="5"/>
      <c r="G75" s="12">
        <v>12</v>
      </c>
      <c r="H75" s="5"/>
      <c r="I75" s="12">
        <v>0</v>
      </c>
      <c r="J75" s="5"/>
      <c r="K75" s="12">
        <v>0</v>
      </c>
      <c r="L75" s="5"/>
      <c r="M75" s="12">
        <v>0</v>
      </c>
      <c r="N75" s="5"/>
      <c r="O75" s="12">
        <v>748451664</v>
      </c>
      <c r="P75" s="5"/>
      <c r="Q75" s="12">
        <v>0</v>
      </c>
      <c r="R75" s="5"/>
      <c r="S75" s="12">
        <v>748451664</v>
      </c>
    </row>
    <row r="76" spans="1:19" x14ac:dyDescent="0.55000000000000004">
      <c r="A76" s="1" t="s">
        <v>42</v>
      </c>
      <c r="C76" s="5" t="s">
        <v>240</v>
      </c>
      <c r="D76" s="5"/>
      <c r="E76" s="12">
        <v>23336597</v>
      </c>
      <c r="F76" s="5"/>
      <c r="G76" s="12">
        <v>1810</v>
      </c>
      <c r="H76" s="5"/>
      <c r="I76" s="12">
        <v>0</v>
      </c>
      <c r="J76" s="5"/>
      <c r="K76" s="12">
        <v>0</v>
      </c>
      <c r="L76" s="5"/>
      <c r="M76" s="12">
        <v>0</v>
      </c>
      <c r="N76" s="5"/>
      <c r="O76" s="12">
        <v>42239240570</v>
      </c>
      <c r="P76" s="5"/>
      <c r="Q76" s="12">
        <v>0</v>
      </c>
      <c r="R76" s="5"/>
      <c r="S76" s="12">
        <v>42239240570</v>
      </c>
    </row>
    <row r="77" spans="1:19" x14ac:dyDescent="0.55000000000000004">
      <c r="A77" s="1" t="s">
        <v>273</v>
      </c>
      <c r="C77" s="5" t="s">
        <v>274</v>
      </c>
      <c r="D77" s="5"/>
      <c r="E77" s="12">
        <v>572500</v>
      </c>
      <c r="F77" s="5"/>
      <c r="G77" s="12">
        <v>1350</v>
      </c>
      <c r="H77" s="5"/>
      <c r="I77" s="12">
        <v>0</v>
      </c>
      <c r="J77" s="5"/>
      <c r="K77" s="12">
        <v>0</v>
      </c>
      <c r="L77" s="5"/>
      <c r="M77" s="12">
        <v>0</v>
      </c>
      <c r="N77" s="5"/>
      <c r="O77" s="12">
        <v>772875000</v>
      </c>
      <c r="P77" s="5"/>
      <c r="Q77" s="12">
        <v>0</v>
      </c>
      <c r="R77" s="5"/>
      <c r="S77" s="12">
        <v>772875000</v>
      </c>
    </row>
    <row r="78" spans="1:19" x14ac:dyDescent="0.55000000000000004">
      <c r="A78" s="1" t="s">
        <v>153</v>
      </c>
      <c r="C78" s="5" t="s">
        <v>238</v>
      </c>
      <c r="D78" s="5"/>
      <c r="E78" s="12">
        <v>48600000</v>
      </c>
      <c r="F78" s="5"/>
      <c r="G78" s="12">
        <v>6</v>
      </c>
      <c r="H78" s="5"/>
      <c r="I78" s="12">
        <v>0</v>
      </c>
      <c r="J78" s="5"/>
      <c r="K78" s="12">
        <v>0</v>
      </c>
      <c r="L78" s="5"/>
      <c r="M78" s="12">
        <v>0</v>
      </c>
      <c r="N78" s="5"/>
      <c r="O78" s="12">
        <v>291600000</v>
      </c>
      <c r="P78" s="5"/>
      <c r="Q78" s="12">
        <v>1983673</v>
      </c>
      <c r="R78" s="5"/>
      <c r="S78" s="12">
        <v>289616327</v>
      </c>
    </row>
    <row r="79" spans="1:19" x14ac:dyDescent="0.55000000000000004">
      <c r="A79" s="1" t="s">
        <v>23</v>
      </c>
      <c r="C79" s="5" t="s">
        <v>238</v>
      </c>
      <c r="D79" s="5"/>
      <c r="E79" s="12">
        <v>141275282</v>
      </c>
      <c r="F79" s="5"/>
      <c r="G79" s="12">
        <v>70</v>
      </c>
      <c r="H79" s="5"/>
      <c r="I79" s="12">
        <v>0</v>
      </c>
      <c r="J79" s="5"/>
      <c r="K79" s="12">
        <v>0</v>
      </c>
      <c r="L79" s="5"/>
      <c r="M79" s="12">
        <v>0</v>
      </c>
      <c r="N79" s="5"/>
      <c r="O79" s="12">
        <v>9889269740</v>
      </c>
      <c r="P79" s="5"/>
      <c r="Q79" s="12">
        <v>0</v>
      </c>
      <c r="R79" s="5"/>
      <c r="S79" s="12">
        <v>9889269740</v>
      </c>
    </row>
    <row r="80" spans="1:19" x14ac:dyDescent="0.55000000000000004">
      <c r="A80" s="1" t="s">
        <v>151</v>
      </c>
      <c r="C80" s="5" t="s">
        <v>275</v>
      </c>
      <c r="D80" s="5"/>
      <c r="E80" s="12">
        <v>251822218</v>
      </c>
      <c r="F80" s="5"/>
      <c r="G80" s="12">
        <v>420</v>
      </c>
      <c r="H80" s="5"/>
      <c r="I80" s="12">
        <v>0</v>
      </c>
      <c r="J80" s="5"/>
      <c r="K80" s="12">
        <v>0</v>
      </c>
      <c r="L80" s="5"/>
      <c r="M80" s="12">
        <v>0</v>
      </c>
      <c r="N80" s="5"/>
      <c r="O80" s="12">
        <v>105765331560</v>
      </c>
      <c r="P80" s="5"/>
      <c r="Q80" s="12">
        <v>0</v>
      </c>
      <c r="R80" s="5"/>
      <c r="S80" s="12">
        <v>105765331560</v>
      </c>
    </row>
    <row r="81" spans="1:19" x14ac:dyDescent="0.55000000000000004">
      <c r="A81" s="1" t="s">
        <v>188</v>
      </c>
      <c r="C81" s="5" t="s">
        <v>188</v>
      </c>
      <c r="D81" s="5"/>
      <c r="E81" s="5" t="s">
        <v>188</v>
      </c>
      <c r="F81" s="5"/>
      <c r="G81" s="5" t="s">
        <v>188</v>
      </c>
      <c r="H81" s="5"/>
      <c r="I81" s="7">
        <f>SUM(I8:I80)</f>
        <v>512727981000</v>
      </c>
      <c r="J81" s="5"/>
      <c r="K81" s="7">
        <f>SUM(K8:K80)</f>
        <v>0</v>
      </c>
      <c r="L81" s="5"/>
      <c r="M81" s="7">
        <f>SUM(M8:M80)</f>
        <v>512727981000</v>
      </c>
      <c r="N81" s="5"/>
      <c r="O81" s="7">
        <f>SUM(O8:O80)</f>
        <v>3897411087892</v>
      </c>
      <c r="P81" s="5"/>
      <c r="Q81" s="7">
        <f>SUM(Q8:Q80)</f>
        <v>5546032908</v>
      </c>
      <c r="R81" s="5"/>
      <c r="S81" s="7">
        <f>SUM(S8:S80)</f>
        <v>3891865054984</v>
      </c>
    </row>
    <row r="82" spans="1:19" x14ac:dyDescent="0.55000000000000004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55000000000000004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8D07-F6D0-490C-A59C-1B0B0DDA2FFA}">
  <dimension ref="A2:M10"/>
  <sheetViews>
    <sheetView rightToLeft="1" workbookViewId="0">
      <selection activeCell="C8" sqref="C8:M8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213</v>
      </c>
      <c r="B3" s="20" t="s">
        <v>213</v>
      </c>
      <c r="C3" s="20" t="s">
        <v>213</v>
      </c>
      <c r="D3" s="20" t="s">
        <v>213</v>
      </c>
      <c r="E3" s="20" t="s">
        <v>213</v>
      </c>
      <c r="F3" s="20" t="s">
        <v>213</v>
      </c>
      <c r="G3" s="20" t="s">
        <v>213</v>
      </c>
      <c r="H3" s="20" t="s">
        <v>213</v>
      </c>
      <c r="I3" s="20" t="s">
        <v>213</v>
      </c>
      <c r="J3" s="20" t="s">
        <v>213</v>
      </c>
      <c r="K3" s="20" t="s">
        <v>213</v>
      </c>
      <c r="L3" s="20" t="s">
        <v>213</v>
      </c>
      <c r="M3" s="20" t="s">
        <v>213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0" t="s">
        <v>214</v>
      </c>
      <c r="C6" s="19" t="s">
        <v>215</v>
      </c>
      <c r="D6" s="19" t="s">
        <v>215</v>
      </c>
      <c r="E6" s="19" t="s">
        <v>215</v>
      </c>
      <c r="F6" s="19" t="s">
        <v>215</v>
      </c>
      <c r="G6" s="19" t="s">
        <v>215</v>
      </c>
      <c r="I6" s="19" t="s">
        <v>216</v>
      </c>
      <c r="J6" s="19" t="s">
        <v>216</v>
      </c>
      <c r="K6" s="19" t="s">
        <v>216</v>
      </c>
      <c r="L6" s="19" t="s">
        <v>216</v>
      </c>
      <c r="M6" s="19" t="s">
        <v>216</v>
      </c>
    </row>
    <row r="7" spans="1:13" ht="25.5" thickBot="1" x14ac:dyDescent="0.6">
      <c r="A7" s="10" t="s">
        <v>217</v>
      </c>
      <c r="C7" s="10" t="s">
        <v>218</v>
      </c>
      <c r="E7" s="10" t="s">
        <v>219</v>
      </c>
      <c r="G7" s="10" t="s">
        <v>220</v>
      </c>
      <c r="I7" s="10" t="s">
        <v>218</v>
      </c>
      <c r="K7" s="10" t="s">
        <v>219</v>
      </c>
      <c r="M7" s="10" t="s">
        <v>220</v>
      </c>
    </row>
    <row r="8" spans="1:13" ht="24.75" thickBot="1" x14ac:dyDescent="0.6">
      <c r="A8" s="1" t="s">
        <v>221</v>
      </c>
      <c r="C8" s="4">
        <v>0</v>
      </c>
      <c r="D8" s="4"/>
      <c r="E8" s="4">
        <v>0</v>
      </c>
      <c r="F8" s="4"/>
      <c r="G8" s="4">
        <f>C8-E8</f>
        <v>0</v>
      </c>
      <c r="H8" s="4"/>
      <c r="I8" s="4">
        <v>742960673</v>
      </c>
      <c r="J8" s="4"/>
      <c r="K8" s="4">
        <v>0</v>
      </c>
      <c r="L8" s="4"/>
      <c r="M8" s="4">
        <v>742960673</v>
      </c>
    </row>
    <row r="9" spans="1:13" ht="24.75" thickBot="1" x14ac:dyDescent="0.6">
      <c r="C9" s="7">
        <f>SUM(C8:C8)</f>
        <v>0</v>
      </c>
      <c r="D9" s="5"/>
      <c r="E9" s="7">
        <f>SUM(E8:E8)</f>
        <v>0</v>
      </c>
      <c r="F9" s="5"/>
      <c r="G9" s="7">
        <f>SUM(G8:G8)</f>
        <v>0</v>
      </c>
      <c r="H9" s="5"/>
      <c r="I9" s="7">
        <f>SUM(I8:I8)</f>
        <v>742960673</v>
      </c>
      <c r="J9" s="5"/>
      <c r="K9" s="7">
        <f>SUM(K8:K8)</f>
        <v>0</v>
      </c>
      <c r="L9" s="5"/>
      <c r="M9" s="7">
        <f>SUM(M8:M8)</f>
        <v>742960673</v>
      </c>
    </row>
    <row r="10" spans="1:13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درآمدها</vt:lpstr>
      <vt:lpstr>درآمد سرمایه‌گذاری در سهام</vt:lpstr>
      <vt:lpstr>درآمدسرمایه‌گذاری در اوراق بها</vt:lpstr>
      <vt:lpstr>درآمد سپرده بانکی</vt:lpstr>
      <vt:lpstr>سایر درآمدها</vt:lpstr>
      <vt:lpstr>درآمد سود سهام</vt:lpstr>
      <vt:lpstr>سود اراق بهادار</vt:lpstr>
      <vt:lpstr>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2024-12-25T06:00:47Z</dcterms:modified>
</cp:coreProperties>
</file>