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C78659D7-A25D-4430-8545-258257538930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سهام" sheetId="1" r:id="rId1"/>
    <sheet name="سپرده" sheetId="6" r:id="rId2"/>
    <sheet name=" درآمدها" sheetId="15" r:id="rId3"/>
    <sheet name="درآمد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E8" i="15"/>
  <c r="E9" i="15"/>
  <c r="E7" i="15"/>
  <c r="C10" i="15"/>
  <c r="E10" i="14"/>
  <c r="C10" i="14"/>
  <c r="K18" i="13"/>
  <c r="K9" i="13"/>
  <c r="K10" i="13"/>
  <c r="K11" i="13"/>
  <c r="K12" i="13"/>
  <c r="K13" i="13"/>
  <c r="K14" i="13"/>
  <c r="K15" i="13"/>
  <c r="K16" i="13"/>
  <c r="K17" i="13"/>
  <c r="K8" i="13"/>
  <c r="G18" i="13"/>
  <c r="G9" i="13"/>
  <c r="G10" i="13"/>
  <c r="G11" i="13"/>
  <c r="G12" i="13"/>
  <c r="G13" i="13"/>
  <c r="G14" i="13"/>
  <c r="G15" i="13"/>
  <c r="G16" i="13"/>
  <c r="G17" i="13"/>
  <c r="G8" i="13"/>
  <c r="U144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8" i="11"/>
  <c r="K144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8" i="11"/>
  <c r="C144" i="11"/>
  <c r="E144" i="11"/>
  <c r="G144" i="11"/>
  <c r="I14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8" i="11"/>
  <c r="I71" i="10"/>
  <c r="M71" i="10"/>
  <c r="O71" i="10"/>
  <c r="Q7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8" i="10"/>
  <c r="Q13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8" i="9"/>
  <c r="E137" i="9"/>
  <c r="G137" i="9"/>
  <c r="I137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8" i="9"/>
  <c r="M18" i="7"/>
  <c r="K16" i="6" l="1"/>
  <c r="I18" i="13"/>
  <c r="E18" i="13"/>
  <c r="S144" i="11"/>
  <c r="Q144" i="11"/>
  <c r="O144" i="11"/>
  <c r="M144" i="11"/>
  <c r="G71" i="10"/>
  <c r="E71" i="10"/>
  <c r="O137" i="9"/>
  <c r="M137" i="9"/>
  <c r="S94" i="8"/>
  <c r="Q94" i="8"/>
  <c r="O94" i="8"/>
  <c r="M94" i="8"/>
  <c r="K94" i="8"/>
  <c r="I94" i="8"/>
  <c r="K18" i="7"/>
  <c r="I18" i="7"/>
  <c r="G18" i="7"/>
  <c r="E18" i="7"/>
  <c r="C18" i="7"/>
  <c r="I16" i="6"/>
  <c r="G16" i="6"/>
  <c r="E16" i="6"/>
  <c r="C16" i="6"/>
  <c r="W140" i="1"/>
  <c r="U140" i="1"/>
  <c r="O140" i="1"/>
  <c r="K140" i="1"/>
  <c r="G140" i="1"/>
  <c r="E140" i="1"/>
</calcChain>
</file>

<file path=xl/sharedStrings.xml><?xml version="1.0" encoding="utf-8"?>
<sst xmlns="http://schemas.openxmlformats.org/spreadsheetml/2006/main" count="1478" uniqueCount="325">
  <si>
    <t>صندوق سرمایه‌گذاری مشترک پیشرو مفید</t>
  </si>
  <si>
    <t>صورت وضعیت پورتفوی</t>
  </si>
  <si>
    <t>برای ماه منتهی به 1404/05/31</t>
  </si>
  <si>
    <t>نام شرکت</t>
  </si>
  <si>
    <t>1404/04/31</t>
  </si>
  <si>
    <t>تغییرات طی دوره</t>
  </si>
  <si>
    <t>1404/05/31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</si>
  <si>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</si>
  <si>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</si>
  <si>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</si>
  <si>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</si>
  <si>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</si>
  <si>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</si>
  <si>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</si>
  <si>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</si>
  <si>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</si>
  <si>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4.92%</t>
  </si>
  <si>
    <t>آهن و فولاد غدیر ایرانیان</t>
  </si>
  <si>
    <t>0.07%</t>
  </si>
  <si>
    <t>افست‌</t>
  </si>
  <si>
    <t>0.03%</t>
  </si>
  <si>
    <t>ایرکا پارت صنعت</t>
  </si>
  <si>
    <t>0.00%</t>
  </si>
  <si>
    <t>بانک اقتصادنوین</t>
  </si>
  <si>
    <t>1.18%</t>
  </si>
  <si>
    <t>بانک تجارت</t>
  </si>
  <si>
    <t>0.44%</t>
  </si>
  <si>
    <t>بانک خاورمیانه</t>
  </si>
  <si>
    <t>0.18%</t>
  </si>
  <si>
    <t>بانک سامان</t>
  </si>
  <si>
    <t>1.00%</t>
  </si>
  <si>
    <t>بانک سینا</t>
  </si>
  <si>
    <t>1.24%</t>
  </si>
  <si>
    <t>بانک صادرات ایران</t>
  </si>
  <si>
    <t>0.33%</t>
  </si>
  <si>
    <t>بیمه  ما</t>
  </si>
  <si>
    <t>0.16%</t>
  </si>
  <si>
    <t>بیمه اتکایی امین</t>
  </si>
  <si>
    <t>بیمه البرز</t>
  </si>
  <si>
    <t>0.05%</t>
  </si>
  <si>
    <t>بین المللی توسعه ص. معادن غدیر</t>
  </si>
  <si>
    <t>پالایش نفت اصفهان</t>
  </si>
  <si>
    <t>3.64%</t>
  </si>
  <si>
    <t>پالایش نفت بندرعباس</t>
  </si>
  <si>
    <t>1.06%</t>
  </si>
  <si>
    <t>پالایش نفت تبریز</t>
  </si>
  <si>
    <t>0.66%</t>
  </si>
  <si>
    <t>پالایش نفت تهران</t>
  </si>
  <si>
    <t>0.32%</t>
  </si>
  <si>
    <t>پالایش نفت شیراز</t>
  </si>
  <si>
    <t>0.78%</t>
  </si>
  <si>
    <t>پتروشیمی  خارک</t>
  </si>
  <si>
    <t>0.27%</t>
  </si>
  <si>
    <t>پتروشیمی بوعلی سینا</t>
  </si>
  <si>
    <t>0.56%</t>
  </si>
  <si>
    <t>پتروشیمی پارس</t>
  </si>
  <si>
    <t>پتروشیمی پردیس</t>
  </si>
  <si>
    <t>6.94%</t>
  </si>
  <si>
    <t>پتروشیمی تندگویان</t>
  </si>
  <si>
    <t>پتروشیمی جم پیلن</t>
  </si>
  <si>
    <t>0.38%</t>
  </si>
  <si>
    <t>پتروشیمی زاگرس</t>
  </si>
  <si>
    <t>0.15%</t>
  </si>
  <si>
    <t>پتروشیمی شازند</t>
  </si>
  <si>
    <t>0.21%</t>
  </si>
  <si>
    <t>پتروشیمی شیراز</t>
  </si>
  <si>
    <t>1.42%</t>
  </si>
  <si>
    <t>پتروشیمی نوری</t>
  </si>
  <si>
    <t>0.53%</t>
  </si>
  <si>
    <t>پخش البرز</t>
  </si>
  <si>
    <t>0.09%</t>
  </si>
  <si>
    <t>پخش هجرت</t>
  </si>
  <si>
    <t>0.87%</t>
  </si>
  <si>
    <t>تامین سرمایه نوین</t>
  </si>
  <si>
    <t>0.13%</t>
  </si>
  <si>
    <t>تایدواترخاورمیانه</t>
  </si>
  <si>
    <t>1.51%</t>
  </si>
  <si>
    <t>تراکتورسازی‌ایران‌</t>
  </si>
  <si>
    <t>0.43%</t>
  </si>
  <si>
    <t>تمام سکه طرح جدید0312 رفاه</t>
  </si>
  <si>
    <t>5.67%</t>
  </si>
  <si>
    <t>تمام سکه طرح جدید0411 آینده</t>
  </si>
  <si>
    <t>تمام سکه طرح جدید0412 سامان</t>
  </si>
  <si>
    <t>0.40%</t>
  </si>
  <si>
    <t>توسعه معادن وفلزات</t>
  </si>
  <si>
    <t>0.72%</t>
  </si>
  <si>
    <t>توسعه نیشکر و  صنایع جانبی</t>
  </si>
  <si>
    <t>0.02%</t>
  </si>
  <si>
    <t>تکادو</t>
  </si>
  <si>
    <t>ح . سرمایه گذاری‌البرز(هلدینگ‌</t>
  </si>
  <si>
    <t>حفاری شمال</t>
  </si>
  <si>
    <t>0.96%</t>
  </si>
  <si>
    <t>حمل و نقل گهرترابر سیرجان</t>
  </si>
  <si>
    <t>داروپخش‌ (هلدینگ‌</t>
  </si>
  <si>
    <t>0.64%</t>
  </si>
  <si>
    <t>داروسازی  ابوریحان</t>
  </si>
  <si>
    <t>داروسازی شهید قاضی</t>
  </si>
  <si>
    <t>0.25%</t>
  </si>
  <si>
    <t>داروسازی کاسپین تامین</t>
  </si>
  <si>
    <t>1.59%</t>
  </si>
  <si>
    <t>زغال سنگ پروده طبس</t>
  </si>
  <si>
    <t>0.11%</t>
  </si>
  <si>
    <t>س.ص.بازنشستگی کارکنان بانکها</t>
  </si>
  <si>
    <t>0.60%</t>
  </si>
  <si>
    <t>سپید ماکیان</t>
  </si>
  <si>
    <t>0.14%</t>
  </si>
  <si>
    <t>سخت آژند</t>
  </si>
  <si>
    <t>0.08%</t>
  </si>
  <si>
    <t>سرمایه گذاری  صنعت  نفت</t>
  </si>
  <si>
    <t>سرمایه گذاری بوعلی</t>
  </si>
  <si>
    <t>0.04%</t>
  </si>
  <si>
    <t>سرمایه گذاری تامین اجتماعی</t>
  </si>
  <si>
    <t>3.58%</t>
  </si>
  <si>
    <t>سرمایه گذاری دارویی تامین</t>
  </si>
  <si>
    <t>0.82%</t>
  </si>
  <si>
    <t>سرمایه‌ گذاری‌ البرز(هلدینگ‌</t>
  </si>
  <si>
    <t>سرمایه‌ گذاری‌ پارس‌ توشه‌</t>
  </si>
  <si>
    <t>1.40%</t>
  </si>
  <si>
    <t>سرمایه‌گذاری‌ سپه‌</t>
  </si>
  <si>
    <t>سرمایه‌گذاری‌توکافولاد(هلدینگ</t>
  </si>
  <si>
    <t>0.57%</t>
  </si>
  <si>
    <t>سرمایه‌گذاری‌صندوق‌بازنشستگی‌</t>
  </si>
  <si>
    <t>1.08%</t>
  </si>
  <si>
    <t>سرمایه‌گذاری‌غدیر(هلدینگ‌</t>
  </si>
  <si>
    <t>5.30%</t>
  </si>
  <si>
    <t>سیمان آبیک</t>
  </si>
  <si>
    <t>0.20%</t>
  </si>
  <si>
    <t>سیمان خوزستان</t>
  </si>
  <si>
    <t>سیمان ساوه</t>
  </si>
  <si>
    <t>سیمان فارس و خوزستان</t>
  </si>
  <si>
    <t>0.37%</t>
  </si>
  <si>
    <t>سیمان‌ کرمان‌</t>
  </si>
  <si>
    <t>0.46%</t>
  </si>
  <si>
    <t>سیمان‌ارومیه‌</t>
  </si>
  <si>
    <t>سیمان‌مازندران‌</t>
  </si>
  <si>
    <t>0.79%</t>
  </si>
  <si>
    <t>سیمان‌هگمتان‌</t>
  </si>
  <si>
    <t>1.90%</t>
  </si>
  <si>
    <t>سیمرغ</t>
  </si>
  <si>
    <t>0.34%</t>
  </si>
  <si>
    <t>شرکت آهن و فولاد ارفع</t>
  </si>
  <si>
    <t>0.77%</t>
  </si>
  <si>
    <t>شرکت ارتباطات سیار ایران</t>
  </si>
  <si>
    <t>شمش طلا</t>
  </si>
  <si>
    <t>2.52%</t>
  </si>
  <si>
    <t>شهد ایران</t>
  </si>
  <si>
    <t>0.06%</t>
  </si>
  <si>
    <t>شوکو پارس</t>
  </si>
  <si>
    <t>شیشه  همدان</t>
  </si>
  <si>
    <t>صبا فولاد خلیج فارس</t>
  </si>
  <si>
    <t>صنایع پتروشیمی کرمانشاه</t>
  </si>
  <si>
    <t>صنایع غذایی رضوی</t>
  </si>
  <si>
    <t>0.01%</t>
  </si>
  <si>
    <t>صنایع فروآلیاژ ایران</t>
  </si>
  <si>
    <t>صنعتی‌ آما</t>
  </si>
  <si>
    <t>غلتک سازان سپاهان</t>
  </si>
  <si>
    <t>0.22%</t>
  </si>
  <si>
    <t>فجر انرژی خلیج فارس</t>
  </si>
  <si>
    <t>0.74%</t>
  </si>
  <si>
    <t>فرآورده های سیمان شرق</t>
  </si>
  <si>
    <t>فرآورده‌های‌نسوزآذر</t>
  </si>
  <si>
    <t>0.19%</t>
  </si>
  <si>
    <t>فرآوردههای غذایی وقندتربت‌جام‌</t>
  </si>
  <si>
    <t>0.10%</t>
  </si>
  <si>
    <t>فرآوری زغال سنگ پروده طبس</t>
  </si>
  <si>
    <t>فولاد  خوزستان</t>
  </si>
  <si>
    <t>0.84%</t>
  </si>
  <si>
    <t>فولاد افزا سپاهان</t>
  </si>
  <si>
    <t>فولاد امیرکبیرکاشان</t>
  </si>
  <si>
    <t>0.98%</t>
  </si>
  <si>
    <t>فولاد مبارکه اصفهان</t>
  </si>
  <si>
    <t>3.15%</t>
  </si>
  <si>
    <t>فولاد کاوه جنوب کیش</t>
  </si>
  <si>
    <t>قند مرودشت‌</t>
  </si>
  <si>
    <t>گروه انتخاب الکترونیک آرمان</t>
  </si>
  <si>
    <t>گروه دارویی سبحان</t>
  </si>
  <si>
    <t>گروه مالی صبا تامین</t>
  </si>
  <si>
    <t>1.44%</t>
  </si>
  <si>
    <t>گسترش سوخت سبززاگرس(سهامی عام)</t>
  </si>
  <si>
    <t>گسترش نفت و گاز پارسیان</t>
  </si>
  <si>
    <t>4.17%</t>
  </si>
  <si>
    <t>م .صنایع و معادن احیاء سپاهان</t>
  </si>
  <si>
    <t>0.51%</t>
  </si>
  <si>
    <t>مبین انرژی خلیج فارس</t>
  </si>
  <si>
    <t>2.48%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</si>
  <si>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</si>
  <si>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</si>
  <si>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</si>
  <si>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</si>
  <si>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</si>
  <si>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0.58%</t>
  </si>
  <si>
    <t>ملی  صنایع  مس  ایران</t>
  </si>
  <si>
    <t>1.66%</t>
  </si>
  <si>
    <t>نفت  بهران</t>
  </si>
  <si>
    <t>نفت ایرانول</t>
  </si>
  <si>
    <t>2.14%</t>
  </si>
  <si>
    <t>نفت سپاهان</t>
  </si>
  <si>
    <t>0.75%</t>
  </si>
  <si>
    <t>نوردوقطعات‌ فولادی‌</t>
  </si>
  <si>
    <t>کارخانجات‌ قند قزوین‌</t>
  </si>
  <si>
    <t>کارخانجات‌تولیدی‌شیشه‌رازی‌</t>
  </si>
  <si>
    <t>کارخانجات‌داروپخش‌</t>
  </si>
  <si>
    <t>کاشی‌ پارس‌</t>
  </si>
  <si>
    <t>کالسیمین‌</t>
  </si>
  <si>
    <t>شیر پاستوریزه پگاه گلپایگان</t>
  </si>
  <si>
    <t>صنایع پتروشیمی تخت جمشید</t>
  </si>
  <si>
    <t>کشت و دام قیام اصفهان</t>
  </si>
  <si>
    <t>موتوژن‌</t>
  </si>
  <si>
    <t>حمل ونقل توکا</t>
  </si>
  <si>
    <t>بیمه اتکایی ایرانیان</t>
  </si>
  <si>
    <t>کویر تایر</t>
  </si>
  <si>
    <t>کشت و دامداری فکا</t>
  </si>
  <si>
    <t>توسعه مولد نیروگاهی جهرم</t>
  </si>
  <si>
    <t>نیروترانس‌</t>
  </si>
  <si>
    <t>ذغال سنگ  نگین  ط بس</t>
  </si>
  <si>
    <t>البرزدارو</t>
  </si>
  <si>
    <t>شرکت بهمن لیزینگ</t>
  </si>
  <si>
    <t>ح.تولیدی مخازن گازطبیعی آسیانا</t>
  </si>
  <si>
    <t>تولیدی مخازن گازطبیعی آسیاناما</t>
  </si>
  <si>
    <t>پارس فولاد سبزوار</t>
  </si>
  <si>
    <t/>
  </si>
  <si>
    <t>91.02%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</si>
  <si>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</si>
  <si>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</si>
  <si>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</si>
  <si>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</si>
  <si>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</si>
  <si>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</si>
  <si>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</si>
  <si>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</si>
  <si>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</si>
  <si>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</si>
  <si>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</si>
  <si>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</si>
  <si>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بانک صادرات بورس کالا</t>
  </si>
  <si>
    <t>0218988436008</t>
  </si>
  <si>
    <t>207304156666662</t>
  </si>
  <si>
    <t>207304156666663</t>
  </si>
  <si>
    <t>بانک صادرات سپهبد قرنی</t>
  </si>
  <si>
    <t>0407785426005</t>
  </si>
  <si>
    <t>1404/04/22</t>
  </si>
  <si>
    <t>1404/05/12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</si>
  <si>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</si>
  <si>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</si>
  <si>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</si>
  <si>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</si>
  <si>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</si>
  <si>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</si>
  <si>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</si>
  <si>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</si>
  <si>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</si>
  <si>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</si>
  <si>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</si>
  <si>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</si>
  <si>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</si>
  <si>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</si>
  <si>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</si>
  <si>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1404/03/06</t>
  </si>
  <si>
    <t>1404/03/25</t>
  </si>
  <si>
    <t>1404/03/10</t>
  </si>
  <si>
    <t>1404/05/28</t>
  </si>
  <si>
    <t>1404/04/28</t>
  </si>
  <si>
    <t>1404/04/12</t>
  </si>
  <si>
    <t>1404/05/14</t>
  </si>
  <si>
    <t>1404/03/08</t>
  </si>
  <si>
    <t>1404/05/13</t>
  </si>
  <si>
    <t>1404/05/01</t>
  </si>
  <si>
    <t>1404/05/05</t>
  </si>
  <si>
    <t>1404/03/12</t>
  </si>
  <si>
    <t>1404/04/29</t>
  </si>
  <si>
    <t>1404/05/11</t>
  </si>
  <si>
    <t>1404/03/07</t>
  </si>
  <si>
    <t>1404/02/31</t>
  </si>
  <si>
    <t>1404/02/27</t>
  </si>
  <si>
    <t>1404/02/13</t>
  </si>
  <si>
    <t>1404/04/23</t>
  </si>
  <si>
    <t>1404/03/05</t>
  </si>
  <si>
    <t>1404/03/21</t>
  </si>
  <si>
    <t>1404/04/08</t>
  </si>
  <si>
    <t>1404/04/26</t>
  </si>
  <si>
    <t>1404/03/17</t>
  </si>
  <si>
    <t>1404/03/18</t>
  </si>
  <si>
    <t>1404/04/21</t>
  </si>
  <si>
    <t>1404/05/08</t>
  </si>
  <si>
    <t>1404/03/22</t>
  </si>
  <si>
    <t>1404/03/11</t>
  </si>
  <si>
    <t>1404/03/04</t>
  </si>
  <si>
    <t>1404/05/29</t>
  </si>
  <si>
    <t>1404/03/03</t>
  </si>
  <si>
    <t>1404/04/02</t>
  </si>
  <si>
    <t>1404/05/07</t>
  </si>
  <si>
    <t>1404/01/31</t>
  </si>
  <si>
    <t>1404/03/28</t>
  </si>
  <si>
    <t>1404/02/22</t>
  </si>
  <si>
    <t>1404/02/15</t>
  </si>
  <si>
    <t>1404/02/30</t>
  </si>
  <si>
    <t>1404/03/20</t>
  </si>
  <si>
    <t>1404/02/17</t>
  </si>
  <si>
    <t>بهای فروش</t>
  </si>
  <si>
    <t>ارزش دفتری</t>
  </si>
  <si>
    <t>سود و زیان ناشی از تغییر قیمت</t>
  </si>
  <si>
    <t>سود و زیان ناشی از فروش</t>
  </si>
  <si>
    <t>بانک  پاسارگاد</t>
  </si>
  <si>
    <t>فروسیلیس  ایران</t>
  </si>
  <si>
    <t>ح . معدنی‌وصنعتی‌چادرملو</t>
  </si>
  <si>
    <t>ح . معدنی و صنعتی گل گهر</t>
  </si>
  <si>
    <t>ح.زغال سنگ پروده طبس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</si>
  <si>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</si>
  <si>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</si>
  <si>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</si>
  <si>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</si>
  <si>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</si>
  <si>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</si>
  <si>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</si>
  <si>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</si>
  <si>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0407274634007</t>
  </si>
  <si>
    <t>407596897005</t>
  </si>
  <si>
    <t>207304156666661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</si>
  <si>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</si>
  <si>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</si>
  <si>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</si>
  <si>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</si>
  <si>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</si>
  <si>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گواهی سپرده تمام سکه بهار آزادی طرح جدید</t>
  </si>
  <si>
    <t>سایردرآمدها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</si>
</sst>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b/>
      <sz val="12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b/>
      <sz val="12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4" fillId="0" borderId="2" xfId="0" applyNumberFormat="1" applyFont="1" applyBorder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10" fontId="6" fillId="0" borderId="0" xfId="1" applyNumberFormat="1" applyFont="1" applyAlignment="1">
      <alignment horizontal="center" vertical="center" readingOrder="2"/>
    </xf>
    <xf numFmtId="10" fontId="4" fillId="0" borderId="2" xfId="1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readingOrder="2"/>
    </xf>
    <xf numFmtId="164" fontId="7" fillId="0" borderId="3" xfId="0" applyNumberFormat="1" applyFont="1" applyBorder="1" applyAlignment="1">
      <alignment horizontal="center" vertical="center" readingOrder="2"/>
    </xf>
    <xf numFmtId="9" fontId="7" fillId="0" borderId="3" xfId="1" applyFont="1" applyBorder="1" applyAlignment="1">
      <alignment horizontal="center" vertical="center" readingOrder="2"/>
    </xf>
    <xf numFmtId="10" fontId="4" fillId="0" borderId="0" xfId="1" applyNumberFormat="1" applyFont="1" applyAlignment="1">
      <alignment horizontal="center"/>
    </xf>
    <xf numFmtId="10" fontId="3" fillId="0" borderId="3" xfId="0" applyNumberFormat="1" applyFont="1" applyBorder="1"/>
    <xf numFmtId="10" fontId="4" fillId="0" borderId="3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4"/>
  <sheetViews>
    <sheetView rightToLeft="1" tabSelected="1" topLeftCell="D136" workbookViewId="0">
      <selection activeCell="Y139" sqref="Y139"/>
    </sheetView>
  </sheetViews>
  <sheetFormatPr defaultRowHeight="24" x14ac:dyDescent="0.55000000000000004"/>
  <cols>
    <col min="1" max="1" width="40.140625" style="3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3" style="3" customWidth="1"/>
    <col min="12" max="12" width="1" style="3" customWidth="1"/>
    <col min="13" max="13" width="19" style="3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19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266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323</v>
      </c>
      <c r="C9" s="11">
        <v>3146</v>
      </c>
      <c r="D9" s="11"/>
      <c r="E9" s="11">
        <v>1772710530495</v>
      </c>
      <c r="F9" s="11"/>
      <c r="G9" s="11">
        <v>2509820743633.4199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0</v>
      </c>
      <c r="P9" s="11"/>
      <c r="Q9" s="11">
        <v>3146</v>
      </c>
      <c r="R9" s="11"/>
      <c r="S9" s="11">
        <v>847943668</v>
      </c>
      <c r="T9" s="11"/>
      <c r="U9" s="11">
        <v>1772710530495</v>
      </c>
      <c r="V9" s="11"/>
      <c r="W9" s="11">
        <v>2664296241053.5898</v>
      </c>
      <c r="X9" s="8"/>
      <c r="Y9" s="8" t="s">
        <v>16</v>
      </c>
    </row>
    <row r="10" spans="1:25" x14ac:dyDescent="0.55000000000000004">
      <c r="A10" s="3" t="s">
        <v>17</v>
      </c>
      <c r="C10" s="11">
        <v>8658201</v>
      </c>
      <c r="D10" s="11"/>
      <c r="E10" s="11">
        <v>58826499920</v>
      </c>
      <c r="F10" s="11"/>
      <c r="G10" s="11">
        <v>43980158837.695503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0</v>
      </c>
      <c r="P10" s="11"/>
      <c r="Q10" s="11">
        <v>8658201</v>
      </c>
      <c r="R10" s="11"/>
      <c r="S10" s="11">
        <v>4379</v>
      </c>
      <c r="T10" s="11"/>
      <c r="U10" s="11">
        <v>58826499920</v>
      </c>
      <c r="V10" s="11"/>
      <c r="W10" s="11">
        <v>37688672319.035004</v>
      </c>
      <c r="X10" s="8"/>
      <c r="Y10" s="8" t="s">
        <v>18</v>
      </c>
    </row>
    <row r="11" spans="1:25" x14ac:dyDescent="0.55000000000000004">
      <c r="A11" s="3" t="s">
        <v>19</v>
      </c>
      <c r="C11" s="11">
        <v>1778220</v>
      </c>
      <c r="D11" s="11"/>
      <c r="E11" s="11">
        <v>18785817022</v>
      </c>
      <c r="F11" s="11"/>
      <c r="G11" s="11">
        <v>17393573575.439999</v>
      </c>
      <c r="H11" s="11"/>
      <c r="I11" s="11">
        <v>282505</v>
      </c>
      <c r="J11" s="11"/>
      <c r="K11" s="11">
        <v>2476223997</v>
      </c>
      <c r="L11" s="11"/>
      <c r="M11" s="11">
        <v>0</v>
      </c>
      <c r="N11" s="11"/>
      <c r="O11" s="11">
        <v>0</v>
      </c>
      <c r="P11" s="11"/>
      <c r="Q11" s="11">
        <v>2060725</v>
      </c>
      <c r="R11" s="11"/>
      <c r="S11" s="11">
        <v>8950</v>
      </c>
      <c r="T11" s="11"/>
      <c r="U11" s="11">
        <v>21262041019</v>
      </c>
      <c r="V11" s="11"/>
      <c r="W11" s="11">
        <v>18333749991.9375</v>
      </c>
      <c r="X11" s="8"/>
      <c r="Y11" s="8" t="s">
        <v>20</v>
      </c>
    </row>
    <row r="12" spans="1:25" x14ac:dyDescent="0.55000000000000004">
      <c r="A12" s="3" t="s">
        <v>21</v>
      </c>
      <c r="C12" s="11">
        <v>1364047</v>
      </c>
      <c r="D12" s="11"/>
      <c r="E12" s="11">
        <v>2076180522</v>
      </c>
      <c r="F12" s="11"/>
      <c r="G12" s="11">
        <v>2061014998.9319999</v>
      </c>
      <c r="H12" s="11"/>
      <c r="I12" s="11">
        <v>0</v>
      </c>
      <c r="J12" s="11"/>
      <c r="K12" s="11">
        <v>0</v>
      </c>
      <c r="L12" s="11"/>
      <c r="M12" s="11">
        <v>0</v>
      </c>
      <c r="N12" s="11"/>
      <c r="O12" s="11">
        <v>0</v>
      </c>
      <c r="P12" s="11"/>
      <c r="Q12" s="11">
        <v>1364047</v>
      </c>
      <c r="R12" s="11"/>
      <c r="S12" s="11">
        <v>1329</v>
      </c>
      <c r="T12" s="11"/>
      <c r="U12" s="11">
        <v>2076180522</v>
      </c>
      <c r="V12" s="11"/>
      <c r="W12" s="11">
        <v>1802032193.1451499</v>
      </c>
      <c r="X12" s="8"/>
      <c r="Y12" s="8" t="s">
        <v>22</v>
      </c>
    </row>
    <row r="13" spans="1:25" x14ac:dyDescent="0.55000000000000004">
      <c r="A13" s="3" t="s">
        <v>23</v>
      </c>
      <c r="C13" s="11">
        <v>183200000</v>
      </c>
      <c r="D13" s="11"/>
      <c r="E13" s="11">
        <v>395179492024</v>
      </c>
      <c r="F13" s="11"/>
      <c r="G13" s="11">
        <v>684187119720</v>
      </c>
      <c r="H13" s="11"/>
      <c r="I13" s="11">
        <v>13175628</v>
      </c>
      <c r="J13" s="11"/>
      <c r="K13" s="11">
        <v>42984611638</v>
      </c>
      <c r="L13" s="11"/>
      <c r="M13" s="11">
        <v>0</v>
      </c>
      <c r="N13" s="11"/>
      <c r="O13" s="11">
        <v>0</v>
      </c>
      <c r="P13" s="11"/>
      <c r="Q13" s="11">
        <v>196375628</v>
      </c>
      <c r="R13" s="11"/>
      <c r="S13" s="11">
        <v>3281</v>
      </c>
      <c r="T13" s="11"/>
      <c r="U13" s="11">
        <v>438164103662</v>
      </c>
      <c r="V13" s="11"/>
      <c r="W13" s="11">
        <v>640474800276.96497</v>
      </c>
      <c r="X13" s="8"/>
      <c r="Y13" s="8" t="s">
        <v>24</v>
      </c>
    </row>
    <row r="14" spans="1:25" x14ac:dyDescent="0.55000000000000004">
      <c r="A14" s="3" t="s">
        <v>25</v>
      </c>
      <c r="C14" s="11">
        <v>691805596</v>
      </c>
      <c r="D14" s="11"/>
      <c r="E14" s="11">
        <v>127028105741</v>
      </c>
      <c r="F14" s="11"/>
      <c r="G14" s="11">
        <v>317024791596.45203</v>
      </c>
      <c r="H14" s="11"/>
      <c r="I14" s="11">
        <v>11200000</v>
      </c>
      <c r="J14" s="11"/>
      <c r="K14" s="11">
        <v>4107808367</v>
      </c>
      <c r="L14" s="11"/>
      <c r="M14" s="11">
        <v>-30000000</v>
      </c>
      <c r="N14" s="11"/>
      <c r="O14" s="11">
        <v>13002174277</v>
      </c>
      <c r="P14" s="11"/>
      <c r="Q14" s="11">
        <v>673005596</v>
      </c>
      <c r="R14" s="11"/>
      <c r="S14" s="11">
        <v>357</v>
      </c>
      <c r="T14" s="11"/>
      <c r="U14" s="11">
        <v>125627367786</v>
      </c>
      <c r="V14" s="11"/>
      <c r="W14" s="11">
        <v>238833432935.25699</v>
      </c>
      <c r="X14" s="8"/>
      <c r="Y14" s="8" t="s">
        <v>26</v>
      </c>
    </row>
    <row r="15" spans="1:25" x14ac:dyDescent="0.55000000000000004">
      <c r="A15" s="3" t="s">
        <v>27</v>
      </c>
      <c r="C15" s="11">
        <v>44800000</v>
      </c>
      <c r="D15" s="11"/>
      <c r="E15" s="11">
        <v>70670101290</v>
      </c>
      <c r="F15" s="11"/>
      <c r="G15" s="11">
        <v>106479455040</v>
      </c>
      <c r="H15" s="11"/>
      <c r="I15" s="11">
        <v>0</v>
      </c>
      <c r="J15" s="11"/>
      <c r="K15" s="11">
        <v>0</v>
      </c>
      <c r="L15" s="11"/>
      <c r="M15" s="11">
        <v>-3400000</v>
      </c>
      <c r="N15" s="11"/>
      <c r="O15" s="11">
        <v>7433903659</v>
      </c>
      <c r="P15" s="11"/>
      <c r="Q15" s="11">
        <v>41400000</v>
      </c>
      <c r="R15" s="11"/>
      <c r="S15" s="11">
        <v>2333</v>
      </c>
      <c r="T15" s="11"/>
      <c r="U15" s="11">
        <v>65306745395</v>
      </c>
      <c r="V15" s="11"/>
      <c r="W15" s="11">
        <v>96011512110</v>
      </c>
      <c r="X15" s="8"/>
      <c r="Y15" s="8" t="s">
        <v>28</v>
      </c>
    </row>
    <row r="16" spans="1:25" x14ac:dyDescent="0.55000000000000004">
      <c r="A16" s="3" t="s">
        <v>29</v>
      </c>
      <c r="C16" s="11">
        <v>270000000</v>
      </c>
      <c r="D16" s="11"/>
      <c r="E16" s="11">
        <v>417059724308</v>
      </c>
      <c r="F16" s="11"/>
      <c r="G16" s="11">
        <v>712584742500</v>
      </c>
      <c r="H16" s="11"/>
      <c r="I16" s="11">
        <v>0</v>
      </c>
      <c r="J16" s="11"/>
      <c r="K16" s="11">
        <v>0</v>
      </c>
      <c r="L16" s="11"/>
      <c r="M16" s="11">
        <v>-39294881</v>
      </c>
      <c r="N16" s="11"/>
      <c r="O16" s="11">
        <v>99980786726</v>
      </c>
      <c r="P16" s="11"/>
      <c r="Q16" s="11">
        <v>230705119</v>
      </c>
      <c r="R16" s="11"/>
      <c r="S16" s="11">
        <v>2349</v>
      </c>
      <c r="T16" s="11"/>
      <c r="U16" s="11">
        <v>356362271590</v>
      </c>
      <c r="V16" s="11"/>
      <c r="W16" s="11">
        <v>538701862900.04102</v>
      </c>
      <c r="X16" s="8"/>
      <c r="Y16" s="8" t="s">
        <v>30</v>
      </c>
    </row>
    <row r="17" spans="1:25" x14ac:dyDescent="0.55000000000000004">
      <c r="A17" s="3" t="s">
        <v>31</v>
      </c>
      <c r="C17" s="11">
        <v>224615469</v>
      </c>
      <c r="D17" s="11"/>
      <c r="E17" s="11">
        <v>309747483724</v>
      </c>
      <c r="F17" s="11"/>
      <c r="G17" s="11">
        <v>541898149890.58502</v>
      </c>
      <c r="H17" s="11"/>
      <c r="I17" s="11">
        <v>64200000</v>
      </c>
      <c r="J17" s="11"/>
      <c r="K17" s="11">
        <v>151806590786</v>
      </c>
      <c r="L17" s="11"/>
      <c r="M17" s="11">
        <v>0</v>
      </c>
      <c r="N17" s="11"/>
      <c r="O17" s="11">
        <v>0</v>
      </c>
      <c r="P17" s="11"/>
      <c r="Q17" s="11">
        <v>288815469</v>
      </c>
      <c r="R17" s="11"/>
      <c r="S17" s="11">
        <v>2343</v>
      </c>
      <c r="T17" s="11"/>
      <c r="U17" s="11">
        <v>461554074510</v>
      </c>
      <c r="V17" s="11"/>
      <c r="W17" s="11">
        <v>672668310735.99097</v>
      </c>
      <c r="X17" s="8"/>
      <c r="Y17" s="8" t="s">
        <v>32</v>
      </c>
    </row>
    <row r="18" spans="1:25" x14ac:dyDescent="0.55000000000000004">
      <c r="A18" s="3" t="s">
        <v>33</v>
      </c>
      <c r="C18" s="11">
        <v>385976816</v>
      </c>
      <c r="D18" s="11"/>
      <c r="E18" s="11">
        <v>225455803142</v>
      </c>
      <c r="F18" s="11"/>
      <c r="G18" s="11">
        <v>225603989319.54199</v>
      </c>
      <c r="H18" s="11"/>
      <c r="I18" s="11">
        <v>3200000</v>
      </c>
      <c r="J18" s="11"/>
      <c r="K18" s="11">
        <v>1466960026</v>
      </c>
      <c r="L18" s="11"/>
      <c r="M18" s="11">
        <v>0</v>
      </c>
      <c r="N18" s="11"/>
      <c r="O18" s="11">
        <v>0</v>
      </c>
      <c r="P18" s="11"/>
      <c r="Q18" s="11">
        <v>389176816</v>
      </c>
      <c r="R18" s="11"/>
      <c r="S18" s="11">
        <v>460</v>
      </c>
      <c r="T18" s="11"/>
      <c r="U18" s="11">
        <v>226922763168</v>
      </c>
      <c r="V18" s="11"/>
      <c r="W18" s="11">
        <v>177956158414.608</v>
      </c>
      <c r="X18" s="8"/>
      <c r="Y18" s="8" t="s">
        <v>34</v>
      </c>
    </row>
    <row r="19" spans="1:25" x14ac:dyDescent="0.55000000000000004">
      <c r="A19" s="3" t="s">
        <v>35</v>
      </c>
      <c r="C19" s="11">
        <v>31978871</v>
      </c>
      <c r="D19" s="11"/>
      <c r="E19" s="11">
        <v>112671416180</v>
      </c>
      <c r="F19" s="11"/>
      <c r="G19" s="11">
        <v>92981645398.833801</v>
      </c>
      <c r="H19" s="11"/>
      <c r="I19" s="11">
        <v>0</v>
      </c>
      <c r="J19" s="11"/>
      <c r="K19" s="11">
        <v>0</v>
      </c>
      <c r="L19" s="11"/>
      <c r="M19" s="11">
        <v>0</v>
      </c>
      <c r="N19" s="11"/>
      <c r="O19" s="11">
        <v>0</v>
      </c>
      <c r="P19" s="11"/>
      <c r="Q19" s="11">
        <v>31978871</v>
      </c>
      <c r="R19" s="11"/>
      <c r="S19" s="11">
        <v>2775</v>
      </c>
      <c r="T19" s="11"/>
      <c r="U19" s="11">
        <v>112671416180</v>
      </c>
      <c r="V19" s="11"/>
      <c r="W19" s="11">
        <v>88213355891.201202</v>
      </c>
      <c r="X19" s="8"/>
      <c r="Y19" s="8" t="s">
        <v>36</v>
      </c>
    </row>
    <row r="20" spans="1:25" x14ac:dyDescent="0.55000000000000004">
      <c r="A20" s="3" t="s">
        <v>37</v>
      </c>
      <c r="C20" s="11">
        <v>36019835</v>
      </c>
      <c r="D20" s="11"/>
      <c r="E20" s="11">
        <v>83843872979</v>
      </c>
      <c r="F20" s="11"/>
      <c r="G20" s="11">
        <v>98894837903.593506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0</v>
      </c>
      <c r="P20" s="11"/>
      <c r="Q20" s="11">
        <v>36019835</v>
      </c>
      <c r="R20" s="11"/>
      <c r="S20" s="11">
        <v>2650</v>
      </c>
      <c r="T20" s="11"/>
      <c r="U20" s="11">
        <v>83843872979</v>
      </c>
      <c r="V20" s="11"/>
      <c r="W20" s="11">
        <v>94884620001.637497</v>
      </c>
      <c r="X20" s="8"/>
      <c r="Y20" s="8" t="s">
        <v>28</v>
      </c>
    </row>
    <row r="21" spans="1:25" x14ac:dyDescent="0.55000000000000004">
      <c r="A21" s="3" t="s">
        <v>38</v>
      </c>
      <c r="C21" s="11">
        <v>6400000</v>
      </c>
      <c r="D21" s="11"/>
      <c r="E21" s="11">
        <v>14255216471</v>
      </c>
      <c r="F21" s="11"/>
      <c r="G21" s="11">
        <v>14912340480</v>
      </c>
      <c r="H21" s="11"/>
      <c r="I21" s="11">
        <v>5600000</v>
      </c>
      <c r="J21" s="11"/>
      <c r="K21" s="11">
        <v>11990717015</v>
      </c>
      <c r="L21" s="11"/>
      <c r="M21" s="11">
        <v>0</v>
      </c>
      <c r="N21" s="11"/>
      <c r="O21" s="11">
        <v>0</v>
      </c>
      <c r="P21" s="11"/>
      <c r="Q21" s="11">
        <v>12000000</v>
      </c>
      <c r="R21" s="11"/>
      <c r="S21" s="11">
        <v>2160</v>
      </c>
      <c r="T21" s="11"/>
      <c r="U21" s="11">
        <v>26245933486</v>
      </c>
      <c r="V21" s="11"/>
      <c r="W21" s="11">
        <v>25765776000</v>
      </c>
      <c r="X21" s="8"/>
      <c r="Y21" s="8" t="s">
        <v>39</v>
      </c>
    </row>
    <row r="22" spans="1:25" x14ac:dyDescent="0.55000000000000004">
      <c r="A22" s="3" t="s">
        <v>40</v>
      </c>
      <c r="C22" s="11">
        <v>26762161</v>
      </c>
      <c r="D22" s="11"/>
      <c r="E22" s="11">
        <v>127203065260</v>
      </c>
      <c r="F22" s="11"/>
      <c r="G22" s="11">
        <v>102979927095.87601</v>
      </c>
      <c r="H22" s="11"/>
      <c r="I22" s="11">
        <v>0</v>
      </c>
      <c r="J22" s="11"/>
      <c r="K22" s="11">
        <v>0</v>
      </c>
      <c r="L22" s="11"/>
      <c r="M22" s="11">
        <v>0</v>
      </c>
      <c r="N22" s="11"/>
      <c r="O22" s="11">
        <v>0</v>
      </c>
      <c r="P22" s="11"/>
      <c r="Q22" s="11">
        <v>26762161</v>
      </c>
      <c r="R22" s="11"/>
      <c r="S22" s="11">
        <v>3205</v>
      </c>
      <c r="T22" s="11"/>
      <c r="U22" s="11">
        <v>127203065260</v>
      </c>
      <c r="V22" s="11"/>
      <c r="W22" s="11">
        <v>85262378285.270203</v>
      </c>
      <c r="X22" s="8"/>
      <c r="Y22" s="8" t="s">
        <v>36</v>
      </c>
    </row>
    <row r="23" spans="1:25" x14ac:dyDescent="0.55000000000000004">
      <c r="A23" s="3" t="s">
        <v>41</v>
      </c>
      <c r="C23" s="11">
        <v>550398861</v>
      </c>
      <c r="D23" s="11"/>
      <c r="E23" s="11">
        <v>1696693164168</v>
      </c>
      <c r="F23" s="11"/>
      <c r="G23" s="11">
        <v>1887577757830.8201</v>
      </c>
      <c r="H23" s="11"/>
      <c r="I23" s="11">
        <v>85800000</v>
      </c>
      <c r="J23" s="11"/>
      <c r="K23" s="11">
        <v>269544729098</v>
      </c>
      <c r="L23" s="11"/>
      <c r="M23" s="11">
        <v>-2442602</v>
      </c>
      <c r="N23" s="11"/>
      <c r="O23" s="11">
        <v>7811963907</v>
      </c>
      <c r="P23" s="11"/>
      <c r="Q23" s="11">
        <v>633756259</v>
      </c>
      <c r="R23" s="11"/>
      <c r="S23" s="11">
        <v>3130</v>
      </c>
      <c r="T23" s="11"/>
      <c r="U23" s="11">
        <v>1958688781024</v>
      </c>
      <c r="V23" s="11"/>
      <c r="W23" s="11">
        <v>1971854330980.51</v>
      </c>
      <c r="X23" s="8"/>
      <c r="Y23" s="8" t="s">
        <v>42</v>
      </c>
    </row>
    <row r="24" spans="1:25" x14ac:dyDescent="0.55000000000000004">
      <c r="A24" s="3" t="s">
        <v>43</v>
      </c>
      <c r="C24" s="11">
        <v>58397012</v>
      </c>
      <c r="D24" s="11"/>
      <c r="E24" s="11">
        <v>519748208377</v>
      </c>
      <c r="F24" s="11"/>
      <c r="G24" s="11">
        <v>621710678128.80603</v>
      </c>
      <c r="H24" s="11"/>
      <c r="I24" s="11">
        <v>3837234</v>
      </c>
      <c r="J24" s="11"/>
      <c r="K24" s="11">
        <v>35769616434</v>
      </c>
      <c r="L24" s="11"/>
      <c r="M24" s="11">
        <v>0</v>
      </c>
      <c r="N24" s="11"/>
      <c r="O24" s="11">
        <v>0</v>
      </c>
      <c r="P24" s="11"/>
      <c r="Q24" s="11">
        <v>62234246</v>
      </c>
      <c r="R24" s="11"/>
      <c r="S24" s="11">
        <v>9250</v>
      </c>
      <c r="T24" s="11"/>
      <c r="U24" s="11">
        <v>555517824811</v>
      </c>
      <c r="V24" s="11"/>
      <c r="W24" s="11">
        <v>572241558185.77502</v>
      </c>
      <c r="X24" s="8"/>
      <c r="Y24" s="8" t="s">
        <v>44</v>
      </c>
    </row>
    <row r="25" spans="1:25" x14ac:dyDescent="0.55000000000000004">
      <c r="A25" s="3" t="s">
        <v>45</v>
      </c>
      <c r="C25" s="11">
        <v>22054821</v>
      </c>
      <c r="D25" s="11"/>
      <c r="E25" s="11">
        <v>319452728856</v>
      </c>
      <c r="F25" s="11"/>
      <c r="G25" s="11">
        <v>397913245893.15698</v>
      </c>
      <c r="H25" s="11"/>
      <c r="I25" s="11">
        <v>0</v>
      </c>
      <c r="J25" s="11"/>
      <c r="K25" s="11">
        <v>0</v>
      </c>
      <c r="L25" s="11"/>
      <c r="M25" s="11">
        <v>0</v>
      </c>
      <c r="N25" s="11"/>
      <c r="O25" s="11">
        <v>0</v>
      </c>
      <c r="P25" s="11"/>
      <c r="Q25" s="11">
        <v>22054821</v>
      </c>
      <c r="R25" s="11"/>
      <c r="S25" s="11">
        <v>16380</v>
      </c>
      <c r="T25" s="11"/>
      <c r="U25" s="11">
        <v>319452728856</v>
      </c>
      <c r="V25" s="11"/>
      <c r="W25" s="11">
        <v>359108483070.51898</v>
      </c>
      <c r="X25" s="8"/>
      <c r="Y25" s="8" t="s">
        <v>46</v>
      </c>
    </row>
    <row r="26" spans="1:25" x14ac:dyDescent="0.55000000000000004">
      <c r="A26" s="3" t="s">
        <v>47</v>
      </c>
      <c r="C26" s="11">
        <v>77595791</v>
      </c>
      <c r="D26" s="11"/>
      <c r="E26" s="11">
        <v>140681068673</v>
      </c>
      <c r="F26" s="11"/>
      <c r="G26" s="11">
        <v>193375178781.17999</v>
      </c>
      <c r="H26" s="11"/>
      <c r="I26" s="11">
        <v>9490031</v>
      </c>
      <c r="J26" s="11"/>
      <c r="K26" s="11">
        <v>19261514490</v>
      </c>
      <c r="L26" s="11"/>
      <c r="M26" s="11">
        <v>0</v>
      </c>
      <c r="N26" s="11"/>
      <c r="O26" s="11">
        <v>0</v>
      </c>
      <c r="P26" s="11"/>
      <c r="Q26" s="11">
        <v>87085822</v>
      </c>
      <c r="R26" s="11"/>
      <c r="S26" s="11">
        <v>1987</v>
      </c>
      <c r="T26" s="11"/>
      <c r="U26" s="11">
        <v>159942583163</v>
      </c>
      <c r="V26" s="11"/>
      <c r="W26" s="11">
        <v>172009943120.53201</v>
      </c>
      <c r="X26" s="8"/>
      <c r="Y26" s="8" t="s">
        <v>48</v>
      </c>
    </row>
    <row r="27" spans="1:25" x14ac:dyDescent="0.55000000000000004">
      <c r="A27" s="3" t="s">
        <v>49</v>
      </c>
      <c r="C27" s="11">
        <v>23310373</v>
      </c>
      <c r="D27" s="11"/>
      <c r="E27" s="11">
        <v>411428083450</v>
      </c>
      <c r="F27" s="11"/>
      <c r="G27" s="11">
        <v>406199485199.79401</v>
      </c>
      <c r="H27" s="11"/>
      <c r="I27" s="11">
        <v>0</v>
      </c>
      <c r="J27" s="11"/>
      <c r="K27" s="11">
        <v>0</v>
      </c>
      <c r="L27" s="11"/>
      <c r="M27" s="11">
        <v>0</v>
      </c>
      <c r="N27" s="11"/>
      <c r="O27" s="11">
        <v>0</v>
      </c>
      <c r="P27" s="11"/>
      <c r="Q27" s="11">
        <v>23310373</v>
      </c>
      <c r="R27" s="11"/>
      <c r="S27" s="11">
        <v>18320</v>
      </c>
      <c r="T27" s="11"/>
      <c r="U27" s="11">
        <v>411428083450</v>
      </c>
      <c r="V27" s="11"/>
      <c r="W27" s="11">
        <v>424505109461.508</v>
      </c>
      <c r="X27" s="8"/>
      <c r="Y27" s="8" t="s">
        <v>50</v>
      </c>
    </row>
    <row r="28" spans="1:25" x14ac:dyDescent="0.55000000000000004">
      <c r="A28" s="3" t="s">
        <v>51</v>
      </c>
      <c r="C28" s="11">
        <v>3148668</v>
      </c>
      <c r="D28" s="11"/>
      <c r="E28" s="11">
        <v>179095594416</v>
      </c>
      <c r="F28" s="11"/>
      <c r="G28" s="11">
        <v>276748713473.86798</v>
      </c>
      <c r="H28" s="11"/>
      <c r="I28" s="11">
        <v>0</v>
      </c>
      <c r="J28" s="11"/>
      <c r="K28" s="11">
        <v>0</v>
      </c>
      <c r="L28" s="11"/>
      <c r="M28" s="11">
        <v>-1309112</v>
      </c>
      <c r="N28" s="11"/>
      <c r="O28" s="11">
        <v>113771499998</v>
      </c>
      <c r="P28" s="11"/>
      <c r="Q28" s="11">
        <v>1839556</v>
      </c>
      <c r="R28" s="11"/>
      <c r="S28" s="11">
        <v>81070</v>
      </c>
      <c r="T28" s="11"/>
      <c r="U28" s="11">
        <v>104633570540</v>
      </c>
      <c r="V28" s="11"/>
      <c r="W28" s="11">
        <v>148245464730.72601</v>
      </c>
      <c r="X28" s="8"/>
      <c r="Y28" s="8" t="s">
        <v>52</v>
      </c>
    </row>
    <row r="29" spans="1:25" x14ac:dyDescent="0.55000000000000004">
      <c r="A29" s="3" t="s">
        <v>53</v>
      </c>
      <c r="C29" s="11">
        <v>8029443</v>
      </c>
      <c r="D29" s="11"/>
      <c r="E29" s="11">
        <v>148618441275</v>
      </c>
      <c r="F29" s="11"/>
      <c r="G29" s="11">
        <v>487025406683.80499</v>
      </c>
      <c r="H29" s="11"/>
      <c r="I29" s="11">
        <v>0</v>
      </c>
      <c r="J29" s="11"/>
      <c r="K29" s="11">
        <v>0</v>
      </c>
      <c r="L29" s="11"/>
      <c r="M29" s="11">
        <v>-1213211</v>
      </c>
      <c r="N29" s="11"/>
      <c r="O29" s="11">
        <v>64033476647</v>
      </c>
      <c r="P29" s="11"/>
      <c r="Q29" s="11">
        <v>6816232</v>
      </c>
      <c r="R29" s="11"/>
      <c r="S29" s="11">
        <v>44660</v>
      </c>
      <c r="T29" s="11"/>
      <c r="U29" s="11">
        <v>126162895162</v>
      </c>
      <c r="V29" s="11"/>
      <c r="W29" s="11">
        <v>302601664239.336</v>
      </c>
      <c r="X29" s="8"/>
      <c r="Y29" s="8" t="s">
        <v>54</v>
      </c>
    </row>
    <row r="30" spans="1:25" x14ac:dyDescent="0.55000000000000004">
      <c r="A30" s="3" t="s">
        <v>55</v>
      </c>
      <c r="C30" s="11">
        <v>72896675</v>
      </c>
      <c r="D30" s="11"/>
      <c r="E30" s="11">
        <v>239792874985</v>
      </c>
      <c r="F30" s="11"/>
      <c r="G30" s="11">
        <v>246518921144.31799</v>
      </c>
      <c r="H30" s="11"/>
      <c r="I30" s="11">
        <v>0</v>
      </c>
      <c r="J30" s="11"/>
      <c r="K30" s="11">
        <v>0</v>
      </c>
      <c r="L30" s="11"/>
      <c r="M30" s="11">
        <v>-2800000</v>
      </c>
      <c r="N30" s="11"/>
      <c r="O30" s="11">
        <v>8179588770</v>
      </c>
      <c r="P30" s="11"/>
      <c r="Q30" s="11">
        <v>70096675</v>
      </c>
      <c r="R30" s="11"/>
      <c r="S30" s="11">
        <v>2529</v>
      </c>
      <c r="T30" s="11"/>
      <c r="U30" s="11">
        <v>230582303309</v>
      </c>
      <c r="V30" s="11"/>
      <c r="W30" s="11">
        <v>176219707853.104</v>
      </c>
      <c r="X30" s="8"/>
      <c r="Y30" s="8" t="s">
        <v>34</v>
      </c>
    </row>
    <row r="31" spans="1:25" x14ac:dyDescent="0.55000000000000004">
      <c r="A31" s="3" t="s">
        <v>56</v>
      </c>
      <c r="C31" s="11">
        <v>14284013</v>
      </c>
      <c r="D31" s="11"/>
      <c r="E31" s="11">
        <v>1342094510559</v>
      </c>
      <c r="F31" s="11"/>
      <c r="G31" s="11">
        <v>3831464399415.8799</v>
      </c>
      <c r="H31" s="11"/>
      <c r="I31" s="11">
        <v>0</v>
      </c>
      <c r="J31" s="11"/>
      <c r="K31" s="11">
        <v>0</v>
      </c>
      <c r="L31" s="11"/>
      <c r="M31" s="11">
        <v>-238506</v>
      </c>
      <c r="N31" s="11"/>
      <c r="O31" s="11">
        <v>61353560563</v>
      </c>
      <c r="P31" s="11"/>
      <c r="Q31" s="11">
        <v>14045507</v>
      </c>
      <c r="R31" s="11"/>
      <c r="S31" s="11">
        <v>269070</v>
      </c>
      <c r="T31" s="11"/>
      <c r="U31" s="11">
        <v>1319685010280</v>
      </c>
      <c r="V31" s="11"/>
      <c r="W31" s="11">
        <v>3756738182307.48</v>
      </c>
      <c r="X31" s="8"/>
      <c r="Y31" s="8" t="s">
        <v>57</v>
      </c>
    </row>
    <row r="32" spans="1:25" x14ac:dyDescent="0.55000000000000004">
      <c r="A32" s="3" t="s">
        <v>58</v>
      </c>
      <c r="C32" s="11">
        <v>14000000</v>
      </c>
      <c r="D32" s="11"/>
      <c r="E32" s="11">
        <v>147773682491</v>
      </c>
      <c r="F32" s="11"/>
      <c r="G32" s="11">
        <v>105906087000</v>
      </c>
      <c r="H32" s="11"/>
      <c r="I32" s="11">
        <v>0</v>
      </c>
      <c r="J32" s="11"/>
      <c r="K32" s="11">
        <v>0</v>
      </c>
      <c r="L32" s="11"/>
      <c r="M32" s="11">
        <v>0</v>
      </c>
      <c r="N32" s="11"/>
      <c r="O32" s="11">
        <v>0</v>
      </c>
      <c r="P32" s="11"/>
      <c r="Q32" s="11">
        <v>14000000</v>
      </c>
      <c r="R32" s="11"/>
      <c r="S32" s="11">
        <v>6190</v>
      </c>
      <c r="T32" s="11"/>
      <c r="U32" s="11">
        <v>147773682491</v>
      </c>
      <c r="V32" s="11"/>
      <c r="W32" s="11">
        <v>86144373000</v>
      </c>
      <c r="X32" s="8"/>
      <c r="Y32" s="8" t="s">
        <v>36</v>
      </c>
    </row>
    <row r="33" spans="1:25" x14ac:dyDescent="0.55000000000000004">
      <c r="A33" s="3" t="s">
        <v>59</v>
      </c>
      <c r="C33" s="11">
        <v>1688904</v>
      </c>
      <c r="D33" s="11"/>
      <c r="E33" s="11">
        <v>80290782937</v>
      </c>
      <c r="F33" s="11"/>
      <c r="G33" s="11">
        <v>219476716921.47601</v>
      </c>
      <c r="H33" s="11"/>
      <c r="I33" s="11">
        <v>0</v>
      </c>
      <c r="J33" s="11"/>
      <c r="K33" s="11">
        <v>0</v>
      </c>
      <c r="L33" s="11"/>
      <c r="M33" s="11">
        <v>0</v>
      </c>
      <c r="N33" s="11"/>
      <c r="O33" s="11">
        <v>0</v>
      </c>
      <c r="P33" s="11"/>
      <c r="Q33" s="11">
        <v>1688904</v>
      </c>
      <c r="R33" s="11"/>
      <c r="S33" s="11">
        <v>123520</v>
      </c>
      <c r="T33" s="11"/>
      <c r="U33" s="11">
        <v>80290782937</v>
      </c>
      <c r="V33" s="11"/>
      <c r="W33" s="11">
        <v>207372172218.62399</v>
      </c>
      <c r="X33" s="8"/>
      <c r="Y33" s="8" t="s">
        <v>60</v>
      </c>
    </row>
    <row r="34" spans="1:25" x14ac:dyDescent="0.55000000000000004">
      <c r="A34" s="3" t="s">
        <v>61</v>
      </c>
      <c r="C34" s="11">
        <v>999790</v>
      </c>
      <c r="D34" s="11"/>
      <c r="E34" s="11">
        <v>131463776904</v>
      </c>
      <c r="F34" s="11"/>
      <c r="G34" s="11">
        <v>94017382202.699997</v>
      </c>
      <c r="H34" s="11"/>
      <c r="I34" s="11">
        <v>0</v>
      </c>
      <c r="J34" s="11"/>
      <c r="K34" s="11">
        <v>0</v>
      </c>
      <c r="L34" s="11"/>
      <c r="M34" s="11">
        <v>0</v>
      </c>
      <c r="N34" s="11"/>
      <c r="O34" s="11">
        <v>0</v>
      </c>
      <c r="P34" s="11"/>
      <c r="Q34" s="11">
        <v>999790</v>
      </c>
      <c r="R34" s="11"/>
      <c r="S34" s="11">
        <v>79700</v>
      </c>
      <c r="T34" s="11"/>
      <c r="U34" s="11">
        <v>131463776904</v>
      </c>
      <c r="V34" s="11"/>
      <c r="W34" s="11">
        <v>79209147585.149994</v>
      </c>
      <c r="X34" s="8"/>
      <c r="Y34" s="8" t="s">
        <v>62</v>
      </c>
    </row>
    <row r="35" spans="1:25" x14ac:dyDescent="0.55000000000000004">
      <c r="A35" s="3" t="s">
        <v>63</v>
      </c>
      <c r="C35" s="11">
        <v>17803216</v>
      </c>
      <c r="D35" s="11"/>
      <c r="E35" s="11">
        <v>343125086009</v>
      </c>
      <c r="F35" s="11"/>
      <c r="G35" s="11">
        <v>141401322049.75201</v>
      </c>
      <c r="H35" s="11"/>
      <c r="I35" s="11">
        <v>0</v>
      </c>
      <c r="J35" s="11"/>
      <c r="K35" s="11">
        <v>0</v>
      </c>
      <c r="L35" s="11"/>
      <c r="M35" s="11">
        <v>0</v>
      </c>
      <c r="N35" s="11"/>
      <c r="O35" s="11">
        <v>0</v>
      </c>
      <c r="P35" s="11"/>
      <c r="Q35" s="11">
        <v>17803216</v>
      </c>
      <c r="R35" s="11"/>
      <c r="S35" s="11">
        <v>6450</v>
      </c>
      <c r="T35" s="11"/>
      <c r="U35" s="11">
        <v>343125086009</v>
      </c>
      <c r="V35" s="11"/>
      <c r="W35" s="11">
        <v>114147500277.96001</v>
      </c>
      <c r="X35" s="8"/>
      <c r="Y35" s="8" t="s">
        <v>64</v>
      </c>
    </row>
    <row r="36" spans="1:25" x14ac:dyDescent="0.55000000000000004">
      <c r="A36" s="3" t="s">
        <v>65</v>
      </c>
      <c r="C36" s="11">
        <v>29526808</v>
      </c>
      <c r="D36" s="11"/>
      <c r="E36" s="11">
        <v>115619563454</v>
      </c>
      <c r="F36" s="11"/>
      <c r="G36" s="11">
        <v>1015548872837.04</v>
      </c>
      <c r="H36" s="11"/>
      <c r="I36" s="11">
        <v>0</v>
      </c>
      <c r="J36" s="11"/>
      <c r="K36" s="11">
        <v>0</v>
      </c>
      <c r="L36" s="11"/>
      <c r="M36" s="11">
        <v>-1826808</v>
      </c>
      <c r="N36" s="11"/>
      <c r="O36" s="11">
        <v>62361413767</v>
      </c>
      <c r="P36" s="11"/>
      <c r="Q36" s="11">
        <v>27700000</v>
      </c>
      <c r="R36" s="11"/>
      <c r="S36" s="11">
        <v>27920</v>
      </c>
      <c r="T36" s="11"/>
      <c r="U36" s="11">
        <v>108466242194</v>
      </c>
      <c r="V36" s="11"/>
      <c r="W36" s="11">
        <v>768782365200</v>
      </c>
      <c r="X36" s="8"/>
      <c r="Y36" s="8" t="s">
        <v>66</v>
      </c>
    </row>
    <row r="37" spans="1:25" x14ac:dyDescent="0.55000000000000004">
      <c r="A37" s="3" t="s">
        <v>67</v>
      </c>
      <c r="C37" s="11">
        <v>9566553</v>
      </c>
      <c r="D37" s="11"/>
      <c r="E37" s="11">
        <v>119618150199</v>
      </c>
      <c r="F37" s="11"/>
      <c r="G37" s="11">
        <v>433829412280.23297</v>
      </c>
      <c r="H37" s="11"/>
      <c r="I37" s="11">
        <v>0</v>
      </c>
      <c r="J37" s="11"/>
      <c r="K37" s="11">
        <v>0</v>
      </c>
      <c r="L37" s="11"/>
      <c r="M37" s="11">
        <v>-1579162</v>
      </c>
      <c r="N37" s="11"/>
      <c r="O37" s="11">
        <v>67643335623</v>
      </c>
      <c r="P37" s="11"/>
      <c r="Q37" s="11">
        <v>7987391</v>
      </c>
      <c r="R37" s="11"/>
      <c r="S37" s="11">
        <v>35880</v>
      </c>
      <c r="T37" s="11"/>
      <c r="U37" s="11">
        <v>99872643397</v>
      </c>
      <c r="V37" s="11"/>
      <c r="W37" s="11">
        <v>284882392924.974</v>
      </c>
      <c r="X37" s="8"/>
      <c r="Y37" s="8" t="s">
        <v>68</v>
      </c>
    </row>
    <row r="38" spans="1:25" x14ac:dyDescent="0.55000000000000004">
      <c r="A38" s="3" t="s">
        <v>69</v>
      </c>
      <c r="C38" s="11">
        <v>8656018</v>
      </c>
      <c r="D38" s="11"/>
      <c r="E38" s="11">
        <v>51972299264</v>
      </c>
      <c r="F38" s="11"/>
      <c r="G38" s="11">
        <v>46808559929.375999</v>
      </c>
      <c r="H38" s="11"/>
      <c r="I38" s="11">
        <v>800000</v>
      </c>
      <c r="J38" s="11"/>
      <c r="K38" s="11">
        <v>3674533438</v>
      </c>
      <c r="L38" s="11"/>
      <c r="M38" s="11">
        <v>0</v>
      </c>
      <c r="N38" s="11"/>
      <c r="O38" s="11">
        <v>0</v>
      </c>
      <c r="P38" s="11"/>
      <c r="Q38" s="11">
        <v>9456018</v>
      </c>
      <c r="R38" s="11"/>
      <c r="S38" s="11">
        <v>4894</v>
      </c>
      <c r="T38" s="11"/>
      <c r="U38" s="11">
        <v>55646832702</v>
      </c>
      <c r="V38" s="11"/>
      <c r="W38" s="11">
        <v>46002399467.052597</v>
      </c>
      <c r="X38" s="8"/>
      <c r="Y38" s="8" t="s">
        <v>70</v>
      </c>
    </row>
    <row r="39" spans="1:25" x14ac:dyDescent="0.55000000000000004">
      <c r="A39" s="3" t="s">
        <v>71</v>
      </c>
      <c r="C39" s="11">
        <v>209683274</v>
      </c>
      <c r="D39" s="11"/>
      <c r="E39" s="11">
        <v>227239332195</v>
      </c>
      <c r="F39" s="11"/>
      <c r="G39" s="11">
        <v>529635008298.55798</v>
      </c>
      <c r="H39" s="11"/>
      <c r="I39" s="11">
        <v>0</v>
      </c>
      <c r="J39" s="11"/>
      <c r="K39" s="11">
        <v>0</v>
      </c>
      <c r="L39" s="11"/>
      <c r="M39" s="11">
        <v>0</v>
      </c>
      <c r="N39" s="11"/>
      <c r="O39" s="11">
        <v>0</v>
      </c>
      <c r="P39" s="11"/>
      <c r="Q39" s="11">
        <v>209683274</v>
      </c>
      <c r="R39" s="11"/>
      <c r="S39" s="11">
        <v>2252</v>
      </c>
      <c r="T39" s="11"/>
      <c r="U39" s="11">
        <v>227239332195</v>
      </c>
      <c r="V39" s="11"/>
      <c r="W39" s="11">
        <v>469397102986.36401</v>
      </c>
      <c r="X39" s="8"/>
      <c r="Y39" s="8" t="s">
        <v>72</v>
      </c>
    </row>
    <row r="40" spans="1:25" x14ac:dyDescent="0.55000000000000004">
      <c r="A40" s="3" t="s">
        <v>73</v>
      </c>
      <c r="C40" s="11">
        <v>3202717</v>
      </c>
      <c r="D40" s="11"/>
      <c r="E40" s="11">
        <v>5215156046</v>
      </c>
      <c r="F40" s="11"/>
      <c r="G40" s="11">
        <v>4813695180.7812004</v>
      </c>
      <c r="H40" s="11"/>
      <c r="I40" s="11">
        <v>51927317</v>
      </c>
      <c r="J40" s="11"/>
      <c r="K40" s="11">
        <v>72179577261</v>
      </c>
      <c r="L40" s="11"/>
      <c r="M40" s="11">
        <v>0</v>
      </c>
      <c r="N40" s="11"/>
      <c r="O40" s="11">
        <v>0</v>
      </c>
      <c r="P40" s="11"/>
      <c r="Q40" s="11">
        <v>55130034</v>
      </c>
      <c r="R40" s="11"/>
      <c r="S40" s="11">
        <v>1329</v>
      </c>
      <c r="T40" s="11"/>
      <c r="U40" s="11">
        <v>77394733307</v>
      </c>
      <c r="V40" s="11"/>
      <c r="W40" s="11">
        <v>72831871685.643295</v>
      </c>
      <c r="X40" s="8"/>
      <c r="Y40" s="8" t="s">
        <v>74</v>
      </c>
    </row>
    <row r="41" spans="1:25" x14ac:dyDescent="0.55000000000000004">
      <c r="A41" s="3" t="s">
        <v>75</v>
      </c>
      <c r="C41" s="11">
        <v>114224225</v>
      </c>
      <c r="D41" s="11"/>
      <c r="E41" s="11">
        <v>316458896407</v>
      </c>
      <c r="F41" s="11"/>
      <c r="G41" s="11">
        <v>820927391926.83801</v>
      </c>
      <c r="H41" s="11"/>
      <c r="I41" s="11">
        <v>0</v>
      </c>
      <c r="J41" s="11"/>
      <c r="K41" s="11">
        <v>0</v>
      </c>
      <c r="L41" s="11"/>
      <c r="M41" s="11">
        <v>0</v>
      </c>
      <c r="N41" s="11"/>
      <c r="O41" s="11">
        <v>0</v>
      </c>
      <c r="P41" s="11"/>
      <c r="Q41" s="11">
        <v>114224225</v>
      </c>
      <c r="R41" s="11"/>
      <c r="S41" s="11">
        <v>7180</v>
      </c>
      <c r="T41" s="11"/>
      <c r="U41" s="11">
        <v>316458896407</v>
      </c>
      <c r="V41" s="11"/>
      <c r="W41" s="11">
        <v>815250162383.77502</v>
      </c>
      <c r="X41" s="8"/>
      <c r="Y41" s="8" t="s">
        <v>76</v>
      </c>
    </row>
    <row r="42" spans="1:25" x14ac:dyDescent="0.55000000000000004">
      <c r="A42" s="3" t="s">
        <v>77</v>
      </c>
      <c r="C42" s="11">
        <v>62000000</v>
      </c>
      <c r="D42" s="11"/>
      <c r="E42" s="11">
        <v>41626848600</v>
      </c>
      <c r="F42" s="11"/>
      <c r="G42" s="11">
        <v>290898792000</v>
      </c>
      <c r="H42" s="11"/>
      <c r="I42" s="11">
        <v>0</v>
      </c>
      <c r="J42" s="11"/>
      <c r="K42" s="11">
        <v>0</v>
      </c>
      <c r="L42" s="11"/>
      <c r="M42" s="11">
        <v>0</v>
      </c>
      <c r="N42" s="11"/>
      <c r="O42" s="11">
        <v>0</v>
      </c>
      <c r="P42" s="11"/>
      <c r="Q42" s="11">
        <v>62000000</v>
      </c>
      <c r="R42" s="11"/>
      <c r="S42" s="11">
        <v>3743</v>
      </c>
      <c r="T42" s="11"/>
      <c r="U42" s="11">
        <v>41626848600</v>
      </c>
      <c r="V42" s="11"/>
      <c r="W42" s="11">
        <v>230685207300</v>
      </c>
      <c r="X42" s="8"/>
      <c r="Y42" s="8" t="s">
        <v>78</v>
      </c>
    </row>
    <row r="43" spans="1:25" x14ac:dyDescent="0.55000000000000004">
      <c r="A43" s="3" t="s">
        <v>79</v>
      </c>
      <c r="C43" s="11">
        <v>3612000</v>
      </c>
      <c r="D43" s="11"/>
      <c r="E43" s="11">
        <v>454459451307</v>
      </c>
      <c r="F43" s="11"/>
      <c r="G43" s="11">
        <v>2871821406405</v>
      </c>
      <c r="H43" s="11"/>
      <c r="I43" s="11">
        <v>0</v>
      </c>
      <c r="J43" s="11"/>
      <c r="K43" s="11">
        <v>0</v>
      </c>
      <c r="L43" s="11"/>
      <c r="M43" s="11">
        <v>0</v>
      </c>
      <c r="N43" s="11"/>
      <c r="O43" s="11">
        <v>0</v>
      </c>
      <c r="P43" s="11"/>
      <c r="Q43" s="11">
        <v>3612000</v>
      </c>
      <c r="R43" s="11"/>
      <c r="S43" s="11">
        <v>851072</v>
      </c>
      <c r="T43" s="11"/>
      <c r="U43" s="11">
        <v>454459451307</v>
      </c>
      <c r="V43" s="11"/>
      <c r="W43" s="11">
        <v>3070229473920</v>
      </c>
      <c r="X43" s="8"/>
      <c r="Y43" s="8" t="s">
        <v>80</v>
      </c>
    </row>
    <row r="44" spans="1:25" x14ac:dyDescent="0.55000000000000004">
      <c r="A44" s="3" t="s">
        <v>81</v>
      </c>
      <c r="C44" s="11">
        <v>43000</v>
      </c>
      <c r="D44" s="11"/>
      <c r="E44" s="11">
        <v>10887084000</v>
      </c>
      <c r="F44" s="11"/>
      <c r="G44" s="11">
        <v>34352662428.75</v>
      </c>
      <c r="H44" s="11"/>
      <c r="I44" s="11">
        <v>0</v>
      </c>
      <c r="J44" s="11"/>
      <c r="K44" s="11">
        <v>0</v>
      </c>
      <c r="L44" s="11"/>
      <c r="M44" s="11">
        <v>0</v>
      </c>
      <c r="N44" s="11"/>
      <c r="O44" s="11">
        <v>0</v>
      </c>
      <c r="P44" s="11"/>
      <c r="Q44" s="11">
        <v>43000</v>
      </c>
      <c r="R44" s="11"/>
      <c r="S44" s="11">
        <v>854578</v>
      </c>
      <c r="T44" s="11"/>
      <c r="U44" s="11">
        <v>10887084000</v>
      </c>
      <c r="V44" s="11"/>
      <c r="W44" s="11">
        <v>36700920432.5</v>
      </c>
      <c r="X44" s="8"/>
      <c r="Y44" s="8" t="s">
        <v>18</v>
      </c>
    </row>
    <row r="45" spans="1:25" x14ac:dyDescent="0.55000000000000004">
      <c r="A45" s="3" t="s">
        <v>82</v>
      </c>
      <c r="C45" s="11">
        <v>251000</v>
      </c>
      <c r="D45" s="11"/>
      <c r="E45" s="11">
        <v>70624171200</v>
      </c>
      <c r="F45" s="11"/>
      <c r="G45" s="11">
        <v>201725219885</v>
      </c>
      <c r="H45" s="11"/>
      <c r="I45" s="11">
        <v>0</v>
      </c>
      <c r="J45" s="11"/>
      <c r="K45" s="11">
        <v>0</v>
      </c>
      <c r="L45" s="11"/>
      <c r="M45" s="11">
        <v>0</v>
      </c>
      <c r="N45" s="11"/>
      <c r="O45" s="11">
        <v>0</v>
      </c>
      <c r="P45" s="11"/>
      <c r="Q45" s="11">
        <v>251000</v>
      </c>
      <c r="R45" s="11"/>
      <c r="S45" s="11">
        <v>863584</v>
      </c>
      <c r="T45" s="11"/>
      <c r="U45" s="11">
        <v>70624171200</v>
      </c>
      <c r="V45" s="11"/>
      <c r="W45" s="11">
        <v>216488634520</v>
      </c>
      <c r="X45" s="8"/>
      <c r="Y45" s="8" t="s">
        <v>83</v>
      </c>
    </row>
    <row r="46" spans="1:25" x14ac:dyDescent="0.55000000000000004">
      <c r="A46" s="3" t="s">
        <v>84</v>
      </c>
      <c r="C46" s="11">
        <v>196093092</v>
      </c>
      <c r="D46" s="11"/>
      <c r="E46" s="11">
        <v>419383722683</v>
      </c>
      <c r="F46" s="11"/>
      <c r="G46" s="11">
        <v>378546948595.24902</v>
      </c>
      <c r="H46" s="11"/>
      <c r="I46" s="11">
        <v>52965551</v>
      </c>
      <c r="J46" s="11"/>
      <c r="K46" s="11">
        <v>85628418863</v>
      </c>
      <c r="L46" s="11"/>
      <c r="M46" s="11">
        <v>0</v>
      </c>
      <c r="N46" s="11"/>
      <c r="O46" s="11">
        <v>0</v>
      </c>
      <c r="P46" s="11"/>
      <c r="Q46" s="11">
        <v>249058643</v>
      </c>
      <c r="R46" s="11"/>
      <c r="S46" s="11">
        <v>1564</v>
      </c>
      <c r="T46" s="11"/>
      <c r="U46" s="11">
        <v>505012141546</v>
      </c>
      <c r="V46" s="11"/>
      <c r="W46" s="11">
        <v>387210027731.97101</v>
      </c>
      <c r="X46" s="8"/>
      <c r="Y46" s="8" t="s">
        <v>85</v>
      </c>
    </row>
    <row r="47" spans="1:25" x14ac:dyDescent="0.55000000000000004">
      <c r="A47" s="3" t="s">
        <v>86</v>
      </c>
      <c r="C47" s="11">
        <v>285749</v>
      </c>
      <c r="D47" s="11"/>
      <c r="E47" s="11">
        <v>11901098024</v>
      </c>
      <c r="F47" s="11"/>
      <c r="G47" s="11">
        <v>13378698171.495001</v>
      </c>
      <c r="H47" s="11"/>
      <c r="I47" s="11">
        <v>0</v>
      </c>
      <c r="J47" s="11"/>
      <c r="K47" s="11">
        <v>0</v>
      </c>
      <c r="L47" s="11"/>
      <c r="M47" s="11">
        <v>0</v>
      </c>
      <c r="N47" s="11"/>
      <c r="O47" s="11">
        <v>0</v>
      </c>
      <c r="P47" s="11"/>
      <c r="Q47" s="11">
        <v>285749</v>
      </c>
      <c r="R47" s="11"/>
      <c r="S47" s="11">
        <v>43150</v>
      </c>
      <c r="T47" s="11"/>
      <c r="U47" s="11">
        <v>11901098024</v>
      </c>
      <c r="V47" s="11"/>
      <c r="W47" s="11">
        <v>12256705437.3675</v>
      </c>
      <c r="X47" s="8"/>
      <c r="Y47" s="8" t="s">
        <v>87</v>
      </c>
    </row>
    <row r="48" spans="1:25" x14ac:dyDescent="0.55000000000000004">
      <c r="A48" s="3" t="s">
        <v>88</v>
      </c>
      <c r="C48" s="11">
        <v>7725583</v>
      </c>
      <c r="D48" s="11"/>
      <c r="E48" s="11">
        <v>19450383638</v>
      </c>
      <c r="F48" s="11"/>
      <c r="G48" s="11">
        <v>15420668488.5492</v>
      </c>
      <c r="H48" s="11"/>
      <c r="I48" s="11">
        <v>2084753</v>
      </c>
      <c r="J48" s="11"/>
      <c r="K48" s="11">
        <v>3614786648</v>
      </c>
      <c r="L48" s="11"/>
      <c r="M48" s="11">
        <v>0</v>
      </c>
      <c r="N48" s="11"/>
      <c r="O48" s="11">
        <v>0</v>
      </c>
      <c r="P48" s="11"/>
      <c r="Q48" s="11">
        <v>9810336</v>
      </c>
      <c r="R48" s="11"/>
      <c r="S48" s="11">
        <v>1605</v>
      </c>
      <c r="T48" s="11"/>
      <c r="U48" s="11">
        <v>23065170286</v>
      </c>
      <c r="V48" s="11"/>
      <c r="W48" s="11">
        <v>15651903023.784</v>
      </c>
      <c r="X48" s="8"/>
      <c r="Y48" s="8" t="s">
        <v>20</v>
      </c>
    </row>
    <row r="49" spans="1:25" x14ac:dyDescent="0.55000000000000004">
      <c r="A49" s="3" t="s">
        <v>89</v>
      </c>
      <c r="C49" s="11">
        <v>23990226</v>
      </c>
      <c r="D49" s="11"/>
      <c r="E49" s="11">
        <v>28380437358</v>
      </c>
      <c r="F49" s="11"/>
      <c r="G49" s="11">
        <v>21128870961.595798</v>
      </c>
      <c r="H49" s="11"/>
      <c r="I49" s="11">
        <v>0</v>
      </c>
      <c r="J49" s="11"/>
      <c r="K49" s="11">
        <v>0</v>
      </c>
      <c r="L49" s="11"/>
      <c r="M49" s="11">
        <v>-23990226</v>
      </c>
      <c r="N49" s="11"/>
      <c r="O49" s="11">
        <v>0</v>
      </c>
      <c r="P49" s="11"/>
      <c r="Q49" s="11">
        <v>0</v>
      </c>
      <c r="R49" s="11"/>
      <c r="S49" s="11">
        <v>0</v>
      </c>
      <c r="T49" s="11"/>
      <c r="U49" s="11">
        <v>0</v>
      </c>
      <c r="V49" s="11"/>
      <c r="W49" s="11">
        <v>0</v>
      </c>
      <c r="X49" s="8"/>
      <c r="Y49" s="8" t="s">
        <v>22</v>
      </c>
    </row>
    <row r="50" spans="1:25" x14ac:dyDescent="0.55000000000000004">
      <c r="A50" s="3" t="s">
        <v>90</v>
      </c>
      <c r="C50" s="11">
        <v>134000000</v>
      </c>
      <c r="D50" s="11"/>
      <c r="E50" s="11">
        <v>457372948839</v>
      </c>
      <c r="F50" s="11"/>
      <c r="G50" s="11">
        <v>639106554600</v>
      </c>
      <c r="H50" s="11"/>
      <c r="I50" s="11">
        <v>0</v>
      </c>
      <c r="J50" s="11"/>
      <c r="K50" s="11">
        <v>0</v>
      </c>
      <c r="L50" s="11"/>
      <c r="M50" s="11">
        <v>0</v>
      </c>
      <c r="N50" s="11"/>
      <c r="O50" s="11">
        <v>0</v>
      </c>
      <c r="P50" s="11"/>
      <c r="Q50" s="11">
        <v>134000000</v>
      </c>
      <c r="R50" s="11"/>
      <c r="S50" s="11">
        <v>3890</v>
      </c>
      <c r="T50" s="11"/>
      <c r="U50" s="11">
        <v>457372948839</v>
      </c>
      <c r="V50" s="11"/>
      <c r="W50" s="11">
        <v>518158503000</v>
      </c>
      <c r="X50" s="8"/>
      <c r="Y50" s="8" t="s">
        <v>91</v>
      </c>
    </row>
    <row r="51" spans="1:25" x14ac:dyDescent="0.55000000000000004">
      <c r="A51" s="3" t="s">
        <v>92</v>
      </c>
      <c r="C51" s="11">
        <v>66562428</v>
      </c>
      <c r="D51" s="11"/>
      <c r="E51" s="11">
        <v>132707433916</v>
      </c>
      <c r="F51" s="11"/>
      <c r="G51" s="11">
        <v>297484051464.086</v>
      </c>
      <c r="H51" s="11"/>
      <c r="I51" s="11">
        <v>0</v>
      </c>
      <c r="J51" s="11"/>
      <c r="K51" s="11">
        <v>0</v>
      </c>
      <c r="L51" s="11"/>
      <c r="M51" s="11">
        <v>0</v>
      </c>
      <c r="N51" s="11"/>
      <c r="O51" s="11">
        <v>0</v>
      </c>
      <c r="P51" s="11"/>
      <c r="Q51" s="11">
        <v>66562428</v>
      </c>
      <c r="R51" s="11"/>
      <c r="S51" s="11">
        <v>4349</v>
      </c>
      <c r="T51" s="11"/>
      <c r="U51" s="11">
        <v>132707433916</v>
      </c>
      <c r="V51" s="11"/>
      <c r="W51" s="11">
        <v>287757593375.737</v>
      </c>
      <c r="X51" s="8"/>
      <c r="Y51" s="8" t="s">
        <v>68</v>
      </c>
    </row>
    <row r="52" spans="1:25" x14ac:dyDescent="0.55000000000000004">
      <c r="A52" s="3" t="s">
        <v>93</v>
      </c>
      <c r="C52" s="11">
        <v>29589566</v>
      </c>
      <c r="D52" s="11"/>
      <c r="E52" s="11">
        <v>517880247774</v>
      </c>
      <c r="F52" s="11"/>
      <c r="G52" s="11">
        <v>370316066756.15698</v>
      </c>
      <c r="H52" s="11"/>
      <c r="I52" s="11">
        <v>0</v>
      </c>
      <c r="J52" s="11"/>
      <c r="K52" s="11">
        <v>0</v>
      </c>
      <c r="L52" s="11"/>
      <c r="M52" s="11">
        <v>0</v>
      </c>
      <c r="N52" s="11"/>
      <c r="O52" s="11">
        <v>0</v>
      </c>
      <c r="P52" s="11"/>
      <c r="Q52" s="11">
        <v>29589566</v>
      </c>
      <c r="R52" s="11"/>
      <c r="S52" s="11">
        <v>11770</v>
      </c>
      <c r="T52" s="11"/>
      <c r="U52" s="11">
        <v>517880247774</v>
      </c>
      <c r="V52" s="11"/>
      <c r="W52" s="11">
        <v>346196990128.67102</v>
      </c>
      <c r="X52" s="8"/>
      <c r="Y52" s="8" t="s">
        <v>94</v>
      </c>
    </row>
    <row r="53" spans="1:25" x14ac:dyDescent="0.55000000000000004">
      <c r="A53" s="3" t="s">
        <v>95</v>
      </c>
      <c r="C53" s="11">
        <v>5015500</v>
      </c>
      <c r="D53" s="11"/>
      <c r="E53" s="11">
        <v>78061709541</v>
      </c>
      <c r="F53" s="11"/>
      <c r="G53" s="11">
        <v>75433002135.75</v>
      </c>
      <c r="H53" s="11"/>
      <c r="I53" s="11">
        <v>0</v>
      </c>
      <c r="J53" s="11"/>
      <c r="K53" s="11">
        <v>0</v>
      </c>
      <c r="L53" s="11"/>
      <c r="M53" s="11">
        <v>0</v>
      </c>
      <c r="N53" s="11"/>
      <c r="O53" s="11">
        <v>0</v>
      </c>
      <c r="P53" s="11"/>
      <c r="Q53" s="11">
        <v>5015500</v>
      </c>
      <c r="R53" s="11"/>
      <c r="S53" s="11">
        <v>17400</v>
      </c>
      <c r="T53" s="11"/>
      <c r="U53" s="11">
        <v>78061709541</v>
      </c>
      <c r="V53" s="11"/>
      <c r="W53" s="11">
        <v>86750445285</v>
      </c>
      <c r="X53" s="8"/>
      <c r="Y53" s="8" t="s">
        <v>36</v>
      </c>
    </row>
    <row r="54" spans="1:25" x14ac:dyDescent="0.55000000000000004">
      <c r="A54" s="3" t="s">
        <v>96</v>
      </c>
      <c r="C54" s="11">
        <v>22887003</v>
      </c>
      <c r="D54" s="11"/>
      <c r="E54" s="11">
        <v>77768298585</v>
      </c>
      <c r="F54" s="11"/>
      <c r="G54" s="11">
        <v>154705612258.62</v>
      </c>
      <c r="H54" s="11"/>
      <c r="I54" s="11">
        <v>0</v>
      </c>
      <c r="J54" s="11"/>
      <c r="K54" s="11">
        <v>0</v>
      </c>
      <c r="L54" s="11"/>
      <c r="M54" s="11">
        <v>0</v>
      </c>
      <c r="N54" s="11"/>
      <c r="O54" s="11">
        <v>0</v>
      </c>
      <c r="P54" s="11"/>
      <c r="Q54" s="11">
        <v>22887003</v>
      </c>
      <c r="R54" s="11"/>
      <c r="S54" s="11">
        <v>6040</v>
      </c>
      <c r="T54" s="11"/>
      <c r="U54" s="11">
        <v>77768298585</v>
      </c>
      <c r="V54" s="11"/>
      <c r="W54" s="11">
        <v>137414985006.186</v>
      </c>
      <c r="X54" s="8"/>
      <c r="Y54" s="8" t="s">
        <v>97</v>
      </c>
    </row>
    <row r="55" spans="1:25" x14ac:dyDescent="0.55000000000000004">
      <c r="A55" s="3" t="s">
        <v>98</v>
      </c>
      <c r="C55" s="11">
        <v>106622857</v>
      </c>
      <c r="D55" s="11"/>
      <c r="E55" s="11">
        <v>199115860720</v>
      </c>
      <c r="F55" s="11"/>
      <c r="G55" s="11">
        <v>858718430008.88696</v>
      </c>
      <c r="H55" s="11"/>
      <c r="I55" s="11">
        <v>0</v>
      </c>
      <c r="J55" s="11"/>
      <c r="K55" s="11">
        <v>0</v>
      </c>
      <c r="L55" s="11"/>
      <c r="M55" s="11">
        <v>0</v>
      </c>
      <c r="N55" s="11"/>
      <c r="O55" s="11">
        <v>0</v>
      </c>
      <c r="P55" s="11"/>
      <c r="Q55" s="11">
        <v>106622857</v>
      </c>
      <c r="R55" s="11"/>
      <c r="S55" s="11">
        <v>8102</v>
      </c>
      <c r="T55" s="11"/>
      <c r="U55" s="11">
        <v>199115860720</v>
      </c>
      <c r="V55" s="11"/>
      <c r="W55" s="11">
        <v>858718430008.88696</v>
      </c>
      <c r="X55" s="8"/>
      <c r="Y55" s="8" t="s">
        <v>99</v>
      </c>
    </row>
    <row r="56" spans="1:25" x14ac:dyDescent="0.55000000000000004">
      <c r="A56" s="3" t="s">
        <v>100</v>
      </c>
      <c r="C56" s="11">
        <v>23142857</v>
      </c>
      <c r="D56" s="11"/>
      <c r="E56" s="11">
        <v>133319642200</v>
      </c>
      <c r="F56" s="11"/>
      <c r="G56" s="11">
        <v>71730079528.650299</v>
      </c>
      <c r="H56" s="11"/>
      <c r="I56" s="11">
        <v>0</v>
      </c>
      <c r="J56" s="11"/>
      <c r="K56" s="11">
        <v>0</v>
      </c>
      <c r="L56" s="11"/>
      <c r="M56" s="11">
        <v>0</v>
      </c>
      <c r="N56" s="11"/>
      <c r="O56" s="11">
        <v>0</v>
      </c>
      <c r="P56" s="11"/>
      <c r="Q56" s="11">
        <v>23142857</v>
      </c>
      <c r="R56" s="11"/>
      <c r="S56" s="11">
        <v>2523</v>
      </c>
      <c r="T56" s="11"/>
      <c r="U56" s="11">
        <v>133319642200</v>
      </c>
      <c r="V56" s="11"/>
      <c r="W56" s="11">
        <v>58042011113.144501</v>
      </c>
      <c r="X56" s="8"/>
      <c r="Y56" s="8" t="s">
        <v>101</v>
      </c>
    </row>
    <row r="57" spans="1:25" x14ac:dyDescent="0.55000000000000004">
      <c r="A57" s="3" t="s">
        <v>102</v>
      </c>
      <c r="C57" s="11">
        <v>173723651</v>
      </c>
      <c r="D57" s="11"/>
      <c r="E57" s="11">
        <v>301009841435</v>
      </c>
      <c r="F57" s="11"/>
      <c r="G57" s="11">
        <v>352460280359.43903</v>
      </c>
      <c r="H57" s="11"/>
      <c r="I57" s="11">
        <v>0</v>
      </c>
      <c r="J57" s="11"/>
      <c r="K57" s="11">
        <v>0</v>
      </c>
      <c r="L57" s="11"/>
      <c r="M57" s="11">
        <v>-588486</v>
      </c>
      <c r="N57" s="11"/>
      <c r="O57" s="11">
        <v>1150206274</v>
      </c>
      <c r="P57" s="11"/>
      <c r="Q57" s="11">
        <v>173135165</v>
      </c>
      <c r="R57" s="11"/>
      <c r="S57" s="11">
        <v>1898</v>
      </c>
      <c r="T57" s="11"/>
      <c r="U57" s="11">
        <v>299990175566</v>
      </c>
      <c r="V57" s="11"/>
      <c r="W57" s="11">
        <v>326655310438.138</v>
      </c>
      <c r="X57" s="8"/>
      <c r="Y57" s="8" t="s">
        <v>103</v>
      </c>
    </row>
    <row r="58" spans="1:25" x14ac:dyDescent="0.55000000000000004">
      <c r="A58" s="3" t="s">
        <v>104</v>
      </c>
      <c r="C58" s="11">
        <v>13359573</v>
      </c>
      <c r="D58" s="11"/>
      <c r="E58" s="11">
        <v>115056179264</v>
      </c>
      <c r="F58" s="11"/>
      <c r="G58" s="11">
        <v>84062928812.314499</v>
      </c>
      <c r="H58" s="11"/>
      <c r="I58" s="11">
        <v>0</v>
      </c>
      <c r="J58" s="11"/>
      <c r="K58" s="11">
        <v>0</v>
      </c>
      <c r="L58" s="11"/>
      <c r="M58" s="11">
        <v>0</v>
      </c>
      <c r="N58" s="11"/>
      <c r="O58" s="11">
        <v>0</v>
      </c>
      <c r="P58" s="11"/>
      <c r="Q58" s="11">
        <v>13359573</v>
      </c>
      <c r="R58" s="11"/>
      <c r="S58" s="11">
        <v>5610</v>
      </c>
      <c r="T58" s="11"/>
      <c r="U58" s="11">
        <v>115056179264</v>
      </c>
      <c r="V58" s="11"/>
      <c r="W58" s="11">
        <v>74501268663.046494</v>
      </c>
      <c r="X58" s="8"/>
      <c r="Y58" s="8" t="s">
        <v>105</v>
      </c>
    </row>
    <row r="59" spans="1:25" x14ac:dyDescent="0.55000000000000004">
      <c r="A59" s="3" t="s">
        <v>106</v>
      </c>
      <c r="C59" s="11">
        <v>11359792</v>
      </c>
      <c r="D59" s="11"/>
      <c r="E59" s="11">
        <v>91092876655</v>
      </c>
      <c r="F59" s="11"/>
      <c r="G59" s="11">
        <v>42932949105.355202</v>
      </c>
      <c r="H59" s="11"/>
      <c r="I59" s="11">
        <v>0</v>
      </c>
      <c r="J59" s="11"/>
      <c r="K59" s="11">
        <v>0</v>
      </c>
      <c r="L59" s="11"/>
      <c r="M59" s="11">
        <v>0</v>
      </c>
      <c r="N59" s="11"/>
      <c r="O59" s="11">
        <v>0</v>
      </c>
      <c r="P59" s="11"/>
      <c r="Q59" s="11">
        <v>11359792</v>
      </c>
      <c r="R59" s="11"/>
      <c r="S59" s="11">
        <v>3772</v>
      </c>
      <c r="T59" s="11"/>
      <c r="U59" s="11">
        <v>91092876655</v>
      </c>
      <c r="V59" s="11"/>
      <c r="W59" s="11">
        <v>42594183068.227203</v>
      </c>
      <c r="X59" s="8"/>
      <c r="Y59" s="8" t="s">
        <v>107</v>
      </c>
    </row>
    <row r="60" spans="1:25" x14ac:dyDescent="0.55000000000000004">
      <c r="A60" s="3" t="s">
        <v>108</v>
      </c>
      <c r="C60" s="11">
        <v>18340318</v>
      </c>
      <c r="D60" s="11"/>
      <c r="E60" s="11">
        <v>95045209124</v>
      </c>
      <c r="F60" s="11"/>
      <c r="G60" s="11">
        <v>80855341433.536499</v>
      </c>
      <c r="H60" s="11"/>
      <c r="I60" s="11">
        <v>4398692</v>
      </c>
      <c r="J60" s="11"/>
      <c r="K60" s="11">
        <v>16439391405</v>
      </c>
      <c r="L60" s="11"/>
      <c r="M60" s="11">
        <v>0</v>
      </c>
      <c r="N60" s="11"/>
      <c r="O60" s="11">
        <v>0</v>
      </c>
      <c r="P60" s="11"/>
      <c r="Q60" s="11">
        <v>22739010</v>
      </c>
      <c r="R60" s="11"/>
      <c r="S60" s="11">
        <v>3639</v>
      </c>
      <c r="T60" s="11"/>
      <c r="U60" s="11">
        <v>111484600529</v>
      </c>
      <c r="V60" s="11"/>
      <c r="W60" s="11">
        <v>82254911208.529495</v>
      </c>
      <c r="X60" s="8"/>
      <c r="Y60" s="8" t="s">
        <v>62</v>
      </c>
    </row>
    <row r="61" spans="1:25" x14ac:dyDescent="0.55000000000000004">
      <c r="A61" s="3" t="s">
        <v>109</v>
      </c>
      <c r="C61" s="11">
        <v>16666666</v>
      </c>
      <c r="D61" s="11"/>
      <c r="E61" s="11">
        <v>28701608701</v>
      </c>
      <c r="F61" s="11"/>
      <c r="G61" s="11">
        <v>24171981533.120701</v>
      </c>
      <c r="H61" s="11"/>
      <c r="I61" s="11">
        <v>0</v>
      </c>
      <c r="J61" s="11"/>
      <c r="K61" s="11">
        <v>0</v>
      </c>
      <c r="L61" s="11"/>
      <c r="M61" s="11">
        <v>-800000</v>
      </c>
      <c r="N61" s="11"/>
      <c r="O61" s="11">
        <v>1089478817</v>
      </c>
      <c r="P61" s="11"/>
      <c r="Q61" s="11">
        <v>15866666</v>
      </c>
      <c r="R61" s="11"/>
      <c r="S61" s="11">
        <v>1413</v>
      </c>
      <c r="T61" s="11"/>
      <c r="U61" s="11">
        <v>27323931427</v>
      </c>
      <c r="V61" s="11"/>
      <c r="W61" s="11">
        <v>22286202443.6049</v>
      </c>
      <c r="X61" s="8"/>
      <c r="Y61" s="8" t="s">
        <v>110</v>
      </c>
    </row>
    <row r="62" spans="1:25" x14ac:dyDescent="0.55000000000000004">
      <c r="A62" s="3" t="s">
        <v>111</v>
      </c>
      <c r="C62" s="11">
        <v>1768526025</v>
      </c>
      <c r="D62" s="11"/>
      <c r="E62" s="11">
        <v>1879817462299</v>
      </c>
      <c r="F62" s="11"/>
      <c r="G62" s="11">
        <v>2285404283696.6299</v>
      </c>
      <c r="H62" s="11"/>
      <c r="I62" s="11">
        <v>8332612</v>
      </c>
      <c r="J62" s="11"/>
      <c r="K62" s="11">
        <v>9472431550</v>
      </c>
      <c r="L62" s="11"/>
      <c r="M62" s="11">
        <v>0</v>
      </c>
      <c r="N62" s="11"/>
      <c r="O62" s="11">
        <v>0</v>
      </c>
      <c r="P62" s="11"/>
      <c r="Q62" s="11">
        <v>1776858637</v>
      </c>
      <c r="R62" s="11"/>
      <c r="S62" s="11">
        <v>1098</v>
      </c>
      <c r="T62" s="11"/>
      <c r="U62" s="11">
        <v>1889289893849</v>
      </c>
      <c r="V62" s="11"/>
      <c r="W62" s="11">
        <v>1939382388264.6201</v>
      </c>
      <c r="X62" s="8"/>
      <c r="Y62" s="8" t="s">
        <v>112</v>
      </c>
    </row>
    <row r="63" spans="1:25" x14ac:dyDescent="0.55000000000000004">
      <c r="A63" s="3" t="s">
        <v>113</v>
      </c>
      <c r="C63" s="11">
        <v>18042572</v>
      </c>
      <c r="D63" s="11"/>
      <c r="E63" s="11">
        <v>354564965715</v>
      </c>
      <c r="F63" s="11"/>
      <c r="G63" s="11">
        <v>506490575991.98401</v>
      </c>
      <c r="H63" s="11"/>
      <c r="I63" s="11">
        <v>0</v>
      </c>
      <c r="J63" s="11"/>
      <c r="K63" s="11">
        <v>0</v>
      </c>
      <c r="L63" s="11"/>
      <c r="M63" s="11">
        <v>0</v>
      </c>
      <c r="N63" s="11"/>
      <c r="O63" s="11">
        <v>0</v>
      </c>
      <c r="P63" s="11"/>
      <c r="Q63" s="11">
        <v>18042572</v>
      </c>
      <c r="R63" s="11"/>
      <c r="S63" s="11">
        <v>24800</v>
      </c>
      <c r="T63" s="11"/>
      <c r="U63" s="11">
        <v>354564965715</v>
      </c>
      <c r="V63" s="11"/>
      <c r="W63" s="11">
        <v>444793423675.67999</v>
      </c>
      <c r="X63" s="8"/>
      <c r="Y63" s="8" t="s">
        <v>114</v>
      </c>
    </row>
    <row r="64" spans="1:25" x14ac:dyDescent="0.55000000000000004">
      <c r="A64" s="3" t="s">
        <v>115</v>
      </c>
      <c r="C64" s="11">
        <v>120125283</v>
      </c>
      <c r="D64" s="11"/>
      <c r="E64" s="11">
        <v>262295347117</v>
      </c>
      <c r="F64" s="11"/>
      <c r="G64" s="11">
        <v>239776359432.82901</v>
      </c>
      <c r="H64" s="11"/>
      <c r="I64" s="11">
        <v>23990226</v>
      </c>
      <c r="J64" s="11"/>
      <c r="K64" s="11">
        <v>0</v>
      </c>
      <c r="L64" s="11"/>
      <c r="M64" s="11">
        <v>0</v>
      </c>
      <c r="N64" s="11"/>
      <c r="O64" s="11">
        <v>0</v>
      </c>
      <c r="P64" s="11"/>
      <c r="Q64" s="11">
        <v>144115509</v>
      </c>
      <c r="R64" s="11"/>
      <c r="S64" s="11">
        <v>1606</v>
      </c>
      <c r="T64" s="11"/>
      <c r="U64" s="11">
        <v>314666010475</v>
      </c>
      <c r="V64" s="11"/>
      <c r="W64" s="11">
        <v>230072382884.64899</v>
      </c>
      <c r="X64" s="8"/>
      <c r="Y64" s="8" t="s">
        <v>78</v>
      </c>
    </row>
    <row r="65" spans="1:25" x14ac:dyDescent="0.55000000000000004">
      <c r="A65" s="3" t="s">
        <v>116</v>
      </c>
      <c r="C65" s="11">
        <v>180941935</v>
      </c>
      <c r="D65" s="11"/>
      <c r="E65" s="11">
        <v>354260019818</v>
      </c>
      <c r="F65" s="11"/>
      <c r="G65" s="11">
        <v>872346852860.73804</v>
      </c>
      <c r="H65" s="11"/>
      <c r="I65" s="11">
        <v>129003</v>
      </c>
      <c r="J65" s="11"/>
      <c r="K65" s="11">
        <v>514424892</v>
      </c>
      <c r="L65" s="11"/>
      <c r="M65" s="11">
        <v>0</v>
      </c>
      <c r="N65" s="11"/>
      <c r="O65" s="11">
        <v>0</v>
      </c>
      <c r="P65" s="11"/>
      <c r="Q65" s="11">
        <v>181070938</v>
      </c>
      <c r="R65" s="11"/>
      <c r="S65" s="11">
        <v>4206</v>
      </c>
      <c r="T65" s="11"/>
      <c r="U65" s="11">
        <v>354774444710</v>
      </c>
      <c r="V65" s="11"/>
      <c r="W65" s="11">
        <v>757052938254.89294</v>
      </c>
      <c r="X65" s="8"/>
      <c r="Y65" s="8" t="s">
        <v>117</v>
      </c>
    </row>
    <row r="66" spans="1:25" x14ac:dyDescent="0.55000000000000004">
      <c r="A66" s="3" t="s">
        <v>118</v>
      </c>
      <c r="C66" s="11">
        <v>134407171</v>
      </c>
      <c r="D66" s="11"/>
      <c r="E66" s="11">
        <v>344256022342</v>
      </c>
      <c r="F66" s="11"/>
      <c r="G66" s="11">
        <v>710791625129.16602</v>
      </c>
      <c r="H66" s="11"/>
      <c r="I66" s="11">
        <v>34000000</v>
      </c>
      <c r="J66" s="11"/>
      <c r="K66" s="11">
        <v>148402679914</v>
      </c>
      <c r="L66" s="11"/>
      <c r="M66" s="11">
        <v>0</v>
      </c>
      <c r="N66" s="11"/>
      <c r="O66" s="11">
        <v>0</v>
      </c>
      <c r="P66" s="11"/>
      <c r="Q66" s="11">
        <v>168407171</v>
      </c>
      <c r="R66" s="11"/>
      <c r="S66" s="11">
        <v>4595</v>
      </c>
      <c r="T66" s="11"/>
      <c r="U66" s="11">
        <v>492658702256</v>
      </c>
      <c r="V66" s="11"/>
      <c r="W66" s="11">
        <v>769226656588.06702</v>
      </c>
      <c r="X66" s="8"/>
      <c r="Y66" s="8" t="s">
        <v>66</v>
      </c>
    </row>
    <row r="67" spans="1:25" x14ac:dyDescent="0.55000000000000004">
      <c r="A67" s="3" t="s">
        <v>119</v>
      </c>
      <c r="C67" s="11">
        <v>123345353</v>
      </c>
      <c r="D67" s="11"/>
      <c r="E67" s="11">
        <v>230822322903</v>
      </c>
      <c r="F67" s="11"/>
      <c r="G67" s="11">
        <v>339020654133.78198</v>
      </c>
      <c r="H67" s="11"/>
      <c r="I67" s="11">
        <v>6725277</v>
      </c>
      <c r="J67" s="11"/>
      <c r="K67" s="11">
        <v>15928939804</v>
      </c>
      <c r="L67" s="11"/>
      <c r="M67" s="11">
        <v>0</v>
      </c>
      <c r="N67" s="11"/>
      <c r="O67" s="11">
        <v>0</v>
      </c>
      <c r="P67" s="11"/>
      <c r="Q67" s="11">
        <v>130070630</v>
      </c>
      <c r="R67" s="11"/>
      <c r="S67" s="11">
        <v>2391</v>
      </c>
      <c r="T67" s="11"/>
      <c r="U67" s="11">
        <v>246751262707</v>
      </c>
      <c r="V67" s="11"/>
      <c r="W67" s="11">
        <v>309148433015.836</v>
      </c>
      <c r="X67" s="8"/>
      <c r="Y67" s="8" t="s">
        <v>120</v>
      </c>
    </row>
    <row r="68" spans="1:25" x14ac:dyDescent="0.55000000000000004">
      <c r="A68" s="3" t="s">
        <v>121</v>
      </c>
      <c r="C68" s="11">
        <v>44314171</v>
      </c>
      <c r="D68" s="11"/>
      <c r="E68" s="11">
        <v>214293240314</v>
      </c>
      <c r="F68" s="11"/>
      <c r="G68" s="11">
        <v>883212558735.12695</v>
      </c>
      <c r="H68" s="11"/>
      <c r="I68" s="11">
        <v>0</v>
      </c>
      <c r="J68" s="11"/>
      <c r="K68" s="11">
        <v>0</v>
      </c>
      <c r="L68" s="11"/>
      <c r="M68" s="11">
        <v>-3091239</v>
      </c>
      <c r="N68" s="11"/>
      <c r="O68" s="11">
        <v>57860154225</v>
      </c>
      <c r="P68" s="11"/>
      <c r="Q68" s="11">
        <v>41222932</v>
      </c>
      <c r="R68" s="11"/>
      <c r="S68" s="11">
        <v>14260</v>
      </c>
      <c r="T68" s="11"/>
      <c r="U68" s="11">
        <v>199344712406</v>
      </c>
      <c r="V68" s="11"/>
      <c r="W68" s="11">
        <v>584341368208.59595</v>
      </c>
      <c r="X68" s="8"/>
      <c r="Y68" s="8" t="s">
        <v>122</v>
      </c>
    </row>
    <row r="69" spans="1:25" x14ac:dyDescent="0.55000000000000004">
      <c r="A69" s="3" t="s">
        <v>123</v>
      </c>
      <c r="C69" s="11">
        <v>358150290</v>
      </c>
      <c r="D69" s="11"/>
      <c r="E69" s="11">
        <v>2047071079952</v>
      </c>
      <c r="F69" s="11"/>
      <c r="G69" s="11">
        <v>3449826976054.8999</v>
      </c>
      <c r="H69" s="11"/>
      <c r="I69" s="11">
        <v>4934100</v>
      </c>
      <c r="J69" s="11"/>
      <c r="K69" s="11">
        <v>40548885784</v>
      </c>
      <c r="L69" s="11"/>
      <c r="M69" s="11">
        <v>-149741</v>
      </c>
      <c r="N69" s="11"/>
      <c r="O69" s="11">
        <v>1194341411</v>
      </c>
      <c r="P69" s="11"/>
      <c r="Q69" s="11">
        <v>362934649</v>
      </c>
      <c r="R69" s="11"/>
      <c r="S69" s="11">
        <v>7950</v>
      </c>
      <c r="T69" s="11"/>
      <c r="U69" s="11">
        <v>2086759379296</v>
      </c>
      <c r="V69" s="11"/>
      <c r="W69" s="11">
        <v>2868162743315.6802</v>
      </c>
      <c r="X69" s="8"/>
      <c r="Y69" s="8" t="s">
        <v>124</v>
      </c>
    </row>
    <row r="70" spans="1:25" x14ac:dyDescent="0.55000000000000004">
      <c r="A70" s="3" t="s">
        <v>125</v>
      </c>
      <c r="C70" s="11">
        <v>2246040</v>
      </c>
      <c r="D70" s="11"/>
      <c r="E70" s="11">
        <v>24754121182</v>
      </c>
      <c r="F70" s="11"/>
      <c r="G70" s="11">
        <v>136930022882.46001</v>
      </c>
      <c r="H70" s="11"/>
      <c r="I70" s="11">
        <v>0</v>
      </c>
      <c r="J70" s="11"/>
      <c r="K70" s="11">
        <v>0</v>
      </c>
      <c r="L70" s="11"/>
      <c r="M70" s="11">
        <v>0</v>
      </c>
      <c r="N70" s="11"/>
      <c r="O70" s="11">
        <v>0</v>
      </c>
      <c r="P70" s="11"/>
      <c r="Q70" s="11">
        <v>2246040</v>
      </c>
      <c r="R70" s="11"/>
      <c r="S70" s="11">
        <v>47940</v>
      </c>
      <c r="T70" s="11"/>
      <c r="U70" s="11">
        <v>24754121182</v>
      </c>
      <c r="V70" s="11"/>
      <c r="W70" s="11">
        <v>107034490412.28</v>
      </c>
      <c r="X70" s="8"/>
      <c r="Y70" s="8" t="s">
        <v>126</v>
      </c>
    </row>
    <row r="71" spans="1:25" x14ac:dyDescent="0.55000000000000004">
      <c r="A71" s="3" t="s">
        <v>127</v>
      </c>
      <c r="C71" s="11">
        <v>5327983</v>
      </c>
      <c r="D71" s="11"/>
      <c r="E71" s="11">
        <v>259103822812</v>
      </c>
      <c r="F71" s="11"/>
      <c r="G71" s="11">
        <v>365125646689.28101</v>
      </c>
      <c r="H71" s="11"/>
      <c r="I71" s="11">
        <v>0</v>
      </c>
      <c r="J71" s="11"/>
      <c r="K71" s="11">
        <v>0</v>
      </c>
      <c r="L71" s="11"/>
      <c r="M71" s="11">
        <v>-459953</v>
      </c>
      <c r="N71" s="11"/>
      <c r="O71" s="11">
        <v>28895681216</v>
      </c>
      <c r="P71" s="11"/>
      <c r="Q71" s="11">
        <v>4868030</v>
      </c>
      <c r="R71" s="11"/>
      <c r="S71" s="11">
        <v>59460</v>
      </c>
      <c r="T71" s="11"/>
      <c r="U71" s="11">
        <v>236735962290</v>
      </c>
      <c r="V71" s="11"/>
      <c r="W71" s="11">
        <v>287730818070.39001</v>
      </c>
      <c r="X71" s="8"/>
      <c r="Y71" s="8" t="s">
        <v>68</v>
      </c>
    </row>
    <row r="72" spans="1:25" x14ac:dyDescent="0.55000000000000004">
      <c r="A72" s="3" t="s">
        <v>128</v>
      </c>
      <c r="C72" s="11">
        <v>106300000</v>
      </c>
      <c r="D72" s="11"/>
      <c r="E72" s="11">
        <v>212655173957</v>
      </c>
      <c r="F72" s="11"/>
      <c r="G72" s="11">
        <v>999614691900</v>
      </c>
      <c r="H72" s="11"/>
      <c r="I72" s="11">
        <v>0</v>
      </c>
      <c r="J72" s="11"/>
      <c r="K72" s="11">
        <v>0</v>
      </c>
      <c r="L72" s="11"/>
      <c r="M72" s="11">
        <v>-3692928</v>
      </c>
      <c r="N72" s="11"/>
      <c r="O72" s="11">
        <v>31793497216</v>
      </c>
      <c r="P72" s="11"/>
      <c r="Q72" s="11">
        <v>102607072</v>
      </c>
      <c r="R72" s="11"/>
      <c r="S72" s="11">
        <v>8000</v>
      </c>
      <c r="T72" s="11"/>
      <c r="U72" s="11">
        <v>205267401192</v>
      </c>
      <c r="V72" s="11"/>
      <c r="W72" s="11">
        <v>815972479372.80005</v>
      </c>
      <c r="X72" s="8"/>
      <c r="Y72" s="8" t="s">
        <v>76</v>
      </c>
    </row>
    <row r="73" spans="1:25" x14ac:dyDescent="0.55000000000000004">
      <c r="A73" s="3" t="s">
        <v>129</v>
      </c>
      <c r="C73" s="11">
        <v>15422290</v>
      </c>
      <c r="D73" s="11"/>
      <c r="E73" s="11">
        <v>79525618127</v>
      </c>
      <c r="F73" s="11"/>
      <c r="G73" s="11">
        <v>299711810171.47498</v>
      </c>
      <c r="H73" s="11"/>
      <c r="I73" s="11">
        <v>0</v>
      </c>
      <c r="J73" s="11"/>
      <c r="K73" s="11">
        <v>0</v>
      </c>
      <c r="L73" s="11"/>
      <c r="M73" s="11">
        <v>-2264705</v>
      </c>
      <c r="N73" s="11"/>
      <c r="O73" s="11">
        <v>39651860370</v>
      </c>
      <c r="P73" s="11"/>
      <c r="Q73" s="11">
        <v>13157585</v>
      </c>
      <c r="R73" s="11"/>
      <c r="S73" s="11">
        <v>15290</v>
      </c>
      <c r="T73" s="11"/>
      <c r="U73" s="11">
        <v>67847581656</v>
      </c>
      <c r="V73" s="11"/>
      <c r="W73" s="11">
        <v>199982456775.832</v>
      </c>
      <c r="X73" s="8"/>
      <c r="Y73" s="8" t="s">
        <v>130</v>
      </c>
    </row>
    <row r="74" spans="1:25" x14ac:dyDescent="0.55000000000000004">
      <c r="A74" s="3" t="s">
        <v>131</v>
      </c>
      <c r="C74" s="11">
        <v>6089184</v>
      </c>
      <c r="D74" s="11"/>
      <c r="E74" s="11">
        <v>73317260644</v>
      </c>
      <c r="F74" s="11"/>
      <c r="G74" s="11">
        <v>272806607718.86401</v>
      </c>
      <c r="H74" s="11"/>
      <c r="I74" s="11">
        <v>0</v>
      </c>
      <c r="J74" s="11"/>
      <c r="K74" s="11">
        <v>0</v>
      </c>
      <c r="L74" s="11"/>
      <c r="M74" s="11">
        <v>-36772</v>
      </c>
      <c r="N74" s="11"/>
      <c r="O74" s="11">
        <v>1535234686</v>
      </c>
      <c r="P74" s="11"/>
      <c r="Q74" s="11">
        <v>6052412</v>
      </c>
      <c r="R74" s="11"/>
      <c r="S74" s="11">
        <v>41060</v>
      </c>
      <c r="T74" s="11"/>
      <c r="U74" s="11">
        <v>72874504716</v>
      </c>
      <c r="V74" s="11"/>
      <c r="W74" s="11">
        <v>247033390101.51599</v>
      </c>
      <c r="X74" s="8"/>
      <c r="Y74" s="8" t="s">
        <v>132</v>
      </c>
    </row>
    <row r="75" spans="1:25" x14ac:dyDescent="0.55000000000000004">
      <c r="A75" s="3" t="s">
        <v>133</v>
      </c>
      <c r="C75" s="11">
        <v>2900000</v>
      </c>
      <c r="D75" s="11"/>
      <c r="E75" s="11">
        <v>78565675870</v>
      </c>
      <c r="F75" s="11"/>
      <c r="G75" s="11">
        <v>352242611550</v>
      </c>
      <c r="H75" s="11"/>
      <c r="I75" s="11">
        <v>0</v>
      </c>
      <c r="J75" s="11"/>
      <c r="K75" s="11">
        <v>0</v>
      </c>
      <c r="L75" s="11"/>
      <c r="M75" s="11">
        <v>0</v>
      </c>
      <c r="N75" s="11"/>
      <c r="O75" s="11">
        <v>0</v>
      </c>
      <c r="P75" s="11"/>
      <c r="Q75" s="11">
        <v>2900000</v>
      </c>
      <c r="R75" s="11"/>
      <c r="S75" s="11">
        <v>106260</v>
      </c>
      <c r="T75" s="11"/>
      <c r="U75" s="11">
        <v>78565675870</v>
      </c>
      <c r="V75" s="11"/>
      <c r="W75" s="11">
        <v>306320483700</v>
      </c>
      <c r="X75" s="8"/>
      <c r="Y75" s="8" t="s">
        <v>120</v>
      </c>
    </row>
    <row r="76" spans="1:25" x14ac:dyDescent="0.55000000000000004">
      <c r="A76" s="3" t="s">
        <v>134</v>
      </c>
      <c r="C76" s="11">
        <v>11100000</v>
      </c>
      <c r="D76" s="11"/>
      <c r="E76" s="11">
        <v>125607431834</v>
      </c>
      <c r="F76" s="11"/>
      <c r="G76" s="11">
        <v>516609773100</v>
      </c>
      <c r="H76" s="11"/>
      <c r="I76" s="11">
        <v>0</v>
      </c>
      <c r="J76" s="11"/>
      <c r="K76" s="11">
        <v>0</v>
      </c>
      <c r="L76" s="11"/>
      <c r="M76" s="11">
        <v>-327360</v>
      </c>
      <c r="N76" s="11"/>
      <c r="O76" s="11">
        <v>13473372603</v>
      </c>
      <c r="P76" s="11"/>
      <c r="Q76" s="11">
        <v>10772640</v>
      </c>
      <c r="R76" s="11"/>
      <c r="S76" s="11">
        <v>39910</v>
      </c>
      <c r="T76" s="11"/>
      <c r="U76" s="11">
        <v>121903031029</v>
      </c>
      <c r="V76" s="11"/>
      <c r="W76" s="11">
        <v>427377942828.71997</v>
      </c>
      <c r="X76" s="8"/>
      <c r="Y76" s="8" t="s">
        <v>135</v>
      </c>
    </row>
    <row r="77" spans="1:25" x14ac:dyDescent="0.55000000000000004">
      <c r="A77" s="3" t="s">
        <v>136</v>
      </c>
      <c r="C77" s="11">
        <v>10198616</v>
      </c>
      <c r="D77" s="11"/>
      <c r="E77" s="11">
        <v>190177389394</v>
      </c>
      <c r="F77" s="11"/>
      <c r="G77" s="11">
        <v>1423771483935.3101</v>
      </c>
      <c r="H77" s="11"/>
      <c r="I77" s="11">
        <v>50000</v>
      </c>
      <c r="J77" s="11"/>
      <c r="K77" s="11">
        <v>5276892404</v>
      </c>
      <c r="L77" s="11"/>
      <c r="M77" s="11">
        <v>-650000</v>
      </c>
      <c r="N77" s="11"/>
      <c r="O77" s="11">
        <v>76831615640</v>
      </c>
      <c r="P77" s="11"/>
      <c r="Q77" s="11">
        <v>9598616</v>
      </c>
      <c r="R77" s="11"/>
      <c r="S77" s="11">
        <v>107880</v>
      </c>
      <c r="T77" s="11"/>
      <c r="U77" s="11">
        <v>183333489808</v>
      </c>
      <c r="V77" s="11"/>
      <c r="W77" s="11">
        <v>1029337476850.22</v>
      </c>
      <c r="X77" s="8"/>
      <c r="Y77" s="8" t="s">
        <v>137</v>
      </c>
    </row>
    <row r="78" spans="1:25" x14ac:dyDescent="0.55000000000000004">
      <c r="A78" s="3" t="s">
        <v>138</v>
      </c>
      <c r="C78" s="11">
        <v>119643414</v>
      </c>
      <c r="D78" s="11"/>
      <c r="E78" s="11">
        <v>152108726568</v>
      </c>
      <c r="F78" s="11"/>
      <c r="G78" s="11">
        <v>184819606457.13199</v>
      </c>
      <c r="H78" s="11"/>
      <c r="I78" s="11">
        <v>0</v>
      </c>
      <c r="J78" s="11"/>
      <c r="K78" s="11">
        <v>0</v>
      </c>
      <c r="L78" s="11"/>
      <c r="M78" s="11">
        <v>0</v>
      </c>
      <c r="N78" s="11"/>
      <c r="O78" s="11">
        <v>0</v>
      </c>
      <c r="P78" s="11"/>
      <c r="Q78" s="11">
        <v>119643414</v>
      </c>
      <c r="R78" s="11"/>
      <c r="S78" s="11">
        <v>1556</v>
      </c>
      <c r="T78" s="11"/>
      <c r="U78" s="11">
        <v>152108726568</v>
      </c>
      <c r="V78" s="11"/>
      <c r="W78" s="11">
        <v>185057469528.505</v>
      </c>
      <c r="X78" s="8"/>
      <c r="Y78" s="8" t="s">
        <v>139</v>
      </c>
    </row>
    <row r="79" spans="1:25" x14ac:dyDescent="0.55000000000000004">
      <c r="A79" s="3" t="s">
        <v>140</v>
      </c>
      <c r="C79" s="11">
        <v>44084970</v>
      </c>
      <c r="D79" s="11"/>
      <c r="E79" s="11">
        <v>356796142579</v>
      </c>
      <c r="F79" s="11"/>
      <c r="G79" s="11">
        <v>487308028444.91998</v>
      </c>
      <c r="H79" s="11"/>
      <c r="I79" s="11">
        <v>0</v>
      </c>
      <c r="J79" s="11"/>
      <c r="K79" s="11">
        <v>0</v>
      </c>
      <c r="L79" s="11"/>
      <c r="M79" s="11">
        <v>0</v>
      </c>
      <c r="N79" s="11"/>
      <c r="O79" s="11">
        <v>0</v>
      </c>
      <c r="P79" s="11"/>
      <c r="Q79" s="11">
        <v>44084970</v>
      </c>
      <c r="R79" s="11"/>
      <c r="S79" s="11">
        <v>9550</v>
      </c>
      <c r="T79" s="11"/>
      <c r="U79" s="11">
        <v>356796142579</v>
      </c>
      <c r="V79" s="11"/>
      <c r="W79" s="11">
        <v>418506445292.17499</v>
      </c>
      <c r="X79" s="8"/>
      <c r="Y79" s="8" t="s">
        <v>141</v>
      </c>
    </row>
    <row r="80" spans="1:25" x14ac:dyDescent="0.55000000000000004">
      <c r="A80" s="3" t="s">
        <v>142</v>
      </c>
      <c r="C80" s="11">
        <v>52392491</v>
      </c>
      <c r="D80" s="11"/>
      <c r="E80" s="11">
        <v>221556988330</v>
      </c>
      <c r="F80" s="11"/>
      <c r="G80" s="11">
        <v>230144859343.51199</v>
      </c>
      <c r="H80" s="11"/>
      <c r="I80" s="11">
        <v>0</v>
      </c>
      <c r="J80" s="11"/>
      <c r="K80" s="11">
        <v>0</v>
      </c>
      <c r="L80" s="11"/>
      <c r="M80" s="11">
        <v>0</v>
      </c>
      <c r="N80" s="11"/>
      <c r="O80" s="11">
        <v>0</v>
      </c>
      <c r="P80" s="11"/>
      <c r="Q80" s="11">
        <v>52392491</v>
      </c>
      <c r="R80" s="11"/>
      <c r="S80" s="11">
        <v>4138</v>
      </c>
      <c r="T80" s="11"/>
      <c r="U80" s="11">
        <v>221556988330</v>
      </c>
      <c r="V80" s="11"/>
      <c r="W80" s="11">
        <v>215510166997.84</v>
      </c>
      <c r="X80" s="8"/>
      <c r="Y80" s="8" t="s">
        <v>83</v>
      </c>
    </row>
    <row r="81" spans="1:25" x14ac:dyDescent="0.55000000000000004">
      <c r="A81" s="3" t="s">
        <v>143</v>
      </c>
      <c r="C81" s="11">
        <v>133964</v>
      </c>
      <c r="D81" s="11"/>
      <c r="E81" s="11">
        <v>821674120274</v>
      </c>
      <c r="F81" s="11"/>
      <c r="G81" s="11">
        <v>1281585738845.6499</v>
      </c>
      <c r="H81" s="11"/>
      <c r="I81" s="11">
        <v>0</v>
      </c>
      <c r="J81" s="11"/>
      <c r="K81" s="11">
        <v>0</v>
      </c>
      <c r="L81" s="11"/>
      <c r="M81" s="11">
        <v>0</v>
      </c>
      <c r="N81" s="11"/>
      <c r="O81" s="11">
        <v>0</v>
      </c>
      <c r="P81" s="11"/>
      <c r="Q81" s="11">
        <v>133964</v>
      </c>
      <c r="R81" s="11"/>
      <c r="S81" s="11">
        <v>10209001</v>
      </c>
      <c r="T81" s="11"/>
      <c r="U81" s="11">
        <v>821674120274</v>
      </c>
      <c r="V81" s="11"/>
      <c r="W81" s="11">
        <v>1364356277300.0901</v>
      </c>
      <c r="X81" s="8"/>
      <c r="Y81" s="8" t="s">
        <v>144</v>
      </c>
    </row>
    <row r="82" spans="1:25" x14ac:dyDescent="0.55000000000000004">
      <c r="A82" s="3" t="s">
        <v>145</v>
      </c>
      <c r="C82" s="11">
        <v>2551927</v>
      </c>
      <c r="D82" s="11"/>
      <c r="E82" s="11">
        <v>17713289576</v>
      </c>
      <c r="F82" s="11"/>
      <c r="G82" s="11">
        <v>13977454119.268499</v>
      </c>
      <c r="H82" s="11"/>
      <c r="I82" s="11">
        <v>3852078</v>
      </c>
      <c r="J82" s="11"/>
      <c r="K82" s="11">
        <v>19563270563</v>
      </c>
      <c r="L82" s="11"/>
      <c r="M82" s="11">
        <v>0</v>
      </c>
      <c r="N82" s="11"/>
      <c r="O82" s="11">
        <v>0</v>
      </c>
      <c r="P82" s="11"/>
      <c r="Q82" s="11">
        <v>6404005</v>
      </c>
      <c r="R82" s="11"/>
      <c r="S82" s="11">
        <v>5088</v>
      </c>
      <c r="T82" s="11"/>
      <c r="U82" s="11">
        <v>37276560139</v>
      </c>
      <c r="V82" s="11"/>
      <c r="W82" s="11">
        <v>32389705154.231998</v>
      </c>
      <c r="X82" s="8"/>
      <c r="Y82" s="8" t="s">
        <v>146</v>
      </c>
    </row>
    <row r="83" spans="1:25" x14ac:dyDescent="0.55000000000000004">
      <c r="A83" s="3" t="s">
        <v>147</v>
      </c>
      <c r="C83" s="11">
        <v>14996580</v>
      </c>
      <c r="D83" s="11"/>
      <c r="E83" s="11">
        <v>78426967628</v>
      </c>
      <c r="F83" s="11"/>
      <c r="G83" s="11">
        <v>65428360681.761002</v>
      </c>
      <c r="H83" s="11"/>
      <c r="I83" s="11">
        <v>252441</v>
      </c>
      <c r="J83" s="11"/>
      <c r="K83" s="11">
        <v>1015960609</v>
      </c>
      <c r="L83" s="11"/>
      <c r="M83" s="11">
        <v>0</v>
      </c>
      <c r="N83" s="11"/>
      <c r="O83" s="11">
        <v>0</v>
      </c>
      <c r="P83" s="11"/>
      <c r="Q83" s="11">
        <v>15249021</v>
      </c>
      <c r="R83" s="11"/>
      <c r="S83" s="11">
        <v>4074</v>
      </c>
      <c r="T83" s="11"/>
      <c r="U83" s="11">
        <v>79442928237</v>
      </c>
      <c r="V83" s="11"/>
      <c r="W83" s="11">
        <v>61754870710.2537</v>
      </c>
      <c r="X83" s="8"/>
      <c r="Y83" s="8" t="s">
        <v>101</v>
      </c>
    </row>
    <row r="84" spans="1:25" x14ac:dyDescent="0.55000000000000004">
      <c r="A84" s="3" t="s">
        <v>148</v>
      </c>
      <c r="C84" s="11">
        <v>129987004</v>
      </c>
      <c r="D84" s="11"/>
      <c r="E84" s="11">
        <v>320024817953</v>
      </c>
      <c r="F84" s="11"/>
      <c r="G84" s="11">
        <v>191494527525.42801</v>
      </c>
      <c r="H84" s="11"/>
      <c r="I84" s="11">
        <v>7200000</v>
      </c>
      <c r="J84" s="11"/>
      <c r="K84" s="11">
        <v>9246172387</v>
      </c>
      <c r="L84" s="11"/>
      <c r="M84" s="11">
        <v>0</v>
      </c>
      <c r="N84" s="11"/>
      <c r="O84" s="11">
        <v>0</v>
      </c>
      <c r="P84" s="11"/>
      <c r="Q84" s="11">
        <v>137187004</v>
      </c>
      <c r="R84" s="11"/>
      <c r="S84" s="11">
        <v>1287</v>
      </c>
      <c r="T84" s="11"/>
      <c r="U84" s="11">
        <v>329270990340</v>
      </c>
      <c r="V84" s="11"/>
      <c r="W84" s="11">
        <v>175509144086.819</v>
      </c>
      <c r="X84" s="8"/>
      <c r="Y84" s="8" t="s">
        <v>48</v>
      </c>
    </row>
    <row r="85" spans="1:25" x14ac:dyDescent="0.55000000000000004">
      <c r="A85" s="3" t="s">
        <v>149</v>
      </c>
      <c r="C85" s="11">
        <v>20879939</v>
      </c>
      <c r="D85" s="11"/>
      <c r="E85" s="11">
        <v>101045989066</v>
      </c>
      <c r="F85" s="11"/>
      <c r="G85" s="11">
        <v>52553440914.989403</v>
      </c>
      <c r="H85" s="11"/>
      <c r="I85" s="11">
        <v>0</v>
      </c>
      <c r="J85" s="11"/>
      <c r="K85" s="11">
        <v>0</v>
      </c>
      <c r="L85" s="11"/>
      <c r="M85" s="11">
        <v>0</v>
      </c>
      <c r="N85" s="11"/>
      <c r="O85" s="11">
        <v>0</v>
      </c>
      <c r="P85" s="11"/>
      <c r="Q85" s="11">
        <v>20879939</v>
      </c>
      <c r="R85" s="11"/>
      <c r="S85" s="11">
        <v>2116</v>
      </c>
      <c r="T85" s="11"/>
      <c r="U85" s="11">
        <v>101045989066</v>
      </c>
      <c r="V85" s="11"/>
      <c r="W85" s="11">
        <v>43919068316.002197</v>
      </c>
      <c r="X85" s="8"/>
      <c r="Y85" s="8" t="s">
        <v>107</v>
      </c>
    </row>
    <row r="86" spans="1:25" x14ac:dyDescent="0.55000000000000004">
      <c r="A86" s="3" t="s">
        <v>150</v>
      </c>
      <c r="C86" s="11">
        <v>800000</v>
      </c>
      <c r="D86" s="11"/>
      <c r="E86" s="11">
        <v>12632233009</v>
      </c>
      <c r="F86" s="11"/>
      <c r="G86" s="11">
        <v>15578751600</v>
      </c>
      <c r="H86" s="11"/>
      <c r="I86" s="11">
        <v>0</v>
      </c>
      <c r="J86" s="11"/>
      <c r="K86" s="11">
        <v>0</v>
      </c>
      <c r="L86" s="11"/>
      <c r="M86" s="11">
        <v>-800000</v>
      </c>
      <c r="N86" s="11"/>
      <c r="O86" s="11">
        <v>15067456286</v>
      </c>
      <c r="P86" s="11"/>
      <c r="Q86" s="11">
        <v>0</v>
      </c>
      <c r="R86" s="11"/>
      <c r="S86" s="11">
        <v>0</v>
      </c>
      <c r="T86" s="11"/>
      <c r="U86" s="11">
        <v>0</v>
      </c>
      <c r="V86" s="11"/>
      <c r="W86" s="11">
        <v>0</v>
      </c>
      <c r="X86" s="8"/>
      <c r="Y86" s="8" t="s">
        <v>22</v>
      </c>
    </row>
    <row r="87" spans="1:25" x14ac:dyDescent="0.55000000000000004">
      <c r="A87" s="3" t="s">
        <v>151</v>
      </c>
      <c r="C87" s="11">
        <v>1875000</v>
      </c>
      <c r="D87" s="11"/>
      <c r="E87" s="11">
        <v>6108666638</v>
      </c>
      <c r="F87" s="11"/>
      <c r="G87" s="11">
        <v>6504814687.5</v>
      </c>
      <c r="H87" s="11"/>
      <c r="I87" s="11">
        <v>0</v>
      </c>
      <c r="J87" s="11"/>
      <c r="K87" s="11">
        <v>0</v>
      </c>
      <c r="L87" s="11"/>
      <c r="M87" s="11">
        <v>0</v>
      </c>
      <c r="N87" s="11"/>
      <c r="O87" s="11">
        <v>0</v>
      </c>
      <c r="P87" s="11"/>
      <c r="Q87" s="11">
        <v>1875000</v>
      </c>
      <c r="R87" s="11"/>
      <c r="S87" s="11">
        <v>3268</v>
      </c>
      <c r="T87" s="11"/>
      <c r="U87" s="11">
        <v>6108666638</v>
      </c>
      <c r="V87" s="11"/>
      <c r="W87" s="11">
        <v>6091041375</v>
      </c>
      <c r="X87" s="8"/>
      <c r="Y87" s="8" t="s">
        <v>152</v>
      </c>
    </row>
    <row r="88" spans="1:25" x14ac:dyDescent="0.55000000000000004">
      <c r="A88" s="3" t="s">
        <v>153</v>
      </c>
      <c r="C88" s="11">
        <v>61370972</v>
      </c>
      <c r="D88" s="11"/>
      <c r="E88" s="11">
        <v>154879155083</v>
      </c>
      <c r="F88" s="11"/>
      <c r="G88" s="11">
        <v>56674401871.721397</v>
      </c>
      <c r="H88" s="11"/>
      <c r="I88" s="11">
        <v>0</v>
      </c>
      <c r="J88" s="11"/>
      <c r="K88" s="11">
        <v>0</v>
      </c>
      <c r="L88" s="11"/>
      <c r="M88" s="11">
        <v>0</v>
      </c>
      <c r="N88" s="11"/>
      <c r="O88" s="11">
        <v>0</v>
      </c>
      <c r="P88" s="11"/>
      <c r="Q88" s="11">
        <v>61370972</v>
      </c>
      <c r="R88" s="11"/>
      <c r="S88" s="11">
        <v>829</v>
      </c>
      <c r="T88" s="11"/>
      <c r="U88" s="11">
        <v>154879155083</v>
      </c>
      <c r="V88" s="11"/>
      <c r="W88" s="11">
        <v>50573820400.061401</v>
      </c>
      <c r="X88" s="8"/>
      <c r="Y88" s="8" t="s">
        <v>70</v>
      </c>
    </row>
    <row r="89" spans="1:25" x14ac:dyDescent="0.55000000000000004">
      <c r="A89" s="3" t="s">
        <v>154</v>
      </c>
      <c r="C89" s="11">
        <v>8012702</v>
      </c>
      <c r="D89" s="11"/>
      <c r="E89" s="11">
        <v>32882226643</v>
      </c>
      <c r="F89" s="11"/>
      <c r="G89" s="11">
        <v>28562584753.236599</v>
      </c>
      <c r="H89" s="11"/>
      <c r="I89" s="11">
        <v>739985</v>
      </c>
      <c r="J89" s="11"/>
      <c r="K89" s="11">
        <v>2413352173</v>
      </c>
      <c r="L89" s="11"/>
      <c r="M89" s="11">
        <v>0</v>
      </c>
      <c r="N89" s="11"/>
      <c r="O89" s="11">
        <v>0</v>
      </c>
      <c r="P89" s="11"/>
      <c r="Q89" s="11">
        <v>8752687</v>
      </c>
      <c r="R89" s="11"/>
      <c r="S89" s="11">
        <v>3080</v>
      </c>
      <c r="T89" s="11"/>
      <c r="U89" s="11">
        <v>35295578816</v>
      </c>
      <c r="V89" s="11"/>
      <c r="W89" s="11">
        <v>26797874218.037998</v>
      </c>
      <c r="X89" s="8"/>
      <c r="Y89" s="8" t="s">
        <v>39</v>
      </c>
    </row>
    <row r="90" spans="1:25" x14ac:dyDescent="0.55000000000000004">
      <c r="A90" s="3" t="s">
        <v>155</v>
      </c>
      <c r="C90" s="11">
        <v>41981478</v>
      </c>
      <c r="D90" s="11"/>
      <c r="E90" s="11">
        <v>157473269560</v>
      </c>
      <c r="F90" s="11"/>
      <c r="G90" s="11">
        <v>134334304334.79201</v>
      </c>
      <c r="H90" s="11"/>
      <c r="I90" s="11">
        <v>869468</v>
      </c>
      <c r="J90" s="11"/>
      <c r="K90" s="11">
        <v>2535277665</v>
      </c>
      <c r="L90" s="11"/>
      <c r="M90" s="11">
        <v>0</v>
      </c>
      <c r="N90" s="11"/>
      <c r="O90" s="11">
        <v>0</v>
      </c>
      <c r="P90" s="11"/>
      <c r="Q90" s="11">
        <v>42850946</v>
      </c>
      <c r="R90" s="11"/>
      <c r="S90" s="11">
        <v>2782</v>
      </c>
      <c r="T90" s="11"/>
      <c r="U90" s="11">
        <v>160008547225</v>
      </c>
      <c r="V90" s="11"/>
      <c r="W90" s="11">
        <v>118502024347.957</v>
      </c>
      <c r="X90" s="8"/>
      <c r="Y90" s="8" t="s">
        <v>156</v>
      </c>
    </row>
    <row r="91" spans="1:25" x14ac:dyDescent="0.55000000000000004">
      <c r="A91" s="3" t="s">
        <v>157</v>
      </c>
      <c r="C91" s="11">
        <v>34816428</v>
      </c>
      <c r="D91" s="11"/>
      <c r="E91" s="11">
        <v>187075331592</v>
      </c>
      <c r="F91" s="11"/>
      <c r="G91" s="11">
        <v>436076805192.84003</v>
      </c>
      <c r="H91" s="11"/>
      <c r="I91" s="11">
        <v>0</v>
      </c>
      <c r="J91" s="11"/>
      <c r="K91" s="11">
        <v>0</v>
      </c>
      <c r="L91" s="11"/>
      <c r="M91" s="11">
        <v>0</v>
      </c>
      <c r="N91" s="11"/>
      <c r="O91" s="11">
        <v>0</v>
      </c>
      <c r="P91" s="11"/>
      <c r="Q91" s="11">
        <v>34816428</v>
      </c>
      <c r="R91" s="11"/>
      <c r="S91" s="11">
        <v>11570</v>
      </c>
      <c r="T91" s="11"/>
      <c r="U91" s="11">
        <v>187075331592</v>
      </c>
      <c r="V91" s="11"/>
      <c r="W91" s="11">
        <v>400429256831.83801</v>
      </c>
      <c r="X91" s="8"/>
      <c r="Y91" s="8" t="s">
        <v>158</v>
      </c>
    </row>
    <row r="92" spans="1:25" x14ac:dyDescent="0.55000000000000004">
      <c r="A92" s="3" t="s">
        <v>159</v>
      </c>
      <c r="C92" s="11">
        <v>2460898</v>
      </c>
      <c r="D92" s="11"/>
      <c r="E92" s="11">
        <v>43238351232</v>
      </c>
      <c r="F92" s="11"/>
      <c r="G92" s="11">
        <v>48925113138</v>
      </c>
      <c r="H92" s="11"/>
      <c r="I92" s="11">
        <v>0</v>
      </c>
      <c r="J92" s="11"/>
      <c r="K92" s="11">
        <v>0</v>
      </c>
      <c r="L92" s="11"/>
      <c r="M92" s="11">
        <v>0</v>
      </c>
      <c r="N92" s="11"/>
      <c r="O92" s="11">
        <v>0</v>
      </c>
      <c r="P92" s="11"/>
      <c r="Q92" s="11">
        <v>2460898</v>
      </c>
      <c r="R92" s="11"/>
      <c r="S92" s="11">
        <v>17310</v>
      </c>
      <c r="T92" s="11"/>
      <c r="U92" s="11">
        <v>43238351232</v>
      </c>
      <c r="V92" s="11"/>
      <c r="W92" s="11">
        <v>42344685420.939003</v>
      </c>
      <c r="X92" s="8"/>
      <c r="Y92" s="8" t="s">
        <v>107</v>
      </c>
    </row>
    <row r="93" spans="1:25" x14ac:dyDescent="0.55000000000000004">
      <c r="A93" s="3" t="s">
        <v>160</v>
      </c>
      <c r="C93" s="11">
        <v>39818430</v>
      </c>
      <c r="D93" s="11"/>
      <c r="E93" s="11">
        <v>127095674813</v>
      </c>
      <c r="F93" s="11"/>
      <c r="G93" s="11">
        <v>117200852121.18201</v>
      </c>
      <c r="H93" s="11"/>
      <c r="I93" s="11">
        <v>1489300</v>
      </c>
      <c r="J93" s="11"/>
      <c r="K93" s="11">
        <v>3720413281</v>
      </c>
      <c r="L93" s="11"/>
      <c r="M93" s="11">
        <v>0</v>
      </c>
      <c r="N93" s="11"/>
      <c r="O93" s="11">
        <v>0</v>
      </c>
      <c r="P93" s="11"/>
      <c r="Q93" s="11">
        <v>41307730</v>
      </c>
      <c r="R93" s="11"/>
      <c r="S93" s="11">
        <v>2486</v>
      </c>
      <c r="T93" s="11"/>
      <c r="U93" s="11">
        <v>130816088094</v>
      </c>
      <c r="V93" s="11"/>
      <c r="W93" s="11">
        <v>102080005230.159</v>
      </c>
      <c r="X93" s="8"/>
      <c r="Y93" s="8" t="s">
        <v>161</v>
      </c>
    </row>
    <row r="94" spans="1:25" x14ac:dyDescent="0.55000000000000004">
      <c r="A94" s="3" t="s">
        <v>162</v>
      </c>
      <c r="C94" s="11">
        <v>9033305</v>
      </c>
      <c r="D94" s="11"/>
      <c r="E94" s="11">
        <v>68665465889</v>
      </c>
      <c r="F94" s="11"/>
      <c r="G94" s="11">
        <v>63934444666.980003</v>
      </c>
      <c r="H94" s="11"/>
      <c r="I94" s="11">
        <v>0</v>
      </c>
      <c r="J94" s="11"/>
      <c r="K94" s="11">
        <v>0</v>
      </c>
      <c r="L94" s="11"/>
      <c r="M94" s="11">
        <v>0</v>
      </c>
      <c r="N94" s="11"/>
      <c r="O94" s="11">
        <v>0</v>
      </c>
      <c r="P94" s="11"/>
      <c r="Q94" s="11">
        <v>9033305</v>
      </c>
      <c r="R94" s="11"/>
      <c r="S94" s="11">
        <v>6100</v>
      </c>
      <c r="T94" s="11"/>
      <c r="U94" s="11">
        <v>68665465889</v>
      </c>
      <c r="V94" s="11"/>
      <c r="W94" s="11">
        <v>54775296695.025002</v>
      </c>
      <c r="X94" s="8"/>
      <c r="Y94" s="8" t="s">
        <v>163</v>
      </c>
    </row>
    <row r="95" spans="1:25" x14ac:dyDescent="0.55000000000000004">
      <c r="A95" s="3" t="s">
        <v>164</v>
      </c>
      <c r="C95" s="11">
        <v>2744757</v>
      </c>
      <c r="D95" s="11"/>
      <c r="E95" s="11">
        <v>26895569943</v>
      </c>
      <c r="F95" s="11"/>
      <c r="G95" s="11">
        <v>20381339947.9995</v>
      </c>
      <c r="H95" s="11"/>
      <c r="I95" s="11">
        <v>0</v>
      </c>
      <c r="J95" s="11"/>
      <c r="K95" s="11">
        <v>0</v>
      </c>
      <c r="L95" s="11"/>
      <c r="M95" s="11">
        <v>0</v>
      </c>
      <c r="N95" s="11"/>
      <c r="O95" s="11">
        <v>0</v>
      </c>
      <c r="P95" s="11"/>
      <c r="Q95" s="11">
        <v>2744757</v>
      </c>
      <c r="R95" s="11"/>
      <c r="S95" s="11">
        <v>6630</v>
      </c>
      <c r="T95" s="11"/>
      <c r="U95" s="11">
        <v>26895569943</v>
      </c>
      <c r="V95" s="11"/>
      <c r="W95" s="11">
        <v>18089462363.4855</v>
      </c>
      <c r="X95" s="8"/>
      <c r="Y95" s="8" t="s">
        <v>20</v>
      </c>
    </row>
    <row r="96" spans="1:25" x14ac:dyDescent="0.55000000000000004">
      <c r="A96" s="3" t="s">
        <v>165</v>
      </c>
      <c r="C96" s="11">
        <v>398000000</v>
      </c>
      <c r="D96" s="11"/>
      <c r="E96" s="11">
        <v>563277164413</v>
      </c>
      <c r="F96" s="11"/>
      <c r="G96" s="11">
        <v>606503702700</v>
      </c>
      <c r="H96" s="11"/>
      <c r="I96" s="11">
        <v>0</v>
      </c>
      <c r="J96" s="11"/>
      <c r="K96" s="11">
        <v>0</v>
      </c>
      <c r="L96" s="11"/>
      <c r="M96" s="11">
        <v>0</v>
      </c>
      <c r="N96" s="11"/>
      <c r="O96" s="11">
        <v>0</v>
      </c>
      <c r="P96" s="11"/>
      <c r="Q96" s="11">
        <v>398000000</v>
      </c>
      <c r="R96" s="11"/>
      <c r="S96" s="11">
        <v>1146</v>
      </c>
      <c r="T96" s="11"/>
      <c r="U96" s="11">
        <v>563277164413</v>
      </c>
      <c r="V96" s="11"/>
      <c r="W96" s="11">
        <v>453394157400</v>
      </c>
      <c r="X96" s="8"/>
      <c r="Y96" s="8" t="s">
        <v>166</v>
      </c>
    </row>
    <row r="97" spans="1:25" x14ac:dyDescent="0.55000000000000004">
      <c r="A97" s="3" t="s">
        <v>167</v>
      </c>
      <c r="C97" s="11">
        <v>6753536</v>
      </c>
      <c r="D97" s="11"/>
      <c r="E97" s="11">
        <v>84457410866</v>
      </c>
      <c r="F97" s="11"/>
      <c r="G97" s="11">
        <v>81298698300.287994</v>
      </c>
      <c r="H97" s="11"/>
      <c r="I97" s="11">
        <v>0</v>
      </c>
      <c r="J97" s="11"/>
      <c r="K97" s="11">
        <v>0</v>
      </c>
      <c r="L97" s="11"/>
      <c r="M97" s="11">
        <v>0</v>
      </c>
      <c r="N97" s="11"/>
      <c r="O97" s="11">
        <v>0</v>
      </c>
      <c r="P97" s="11"/>
      <c r="Q97" s="11">
        <v>6753536</v>
      </c>
      <c r="R97" s="11"/>
      <c r="S97" s="11">
        <v>11370</v>
      </c>
      <c r="T97" s="11"/>
      <c r="U97" s="11">
        <v>84457410866</v>
      </c>
      <c r="V97" s="11"/>
      <c r="W97" s="11">
        <v>76330817479.296005</v>
      </c>
      <c r="X97" s="8"/>
      <c r="Y97" s="8" t="s">
        <v>105</v>
      </c>
    </row>
    <row r="98" spans="1:25" x14ac:dyDescent="0.55000000000000004">
      <c r="A98" s="3" t="s">
        <v>168</v>
      </c>
      <c r="C98" s="11">
        <v>248824463</v>
      </c>
      <c r="D98" s="11"/>
      <c r="E98" s="11">
        <v>487063709764</v>
      </c>
      <c r="F98" s="11"/>
      <c r="G98" s="11">
        <v>582989707698.21899</v>
      </c>
      <c r="H98" s="11"/>
      <c r="I98" s="11">
        <v>35151</v>
      </c>
      <c r="J98" s="11"/>
      <c r="K98" s="11">
        <v>74167065</v>
      </c>
      <c r="L98" s="11"/>
      <c r="M98" s="11">
        <v>0</v>
      </c>
      <c r="N98" s="11"/>
      <c r="O98" s="11">
        <v>0</v>
      </c>
      <c r="P98" s="11"/>
      <c r="Q98" s="11">
        <v>248859614</v>
      </c>
      <c r="R98" s="11"/>
      <c r="S98" s="11">
        <v>2133</v>
      </c>
      <c r="T98" s="11"/>
      <c r="U98" s="11">
        <v>487137876829</v>
      </c>
      <c r="V98" s="11"/>
      <c r="W98" s="11">
        <v>527659192199.86102</v>
      </c>
      <c r="X98" s="8"/>
      <c r="Y98" s="8" t="s">
        <v>169</v>
      </c>
    </row>
    <row r="99" spans="1:25" x14ac:dyDescent="0.55000000000000004">
      <c r="A99" s="3" t="s">
        <v>170</v>
      </c>
      <c r="C99" s="11">
        <v>861190603</v>
      </c>
      <c r="D99" s="11"/>
      <c r="E99" s="11">
        <v>1293198279444</v>
      </c>
      <c r="F99" s="11"/>
      <c r="G99" s="11">
        <v>2699177734130.0098</v>
      </c>
      <c r="H99" s="11"/>
      <c r="I99" s="11">
        <v>0</v>
      </c>
      <c r="J99" s="11"/>
      <c r="K99" s="11">
        <v>0</v>
      </c>
      <c r="L99" s="11"/>
      <c r="M99" s="11">
        <v>-62590603</v>
      </c>
      <c r="N99" s="11"/>
      <c r="O99" s="11">
        <v>170323259067</v>
      </c>
      <c r="P99" s="11"/>
      <c r="Q99" s="11">
        <v>798600000</v>
      </c>
      <c r="R99" s="11"/>
      <c r="S99" s="11">
        <v>2146</v>
      </c>
      <c r="T99" s="11"/>
      <c r="U99" s="11">
        <v>1199209724741</v>
      </c>
      <c r="V99" s="11"/>
      <c r="W99" s="11">
        <v>1703598516180</v>
      </c>
      <c r="X99" s="8"/>
      <c r="Y99" s="8" t="s">
        <v>171</v>
      </c>
    </row>
    <row r="100" spans="1:25" x14ac:dyDescent="0.55000000000000004">
      <c r="A100" s="3" t="s">
        <v>172</v>
      </c>
      <c r="C100" s="11">
        <v>45151187</v>
      </c>
      <c r="D100" s="11"/>
      <c r="E100" s="11">
        <v>133222832097</v>
      </c>
      <c r="F100" s="11"/>
      <c r="G100" s="11">
        <v>130518418867.814</v>
      </c>
      <c r="H100" s="11"/>
      <c r="I100" s="11">
        <v>0</v>
      </c>
      <c r="J100" s="11"/>
      <c r="K100" s="11">
        <v>0</v>
      </c>
      <c r="L100" s="11"/>
      <c r="M100" s="11">
        <v>0</v>
      </c>
      <c r="N100" s="11"/>
      <c r="O100" s="11">
        <v>0</v>
      </c>
      <c r="P100" s="11"/>
      <c r="Q100" s="11">
        <v>45151187</v>
      </c>
      <c r="R100" s="11"/>
      <c r="S100" s="11">
        <v>2529</v>
      </c>
      <c r="T100" s="11"/>
      <c r="U100" s="11">
        <v>133222832097</v>
      </c>
      <c r="V100" s="11"/>
      <c r="W100" s="11">
        <v>113507937179.058</v>
      </c>
      <c r="X100" s="8"/>
      <c r="Y100" s="8" t="s">
        <v>64</v>
      </c>
    </row>
    <row r="101" spans="1:25" x14ac:dyDescent="0.55000000000000004">
      <c r="A101" s="3" t="s">
        <v>173</v>
      </c>
      <c r="C101" s="11">
        <v>6229041</v>
      </c>
      <c r="D101" s="11"/>
      <c r="E101" s="11">
        <v>25701953327</v>
      </c>
      <c r="F101" s="11"/>
      <c r="G101" s="11">
        <v>22650256277.7309</v>
      </c>
      <c r="H101" s="11"/>
      <c r="I101" s="11">
        <v>150105</v>
      </c>
      <c r="J101" s="11"/>
      <c r="K101" s="11">
        <v>510079384</v>
      </c>
      <c r="L101" s="11"/>
      <c r="M101" s="11">
        <v>0</v>
      </c>
      <c r="N101" s="11"/>
      <c r="O101" s="11">
        <v>0</v>
      </c>
      <c r="P101" s="11"/>
      <c r="Q101" s="11">
        <v>6379146</v>
      </c>
      <c r="R101" s="11"/>
      <c r="S101" s="11">
        <v>3456</v>
      </c>
      <c r="T101" s="11"/>
      <c r="U101" s="11">
        <v>26212032711</v>
      </c>
      <c r="V101" s="11"/>
      <c r="W101" s="11">
        <v>21915152920.972801</v>
      </c>
      <c r="X101" s="8"/>
      <c r="Y101" s="8" t="s">
        <v>110</v>
      </c>
    </row>
    <row r="102" spans="1:25" x14ac:dyDescent="0.55000000000000004">
      <c r="A102" s="3" t="s">
        <v>174</v>
      </c>
      <c r="C102" s="11">
        <v>31834491</v>
      </c>
      <c r="D102" s="11"/>
      <c r="E102" s="11">
        <v>45860314734</v>
      </c>
      <c r="F102" s="11"/>
      <c r="G102" s="11">
        <v>36360192069.553902</v>
      </c>
      <c r="H102" s="11"/>
      <c r="I102" s="11">
        <v>0</v>
      </c>
      <c r="J102" s="11"/>
      <c r="K102" s="11">
        <v>0</v>
      </c>
      <c r="L102" s="11"/>
      <c r="M102" s="11">
        <v>0</v>
      </c>
      <c r="N102" s="11"/>
      <c r="O102" s="11">
        <v>0</v>
      </c>
      <c r="P102" s="11"/>
      <c r="Q102" s="11">
        <v>31834491</v>
      </c>
      <c r="R102" s="11"/>
      <c r="S102" s="11">
        <v>967</v>
      </c>
      <c r="T102" s="11"/>
      <c r="U102" s="11">
        <v>45860314734</v>
      </c>
      <c r="V102" s="11"/>
      <c r="W102" s="11">
        <v>30600788277.8578</v>
      </c>
      <c r="X102" s="8"/>
      <c r="Y102" s="8" t="s">
        <v>146</v>
      </c>
    </row>
    <row r="103" spans="1:25" x14ac:dyDescent="0.55000000000000004">
      <c r="A103" s="3" t="s">
        <v>175</v>
      </c>
      <c r="C103" s="11">
        <v>32000000</v>
      </c>
      <c r="D103" s="11"/>
      <c r="E103" s="11">
        <v>174992344070</v>
      </c>
      <c r="F103" s="11"/>
      <c r="G103" s="11">
        <v>132614222400</v>
      </c>
      <c r="H103" s="11"/>
      <c r="I103" s="11">
        <v>0</v>
      </c>
      <c r="J103" s="11"/>
      <c r="K103" s="11">
        <v>0</v>
      </c>
      <c r="L103" s="11"/>
      <c r="M103" s="11">
        <v>0</v>
      </c>
      <c r="N103" s="11"/>
      <c r="O103" s="11">
        <v>0</v>
      </c>
      <c r="P103" s="11"/>
      <c r="Q103" s="11">
        <v>32000000</v>
      </c>
      <c r="R103" s="11"/>
      <c r="S103" s="11">
        <v>3805</v>
      </c>
      <c r="T103" s="11"/>
      <c r="U103" s="11">
        <v>174992344070</v>
      </c>
      <c r="V103" s="11"/>
      <c r="W103" s="11">
        <v>121035528000</v>
      </c>
      <c r="X103" s="8"/>
      <c r="Y103" s="8" t="s">
        <v>156</v>
      </c>
    </row>
    <row r="104" spans="1:25" x14ac:dyDescent="0.55000000000000004">
      <c r="A104" s="3" t="s">
        <v>176</v>
      </c>
      <c r="C104" s="11">
        <v>271006968</v>
      </c>
      <c r="D104" s="11"/>
      <c r="E104" s="11">
        <v>839217990470</v>
      </c>
      <c r="F104" s="11"/>
      <c r="G104" s="11">
        <v>936953989407.51099</v>
      </c>
      <c r="H104" s="11"/>
      <c r="I104" s="11">
        <v>0</v>
      </c>
      <c r="J104" s="11"/>
      <c r="K104" s="11">
        <v>0</v>
      </c>
      <c r="L104" s="11"/>
      <c r="M104" s="11">
        <v>0</v>
      </c>
      <c r="N104" s="11"/>
      <c r="O104" s="11">
        <v>0</v>
      </c>
      <c r="P104" s="11"/>
      <c r="Q104" s="11">
        <v>271006968</v>
      </c>
      <c r="R104" s="11"/>
      <c r="S104" s="11">
        <v>2899</v>
      </c>
      <c r="T104" s="11"/>
      <c r="U104" s="11">
        <v>839217990470</v>
      </c>
      <c r="V104" s="11"/>
      <c r="W104" s="11">
        <v>780974587490.62</v>
      </c>
      <c r="X104" s="8"/>
      <c r="Y104" s="8" t="s">
        <v>177</v>
      </c>
    </row>
    <row r="105" spans="1:25" x14ac:dyDescent="0.55000000000000004">
      <c r="A105" s="3" t="s">
        <v>178</v>
      </c>
      <c r="C105" s="11">
        <v>50876425</v>
      </c>
      <c r="D105" s="11"/>
      <c r="E105" s="11">
        <v>64306434336</v>
      </c>
      <c r="F105" s="11"/>
      <c r="G105" s="11">
        <v>53102395784.8125</v>
      </c>
      <c r="H105" s="11"/>
      <c r="I105" s="11">
        <v>0</v>
      </c>
      <c r="J105" s="11"/>
      <c r="K105" s="11">
        <v>0</v>
      </c>
      <c r="L105" s="11"/>
      <c r="M105" s="11">
        <v>0</v>
      </c>
      <c r="N105" s="11"/>
      <c r="O105" s="11">
        <v>0</v>
      </c>
      <c r="P105" s="11"/>
      <c r="Q105" s="11">
        <v>50876425</v>
      </c>
      <c r="R105" s="11"/>
      <c r="S105" s="11">
        <v>822</v>
      </c>
      <c r="T105" s="11"/>
      <c r="U105" s="11">
        <v>64306434336</v>
      </c>
      <c r="V105" s="11"/>
      <c r="W105" s="11">
        <v>41571589842.967499</v>
      </c>
      <c r="X105" s="8"/>
      <c r="Y105" s="8" t="s">
        <v>107</v>
      </c>
    </row>
    <row r="106" spans="1:25" x14ac:dyDescent="0.55000000000000004">
      <c r="A106" s="3" t="s">
        <v>179</v>
      </c>
      <c r="C106" s="11">
        <v>46250493</v>
      </c>
      <c r="D106" s="11"/>
      <c r="E106" s="11">
        <v>1610898352841</v>
      </c>
      <c r="F106" s="11"/>
      <c r="G106" s="11">
        <v>2572777931629.73</v>
      </c>
      <c r="H106" s="11"/>
      <c r="I106" s="11">
        <v>0</v>
      </c>
      <c r="J106" s="11"/>
      <c r="K106" s="11">
        <v>0</v>
      </c>
      <c r="L106" s="11"/>
      <c r="M106" s="11">
        <v>-1219891</v>
      </c>
      <c r="N106" s="11"/>
      <c r="O106" s="11">
        <v>63401272323</v>
      </c>
      <c r="P106" s="11"/>
      <c r="Q106" s="11">
        <v>45030602</v>
      </c>
      <c r="R106" s="11"/>
      <c r="S106" s="11">
        <v>50360</v>
      </c>
      <c r="T106" s="11"/>
      <c r="U106" s="11">
        <v>1568409715953</v>
      </c>
      <c r="V106" s="11"/>
      <c r="W106" s="11">
        <v>2254248057075.52</v>
      </c>
      <c r="X106" s="8"/>
      <c r="Y106" s="8" t="s">
        <v>180</v>
      </c>
    </row>
    <row r="107" spans="1:25" x14ac:dyDescent="0.55000000000000004">
      <c r="A107" s="3" t="s">
        <v>181</v>
      </c>
      <c r="C107" s="11">
        <v>38300000</v>
      </c>
      <c r="D107" s="11"/>
      <c r="E107" s="11">
        <v>295346137092</v>
      </c>
      <c r="F107" s="11"/>
      <c r="G107" s="11">
        <v>378056101950</v>
      </c>
      <c r="H107" s="11"/>
      <c r="I107" s="11">
        <v>0</v>
      </c>
      <c r="J107" s="11"/>
      <c r="K107" s="11">
        <v>0</v>
      </c>
      <c r="L107" s="11"/>
      <c r="M107" s="11">
        <v>0</v>
      </c>
      <c r="N107" s="11"/>
      <c r="O107" s="11">
        <v>0</v>
      </c>
      <c r="P107" s="11"/>
      <c r="Q107" s="11">
        <v>38300000</v>
      </c>
      <c r="R107" s="11"/>
      <c r="S107" s="11">
        <v>7270</v>
      </c>
      <c r="T107" s="11"/>
      <c r="U107" s="11">
        <v>295346137092</v>
      </c>
      <c r="V107" s="11"/>
      <c r="W107" s="11">
        <v>276784276050</v>
      </c>
      <c r="X107" s="8"/>
      <c r="Y107" s="8" t="s">
        <v>182</v>
      </c>
    </row>
    <row r="108" spans="1:25" x14ac:dyDescent="0.55000000000000004">
      <c r="A108" s="3" t="s">
        <v>183</v>
      </c>
      <c r="C108" s="11">
        <v>156373846</v>
      </c>
      <c r="D108" s="11"/>
      <c r="E108" s="11">
        <v>857261447643</v>
      </c>
      <c r="F108" s="11"/>
      <c r="G108" s="11">
        <v>1842004546153.1599</v>
      </c>
      <c r="H108" s="11"/>
      <c r="I108" s="11">
        <v>0</v>
      </c>
      <c r="J108" s="11"/>
      <c r="K108" s="11">
        <v>0</v>
      </c>
      <c r="L108" s="11"/>
      <c r="M108" s="11">
        <v>-7574983</v>
      </c>
      <c r="N108" s="11"/>
      <c r="O108" s="11">
        <v>84560569350</v>
      </c>
      <c r="P108" s="11"/>
      <c r="Q108" s="11">
        <v>148798863</v>
      </c>
      <c r="R108" s="11"/>
      <c r="S108" s="11">
        <v>9060</v>
      </c>
      <c r="T108" s="11"/>
      <c r="U108" s="11">
        <v>815734420850</v>
      </c>
      <c r="V108" s="11"/>
      <c r="W108" s="11">
        <v>1340096398472.26</v>
      </c>
      <c r="X108" s="8"/>
      <c r="Y108" s="8" t="s">
        <v>184</v>
      </c>
    </row>
    <row r="109" spans="1:25" x14ac:dyDescent="0.55000000000000004">
      <c r="A109" s="3" t="s">
        <v>185</v>
      </c>
      <c r="C109" s="11">
        <v>588348831</v>
      </c>
      <c r="D109" s="11"/>
      <c r="E109" s="11">
        <v>392710976180</v>
      </c>
      <c r="F109" s="11"/>
      <c r="G109" s="11">
        <v>321666485500.552</v>
      </c>
      <c r="H109" s="11"/>
      <c r="I109" s="11">
        <v>9800000</v>
      </c>
      <c r="J109" s="11"/>
      <c r="K109" s="11">
        <v>4019926886</v>
      </c>
      <c r="L109" s="11"/>
      <c r="M109" s="11">
        <v>0</v>
      </c>
      <c r="N109" s="11"/>
      <c r="O109" s="11">
        <v>0</v>
      </c>
      <c r="P109" s="11"/>
      <c r="Q109" s="11">
        <v>598148831</v>
      </c>
      <c r="R109" s="11"/>
      <c r="S109" s="11">
        <v>399</v>
      </c>
      <c r="T109" s="11"/>
      <c r="U109" s="11">
        <v>396730903066</v>
      </c>
      <c r="V109" s="11"/>
      <c r="W109" s="11">
        <v>237241348336.76401</v>
      </c>
      <c r="X109" s="8"/>
      <c r="Y109" s="8" t="s">
        <v>26</v>
      </c>
    </row>
    <row r="110" spans="1:25" x14ac:dyDescent="0.55000000000000004">
      <c r="A110" s="3" t="s">
        <v>186</v>
      </c>
      <c r="C110" s="11">
        <v>4988827</v>
      </c>
      <c r="D110" s="11"/>
      <c r="E110" s="11">
        <v>82401810749</v>
      </c>
      <c r="F110" s="11"/>
      <c r="G110" s="11">
        <v>82966470409.525497</v>
      </c>
      <c r="H110" s="11"/>
      <c r="I110" s="11">
        <v>0</v>
      </c>
      <c r="J110" s="11"/>
      <c r="K110" s="11">
        <v>0</v>
      </c>
      <c r="L110" s="11"/>
      <c r="M110" s="11">
        <v>0</v>
      </c>
      <c r="N110" s="11"/>
      <c r="O110" s="11">
        <v>0</v>
      </c>
      <c r="P110" s="11"/>
      <c r="Q110" s="11">
        <v>4988827</v>
      </c>
      <c r="R110" s="11"/>
      <c r="S110" s="11">
        <v>16090</v>
      </c>
      <c r="T110" s="11"/>
      <c r="U110" s="11">
        <v>82401810749</v>
      </c>
      <c r="V110" s="11"/>
      <c r="W110" s="11">
        <v>79792618582.741501</v>
      </c>
      <c r="X110" s="8"/>
      <c r="Y110" s="8" t="s">
        <v>62</v>
      </c>
    </row>
    <row r="111" spans="1:25" x14ac:dyDescent="0.55000000000000004">
      <c r="A111" s="3" t="s">
        <v>187</v>
      </c>
      <c r="C111" s="11">
        <v>2620069</v>
      </c>
      <c r="D111" s="11"/>
      <c r="E111" s="11">
        <v>41816724512</v>
      </c>
      <c r="F111" s="11"/>
      <c r="G111" s="11">
        <v>44901228122.117996</v>
      </c>
      <c r="H111" s="11"/>
      <c r="I111" s="11">
        <v>0</v>
      </c>
      <c r="J111" s="11"/>
      <c r="K111" s="11">
        <v>0</v>
      </c>
      <c r="L111" s="11"/>
      <c r="M111" s="11">
        <v>0</v>
      </c>
      <c r="N111" s="11"/>
      <c r="O111" s="11">
        <v>0</v>
      </c>
      <c r="P111" s="11"/>
      <c r="Q111" s="11">
        <v>2620069</v>
      </c>
      <c r="R111" s="11"/>
      <c r="S111" s="11">
        <v>14390</v>
      </c>
      <c r="T111" s="11"/>
      <c r="U111" s="11">
        <v>41816724512</v>
      </c>
      <c r="V111" s="11"/>
      <c r="W111" s="11">
        <v>37478461292.185501</v>
      </c>
      <c r="X111" s="8"/>
      <c r="Y111" s="8" t="s">
        <v>18</v>
      </c>
    </row>
    <row r="112" spans="1:25" x14ac:dyDescent="0.55000000000000004">
      <c r="A112" s="3" t="s">
        <v>188</v>
      </c>
      <c r="C112" s="11">
        <v>28476635</v>
      </c>
      <c r="D112" s="11"/>
      <c r="E112" s="11">
        <v>84955969929</v>
      </c>
      <c r="F112" s="11"/>
      <c r="G112" s="11">
        <v>55680260475.782204</v>
      </c>
      <c r="H112" s="11"/>
      <c r="I112" s="11">
        <v>0</v>
      </c>
      <c r="J112" s="11"/>
      <c r="K112" s="11">
        <v>0</v>
      </c>
      <c r="L112" s="11"/>
      <c r="M112" s="11">
        <v>0</v>
      </c>
      <c r="N112" s="11"/>
      <c r="O112" s="11">
        <v>0</v>
      </c>
      <c r="P112" s="11"/>
      <c r="Q112" s="11">
        <v>28476635</v>
      </c>
      <c r="R112" s="11"/>
      <c r="S112" s="11">
        <v>1678</v>
      </c>
      <c r="T112" s="11"/>
      <c r="U112" s="11">
        <v>84955969929</v>
      </c>
      <c r="V112" s="11"/>
      <c r="W112" s="11">
        <v>47499479958.496498</v>
      </c>
      <c r="X112" s="8"/>
      <c r="Y112" s="8" t="s">
        <v>70</v>
      </c>
    </row>
    <row r="113" spans="1:25" x14ac:dyDescent="0.55000000000000004">
      <c r="A113" s="3" t="s">
        <v>189</v>
      </c>
      <c r="C113" s="11">
        <v>167115033</v>
      </c>
      <c r="D113" s="11"/>
      <c r="E113" s="11">
        <v>316196760080</v>
      </c>
      <c r="F113" s="11"/>
      <c r="G113" s="11">
        <v>349850191153.987</v>
      </c>
      <c r="H113" s="11"/>
      <c r="I113" s="11">
        <v>0</v>
      </c>
      <c r="J113" s="11"/>
      <c r="K113" s="11">
        <v>0</v>
      </c>
      <c r="L113" s="11"/>
      <c r="M113" s="11">
        <v>0</v>
      </c>
      <c r="N113" s="11"/>
      <c r="O113" s="11">
        <v>0</v>
      </c>
      <c r="P113" s="11"/>
      <c r="Q113" s="11">
        <v>167115033</v>
      </c>
      <c r="R113" s="11"/>
      <c r="S113" s="11">
        <v>1880</v>
      </c>
      <c r="T113" s="11"/>
      <c r="U113" s="11">
        <v>316196760080</v>
      </c>
      <c r="V113" s="11"/>
      <c r="W113" s="11">
        <v>312306913280.862</v>
      </c>
      <c r="X113" s="8"/>
      <c r="Y113" s="8" t="s">
        <v>190</v>
      </c>
    </row>
    <row r="114" spans="1:25" x14ac:dyDescent="0.55000000000000004">
      <c r="A114" s="3" t="s">
        <v>191</v>
      </c>
      <c r="C114" s="11">
        <v>197015383</v>
      </c>
      <c r="D114" s="11"/>
      <c r="E114" s="11">
        <v>415109081187</v>
      </c>
      <c r="F114" s="11"/>
      <c r="G114" s="11">
        <v>1321941204930.26</v>
      </c>
      <c r="H114" s="11"/>
      <c r="I114" s="11">
        <v>0</v>
      </c>
      <c r="J114" s="11"/>
      <c r="K114" s="11">
        <v>0</v>
      </c>
      <c r="L114" s="11"/>
      <c r="M114" s="11">
        <v>-30615383</v>
      </c>
      <c r="N114" s="11"/>
      <c r="O114" s="11">
        <v>177953880380</v>
      </c>
      <c r="P114" s="11"/>
      <c r="Q114" s="11">
        <v>166400000</v>
      </c>
      <c r="R114" s="11"/>
      <c r="S114" s="11">
        <v>5440</v>
      </c>
      <c r="T114" s="11"/>
      <c r="U114" s="11">
        <v>350602831415</v>
      </c>
      <c r="V114" s="11"/>
      <c r="W114" s="11">
        <v>899829964800</v>
      </c>
      <c r="X114" s="8"/>
      <c r="Y114" s="8" t="s">
        <v>192</v>
      </c>
    </row>
    <row r="115" spans="1:25" x14ac:dyDescent="0.55000000000000004">
      <c r="A115" s="3" t="s">
        <v>193</v>
      </c>
      <c r="C115" s="11">
        <v>1550933</v>
      </c>
      <c r="D115" s="11"/>
      <c r="E115" s="11">
        <v>15164858603</v>
      </c>
      <c r="F115" s="11"/>
      <c r="G115" s="11">
        <v>23202659477.182499</v>
      </c>
      <c r="H115" s="11"/>
      <c r="I115" s="11">
        <v>0</v>
      </c>
      <c r="J115" s="11"/>
      <c r="K115" s="11">
        <v>0</v>
      </c>
      <c r="L115" s="11"/>
      <c r="M115" s="11">
        <v>0</v>
      </c>
      <c r="N115" s="11"/>
      <c r="O115" s="11">
        <v>0</v>
      </c>
      <c r="P115" s="11"/>
      <c r="Q115" s="11">
        <v>1550933</v>
      </c>
      <c r="R115" s="11"/>
      <c r="S115" s="11">
        <v>13010</v>
      </c>
      <c r="T115" s="11"/>
      <c r="U115" s="11">
        <v>15164858603</v>
      </c>
      <c r="V115" s="11"/>
      <c r="W115" s="11">
        <v>20057581381.936501</v>
      </c>
      <c r="X115" s="8"/>
      <c r="Y115" s="8" t="s">
        <v>110</v>
      </c>
    </row>
    <row r="116" spans="1:25" x14ac:dyDescent="0.55000000000000004">
      <c r="A116" s="3" t="s">
        <v>194</v>
      </c>
      <c r="C116" s="11">
        <v>14618827</v>
      </c>
      <c r="D116" s="11"/>
      <c r="E116" s="11">
        <v>468893542812</v>
      </c>
      <c r="F116" s="11"/>
      <c r="G116" s="11">
        <v>1377618904042.3799</v>
      </c>
      <c r="H116" s="11"/>
      <c r="I116" s="11">
        <v>0</v>
      </c>
      <c r="J116" s="11"/>
      <c r="K116" s="11">
        <v>0</v>
      </c>
      <c r="L116" s="11"/>
      <c r="M116" s="11">
        <v>0</v>
      </c>
      <c r="N116" s="11"/>
      <c r="O116" s="11">
        <v>0</v>
      </c>
      <c r="P116" s="11"/>
      <c r="Q116" s="11">
        <v>14618827</v>
      </c>
      <c r="R116" s="11"/>
      <c r="S116" s="11">
        <v>79850</v>
      </c>
      <c r="T116" s="11"/>
      <c r="U116" s="11">
        <v>468893542812</v>
      </c>
      <c r="V116" s="11"/>
      <c r="W116" s="11">
        <v>1160367821601.1001</v>
      </c>
      <c r="X116" s="8"/>
      <c r="Y116" s="8" t="s">
        <v>195</v>
      </c>
    </row>
    <row r="117" spans="1:25" x14ac:dyDescent="0.55000000000000004">
      <c r="A117" s="3" t="s">
        <v>196</v>
      </c>
      <c r="C117" s="11">
        <v>93756136</v>
      </c>
      <c r="D117" s="11"/>
      <c r="E117" s="11">
        <v>415607390664</v>
      </c>
      <c r="F117" s="11"/>
      <c r="G117" s="11">
        <v>517250492798.94</v>
      </c>
      <c r="H117" s="11"/>
      <c r="I117" s="11">
        <v>0</v>
      </c>
      <c r="J117" s="11"/>
      <c r="K117" s="11">
        <v>0</v>
      </c>
      <c r="L117" s="11"/>
      <c r="M117" s="11">
        <v>-7905000</v>
      </c>
      <c r="N117" s="11"/>
      <c r="O117" s="11">
        <v>40490092983</v>
      </c>
      <c r="P117" s="11"/>
      <c r="Q117" s="11">
        <v>85851136</v>
      </c>
      <c r="R117" s="11"/>
      <c r="S117" s="11">
        <v>4726</v>
      </c>
      <c r="T117" s="11"/>
      <c r="U117" s="11">
        <v>380565668992</v>
      </c>
      <c r="V117" s="11"/>
      <c r="W117" s="11">
        <v>403318360547.021</v>
      </c>
      <c r="X117" s="8"/>
      <c r="Y117" s="8" t="s">
        <v>197</v>
      </c>
    </row>
    <row r="118" spans="1:25" x14ac:dyDescent="0.55000000000000004">
      <c r="A118" s="3" t="s">
        <v>198</v>
      </c>
      <c r="C118" s="11">
        <v>6529954</v>
      </c>
      <c r="D118" s="11"/>
      <c r="E118" s="11">
        <v>53396828422</v>
      </c>
      <c r="F118" s="11"/>
      <c r="G118" s="11">
        <v>40958845882.046997</v>
      </c>
      <c r="H118" s="11"/>
      <c r="I118" s="11">
        <v>0</v>
      </c>
      <c r="J118" s="11"/>
      <c r="K118" s="11">
        <v>0</v>
      </c>
      <c r="L118" s="11"/>
      <c r="M118" s="11">
        <v>0</v>
      </c>
      <c r="N118" s="11"/>
      <c r="O118" s="11">
        <v>0</v>
      </c>
      <c r="P118" s="11"/>
      <c r="Q118" s="11">
        <v>6529954</v>
      </c>
      <c r="R118" s="11"/>
      <c r="S118" s="11">
        <v>5930</v>
      </c>
      <c r="T118" s="11"/>
      <c r="U118" s="11">
        <v>53396828422</v>
      </c>
      <c r="V118" s="11"/>
      <c r="W118" s="11">
        <v>38492227588.041</v>
      </c>
      <c r="X118" s="8"/>
      <c r="Y118" s="8" t="s">
        <v>18</v>
      </c>
    </row>
    <row r="119" spans="1:25" x14ac:dyDescent="0.55000000000000004">
      <c r="A119" s="3" t="s">
        <v>199</v>
      </c>
      <c r="C119" s="11">
        <v>3305619</v>
      </c>
      <c r="D119" s="11"/>
      <c r="E119" s="11">
        <v>23632906701</v>
      </c>
      <c r="F119" s="11"/>
      <c r="G119" s="11">
        <v>19847141424.377998</v>
      </c>
      <c r="H119" s="11"/>
      <c r="I119" s="11">
        <v>2587785</v>
      </c>
      <c r="J119" s="11"/>
      <c r="K119" s="11">
        <v>13229238772</v>
      </c>
      <c r="L119" s="11"/>
      <c r="M119" s="11">
        <v>0</v>
      </c>
      <c r="N119" s="11"/>
      <c r="O119" s="11">
        <v>0</v>
      </c>
      <c r="P119" s="11"/>
      <c r="Q119" s="11">
        <v>5893404</v>
      </c>
      <c r="R119" s="11"/>
      <c r="S119" s="11">
        <v>5120</v>
      </c>
      <c r="T119" s="11"/>
      <c r="U119" s="11">
        <v>36862145473</v>
      </c>
      <c r="V119" s="11"/>
      <c r="W119" s="11">
        <v>29994691820.543999</v>
      </c>
      <c r="X119" s="8"/>
      <c r="Y119" s="8" t="s">
        <v>146</v>
      </c>
    </row>
    <row r="120" spans="1:25" x14ac:dyDescent="0.55000000000000004">
      <c r="A120" s="3" t="s">
        <v>200</v>
      </c>
      <c r="C120" s="11">
        <v>6000000</v>
      </c>
      <c r="D120" s="11"/>
      <c r="E120" s="11">
        <v>5729311780</v>
      </c>
      <c r="F120" s="11"/>
      <c r="G120" s="11">
        <v>6167086200</v>
      </c>
      <c r="H120" s="11"/>
      <c r="I120" s="11">
        <v>0</v>
      </c>
      <c r="J120" s="11"/>
      <c r="K120" s="11">
        <v>0</v>
      </c>
      <c r="L120" s="11"/>
      <c r="M120" s="11">
        <v>0</v>
      </c>
      <c r="N120" s="11"/>
      <c r="O120" s="11">
        <v>0</v>
      </c>
      <c r="P120" s="11"/>
      <c r="Q120" s="11">
        <v>6000000</v>
      </c>
      <c r="R120" s="11"/>
      <c r="S120" s="11">
        <v>893</v>
      </c>
      <c r="T120" s="11"/>
      <c r="U120" s="11">
        <v>5729311780</v>
      </c>
      <c r="V120" s="11"/>
      <c r="W120" s="11">
        <v>5326119900</v>
      </c>
      <c r="X120" s="8"/>
      <c r="Y120" s="8" t="s">
        <v>152</v>
      </c>
    </row>
    <row r="121" spans="1:25" x14ac:dyDescent="0.55000000000000004">
      <c r="A121" s="3" t="s">
        <v>201</v>
      </c>
      <c r="C121" s="11">
        <v>2000000</v>
      </c>
      <c r="D121" s="11"/>
      <c r="E121" s="11">
        <v>20835702491</v>
      </c>
      <c r="F121" s="11"/>
      <c r="G121" s="11">
        <v>49066308000</v>
      </c>
      <c r="H121" s="11"/>
      <c r="I121" s="11">
        <v>37846154</v>
      </c>
      <c r="J121" s="11"/>
      <c r="K121" s="11">
        <v>0</v>
      </c>
      <c r="L121" s="11"/>
      <c r="M121" s="11">
        <v>0</v>
      </c>
      <c r="N121" s="11"/>
      <c r="O121" s="11">
        <v>0</v>
      </c>
      <c r="P121" s="11"/>
      <c r="Q121" s="11">
        <v>39846154</v>
      </c>
      <c r="R121" s="11"/>
      <c r="S121" s="11">
        <v>1276</v>
      </c>
      <c r="T121" s="11"/>
      <c r="U121" s="11">
        <v>20835702491</v>
      </c>
      <c r="V121" s="11"/>
      <c r="W121" s="11">
        <v>50541172533.601196</v>
      </c>
      <c r="X121" s="8"/>
      <c r="Y121" s="8" t="s">
        <v>70</v>
      </c>
    </row>
    <row r="122" spans="1:25" x14ac:dyDescent="0.55000000000000004">
      <c r="A122" s="3" t="s">
        <v>202</v>
      </c>
      <c r="C122" s="11">
        <v>14138633</v>
      </c>
      <c r="D122" s="11"/>
      <c r="E122" s="11">
        <v>153110317893</v>
      </c>
      <c r="F122" s="11"/>
      <c r="G122" s="11">
        <v>99505917586.242004</v>
      </c>
      <c r="H122" s="11"/>
      <c r="I122" s="11">
        <v>7560296</v>
      </c>
      <c r="J122" s="11"/>
      <c r="K122" s="11">
        <v>0</v>
      </c>
      <c r="L122" s="11"/>
      <c r="M122" s="11">
        <v>0</v>
      </c>
      <c r="N122" s="11"/>
      <c r="O122" s="11">
        <v>0</v>
      </c>
      <c r="P122" s="11"/>
      <c r="Q122" s="11">
        <v>21698929</v>
      </c>
      <c r="R122" s="11"/>
      <c r="S122" s="11">
        <v>4102</v>
      </c>
      <c r="T122" s="11"/>
      <c r="U122" s="11">
        <v>153110317893</v>
      </c>
      <c r="V122" s="11"/>
      <c r="W122" s="11">
        <v>88479403167.789902</v>
      </c>
      <c r="X122" s="8"/>
      <c r="Y122" s="8" t="s">
        <v>36</v>
      </c>
    </row>
    <row r="123" spans="1:25" x14ac:dyDescent="0.55000000000000004">
      <c r="A123" s="3" t="s">
        <v>203</v>
      </c>
      <c r="C123" s="11">
        <v>11000000</v>
      </c>
      <c r="D123" s="11"/>
      <c r="E123" s="11">
        <v>60870774987</v>
      </c>
      <c r="F123" s="11"/>
      <c r="G123" s="11">
        <v>36947844450</v>
      </c>
      <c r="H123" s="11"/>
      <c r="I123" s="11">
        <v>0</v>
      </c>
      <c r="J123" s="11"/>
      <c r="K123" s="11">
        <v>0</v>
      </c>
      <c r="L123" s="11"/>
      <c r="M123" s="11">
        <v>0</v>
      </c>
      <c r="N123" s="11"/>
      <c r="O123" s="11">
        <v>0</v>
      </c>
      <c r="P123" s="11"/>
      <c r="Q123" s="11">
        <v>11000000</v>
      </c>
      <c r="R123" s="11"/>
      <c r="S123" s="11">
        <v>2614</v>
      </c>
      <c r="T123" s="11"/>
      <c r="U123" s="11">
        <v>60870774987</v>
      </c>
      <c r="V123" s="11"/>
      <c r="W123" s="11">
        <v>28582913700</v>
      </c>
      <c r="X123" s="8"/>
      <c r="Y123" s="8" t="s">
        <v>39</v>
      </c>
    </row>
    <row r="124" spans="1:25" x14ac:dyDescent="0.55000000000000004">
      <c r="A124" s="3" t="s">
        <v>204</v>
      </c>
      <c r="C124" s="11">
        <v>0</v>
      </c>
      <c r="D124" s="11"/>
      <c r="E124" s="11">
        <v>0</v>
      </c>
      <c r="F124" s="11"/>
      <c r="G124" s="11">
        <v>0</v>
      </c>
      <c r="H124" s="11"/>
      <c r="I124" s="11">
        <v>2723024</v>
      </c>
      <c r="J124" s="11"/>
      <c r="K124" s="11">
        <v>26321874831</v>
      </c>
      <c r="L124" s="11"/>
      <c r="M124" s="11">
        <v>0</v>
      </c>
      <c r="N124" s="11"/>
      <c r="O124" s="11">
        <v>0</v>
      </c>
      <c r="P124" s="11"/>
      <c r="Q124" s="11">
        <v>2723024</v>
      </c>
      <c r="R124" s="11"/>
      <c r="S124" s="11">
        <v>9310</v>
      </c>
      <c r="T124" s="11"/>
      <c r="U124" s="11">
        <v>26321874831</v>
      </c>
      <c r="V124" s="11"/>
      <c r="W124" s="11">
        <v>25200512887.032001</v>
      </c>
      <c r="X124" s="8"/>
      <c r="Y124" s="8" t="s">
        <v>39</v>
      </c>
    </row>
    <row r="125" spans="1:25" x14ac:dyDescent="0.55000000000000004">
      <c r="A125" s="3" t="s">
        <v>205</v>
      </c>
      <c r="C125" s="11">
        <v>0</v>
      </c>
      <c r="D125" s="11"/>
      <c r="E125" s="11">
        <v>0</v>
      </c>
      <c r="F125" s="11"/>
      <c r="G125" s="11">
        <v>0</v>
      </c>
      <c r="H125" s="11"/>
      <c r="I125" s="11">
        <v>2962594</v>
      </c>
      <c r="J125" s="11"/>
      <c r="K125" s="11">
        <v>29806728508</v>
      </c>
      <c r="L125" s="11"/>
      <c r="M125" s="11">
        <v>0</v>
      </c>
      <c r="N125" s="11"/>
      <c r="O125" s="11">
        <v>0</v>
      </c>
      <c r="P125" s="11"/>
      <c r="Q125" s="11">
        <v>2962594</v>
      </c>
      <c r="R125" s="11"/>
      <c r="S125" s="11">
        <v>10090</v>
      </c>
      <c r="T125" s="11"/>
      <c r="U125" s="11">
        <v>29806728508</v>
      </c>
      <c r="V125" s="11"/>
      <c r="W125" s="11">
        <v>29714712647.912998</v>
      </c>
      <c r="X125" s="8"/>
      <c r="Y125" s="8" t="s">
        <v>39</v>
      </c>
    </row>
    <row r="126" spans="1:25" x14ac:dyDescent="0.55000000000000004">
      <c r="A126" s="3" t="s">
        <v>206</v>
      </c>
      <c r="C126" s="11">
        <v>0</v>
      </c>
      <c r="D126" s="11"/>
      <c r="E126" s="11">
        <v>0</v>
      </c>
      <c r="F126" s="11"/>
      <c r="G126" s="11">
        <v>0</v>
      </c>
      <c r="H126" s="11"/>
      <c r="I126" s="11">
        <v>8541545</v>
      </c>
      <c r="J126" s="11"/>
      <c r="K126" s="11">
        <v>29984822985</v>
      </c>
      <c r="L126" s="11"/>
      <c r="M126" s="11">
        <v>0</v>
      </c>
      <c r="N126" s="11"/>
      <c r="O126" s="11">
        <v>0</v>
      </c>
      <c r="P126" s="11"/>
      <c r="Q126" s="11">
        <v>8541545</v>
      </c>
      <c r="R126" s="11"/>
      <c r="S126" s="11">
        <v>3209</v>
      </c>
      <c r="T126" s="11"/>
      <c r="U126" s="11">
        <v>29984822985</v>
      </c>
      <c r="V126" s="11"/>
      <c r="W126" s="11">
        <v>27246729488.465199</v>
      </c>
      <c r="X126" s="8"/>
      <c r="Y126" s="8" t="s">
        <v>39</v>
      </c>
    </row>
    <row r="127" spans="1:25" x14ac:dyDescent="0.55000000000000004">
      <c r="A127" s="3" t="s">
        <v>207</v>
      </c>
      <c r="C127" s="11">
        <v>0</v>
      </c>
      <c r="D127" s="11"/>
      <c r="E127" s="11">
        <v>0</v>
      </c>
      <c r="F127" s="11"/>
      <c r="G127" s="11">
        <v>0</v>
      </c>
      <c r="H127" s="11"/>
      <c r="I127" s="11">
        <v>26806987</v>
      </c>
      <c r="J127" s="11"/>
      <c r="K127" s="11">
        <v>39524724595</v>
      </c>
      <c r="L127" s="11"/>
      <c r="M127" s="11">
        <v>0</v>
      </c>
      <c r="N127" s="11"/>
      <c r="O127" s="11">
        <v>0</v>
      </c>
      <c r="P127" s="11"/>
      <c r="Q127" s="11">
        <v>26806987</v>
      </c>
      <c r="R127" s="11"/>
      <c r="S127" s="11">
        <v>1625</v>
      </c>
      <c r="T127" s="11"/>
      <c r="U127" s="11">
        <v>39524724595</v>
      </c>
      <c r="V127" s="11"/>
      <c r="W127" s="11">
        <v>43302163819.443703</v>
      </c>
      <c r="X127" s="8"/>
      <c r="Y127" s="8" t="s">
        <v>107</v>
      </c>
    </row>
    <row r="128" spans="1:25" x14ac:dyDescent="0.55000000000000004">
      <c r="A128" s="3" t="s">
        <v>208</v>
      </c>
      <c r="C128" s="11">
        <v>0</v>
      </c>
      <c r="D128" s="11"/>
      <c r="E128" s="11">
        <v>0</v>
      </c>
      <c r="F128" s="11"/>
      <c r="G128" s="11">
        <v>0</v>
      </c>
      <c r="H128" s="11"/>
      <c r="I128" s="11">
        <v>17071747</v>
      </c>
      <c r="J128" s="11"/>
      <c r="K128" s="11">
        <v>34690624779</v>
      </c>
      <c r="L128" s="11"/>
      <c r="M128" s="11">
        <v>0</v>
      </c>
      <c r="N128" s="11"/>
      <c r="O128" s="11">
        <v>0</v>
      </c>
      <c r="P128" s="11"/>
      <c r="Q128" s="11">
        <v>17071747</v>
      </c>
      <c r="R128" s="11"/>
      <c r="S128" s="11">
        <v>1965</v>
      </c>
      <c r="T128" s="11"/>
      <c r="U128" s="11">
        <v>34690624779</v>
      </c>
      <c r="V128" s="11"/>
      <c r="W128" s="11">
        <v>33346384257.012699</v>
      </c>
      <c r="X128" s="8"/>
      <c r="Y128" s="8" t="s">
        <v>146</v>
      </c>
    </row>
    <row r="129" spans="1:25" x14ac:dyDescent="0.55000000000000004">
      <c r="A129" s="3" t="s">
        <v>209</v>
      </c>
      <c r="C129" s="11">
        <v>0</v>
      </c>
      <c r="D129" s="11"/>
      <c r="E129" s="11">
        <v>0</v>
      </c>
      <c r="F129" s="11"/>
      <c r="G129" s="11">
        <v>0</v>
      </c>
      <c r="H129" s="11"/>
      <c r="I129" s="11">
        <v>12708738</v>
      </c>
      <c r="J129" s="11"/>
      <c r="K129" s="11">
        <v>31300015838</v>
      </c>
      <c r="L129" s="11"/>
      <c r="M129" s="11">
        <v>0</v>
      </c>
      <c r="N129" s="11"/>
      <c r="O129" s="11">
        <v>0</v>
      </c>
      <c r="P129" s="11"/>
      <c r="Q129" s="11">
        <v>12708738</v>
      </c>
      <c r="R129" s="11"/>
      <c r="S129" s="11">
        <v>2381</v>
      </c>
      <c r="T129" s="11"/>
      <c r="U129" s="11">
        <v>31300015838</v>
      </c>
      <c r="V129" s="11"/>
      <c r="W129" s="11">
        <v>30079461122.190899</v>
      </c>
      <c r="X129" s="8"/>
      <c r="Y129" s="8" t="s">
        <v>146</v>
      </c>
    </row>
    <row r="130" spans="1:25" x14ac:dyDescent="0.55000000000000004">
      <c r="A130" s="3" t="s">
        <v>210</v>
      </c>
      <c r="C130" s="11">
        <v>0</v>
      </c>
      <c r="D130" s="11"/>
      <c r="E130" s="11">
        <v>0</v>
      </c>
      <c r="F130" s="11"/>
      <c r="G130" s="11">
        <v>0</v>
      </c>
      <c r="H130" s="11"/>
      <c r="I130" s="11">
        <v>1495058</v>
      </c>
      <c r="J130" s="11"/>
      <c r="K130" s="11">
        <v>8316197909</v>
      </c>
      <c r="L130" s="11"/>
      <c r="M130" s="11">
        <v>0</v>
      </c>
      <c r="N130" s="11"/>
      <c r="O130" s="11">
        <v>0</v>
      </c>
      <c r="P130" s="11"/>
      <c r="Q130" s="11">
        <v>1495058</v>
      </c>
      <c r="R130" s="11"/>
      <c r="S130" s="11">
        <v>5820</v>
      </c>
      <c r="T130" s="11"/>
      <c r="U130" s="11">
        <v>8316197909</v>
      </c>
      <c r="V130" s="11"/>
      <c r="W130" s="11">
        <v>8649465196.5179996</v>
      </c>
      <c r="X130" s="8"/>
      <c r="Y130" s="8" t="s">
        <v>87</v>
      </c>
    </row>
    <row r="131" spans="1:25" x14ac:dyDescent="0.55000000000000004">
      <c r="A131" s="3" t="s">
        <v>211</v>
      </c>
      <c r="C131" s="11">
        <v>0</v>
      </c>
      <c r="D131" s="11"/>
      <c r="E131" s="11">
        <v>0</v>
      </c>
      <c r="F131" s="11"/>
      <c r="G131" s="11">
        <v>0</v>
      </c>
      <c r="H131" s="11"/>
      <c r="I131" s="11">
        <v>7035637</v>
      </c>
      <c r="J131" s="11"/>
      <c r="K131" s="11">
        <v>21122368077</v>
      </c>
      <c r="L131" s="11"/>
      <c r="M131" s="11">
        <v>0</v>
      </c>
      <c r="N131" s="11"/>
      <c r="O131" s="11">
        <v>0</v>
      </c>
      <c r="P131" s="11"/>
      <c r="Q131" s="11">
        <v>7035637</v>
      </c>
      <c r="R131" s="11"/>
      <c r="S131" s="11">
        <v>3072</v>
      </c>
      <c r="T131" s="11"/>
      <c r="U131" s="11">
        <v>21122368077</v>
      </c>
      <c r="V131" s="11"/>
      <c r="W131" s="11">
        <v>21484876676.659199</v>
      </c>
      <c r="X131" s="8"/>
      <c r="Y131" s="8" t="s">
        <v>110</v>
      </c>
    </row>
    <row r="132" spans="1:25" x14ac:dyDescent="0.55000000000000004">
      <c r="A132" s="3" t="s">
        <v>212</v>
      </c>
      <c r="C132" s="11">
        <v>0</v>
      </c>
      <c r="D132" s="11"/>
      <c r="E132" s="11">
        <v>0</v>
      </c>
      <c r="F132" s="11"/>
      <c r="G132" s="11">
        <v>0</v>
      </c>
      <c r="H132" s="11"/>
      <c r="I132" s="11">
        <v>28181776</v>
      </c>
      <c r="J132" s="11"/>
      <c r="K132" s="11">
        <v>45823403030</v>
      </c>
      <c r="L132" s="11"/>
      <c r="M132" s="11">
        <v>0</v>
      </c>
      <c r="N132" s="11"/>
      <c r="O132" s="11">
        <v>0</v>
      </c>
      <c r="P132" s="11"/>
      <c r="Q132" s="11">
        <v>28181776</v>
      </c>
      <c r="R132" s="11"/>
      <c r="S132" s="11">
        <v>1637</v>
      </c>
      <c r="T132" s="11"/>
      <c r="U132" s="11">
        <v>45823403030</v>
      </c>
      <c r="V132" s="11"/>
      <c r="W132" s="11">
        <v>45859072586.493599</v>
      </c>
      <c r="X132" s="8"/>
      <c r="Y132" s="8" t="s">
        <v>107</v>
      </c>
    </row>
    <row r="133" spans="1:25" x14ac:dyDescent="0.55000000000000004">
      <c r="A133" s="3" t="s">
        <v>213</v>
      </c>
      <c r="C133" s="11">
        <v>0</v>
      </c>
      <c r="D133" s="11"/>
      <c r="E133" s="11">
        <v>0</v>
      </c>
      <c r="F133" s="11"/>
      <c r="G133" s="11">
        <v>0</v>
      </c>
      <c r="H133" s="11"/>
      <c r="I133" s="11">
        <v>12143049</v>
      </c>
      <c r="J133" s="11"/>
      <c r="K133" s="11">
        <v>32840412710</v>
      </c>
      <c r="L133" s="11"/>
      <c r="M133" s="11">
        <v>0</v>
      </c>
      <c r="N133" s="11"/>
      <c r="O133" s="11">
        <v>0</v>
      </c>
      <c r="P133" s="11"/>
      <c r="Q133" s="11">
        <v>12143049</v>
      </c>
      <c r="R133" s="11"/>
      <c r="S133" s="11">
        <v>2743</v>
      </c>
      <c r="T133" s="11"/>
      <c r="U133" s="11">
        <v>32840412710</v>
      </c>
      <c r="V133" s="11"/>
      <c r="W133" s="11">
        <v>33110198525.728298</v>
      </c>
      <c r="X133" s="8"/>
      <c r="Y133" s="8" t="s">
        <v>146</v>
      </c>
    </row>
    <row r="134" spans="1:25" x14ac:dyDescent="0.55000000000000004">
      <c r="A134" s="3" t="s">
        <v>214</v>
      </c>
      <c r="C134" s="11">
        <v>0</v>
      </c>
      <c r="D134" s="11"/>
      <c r="E134" s="11">
        <v>0</v>
      </c>
      <c r="F134" s="11"/>
      <c r="G134" s="11">
        <v>0</v>
      </c>
      <c r="H134" s="11"/>
      <c r="I134" s="11">
        <v>6800055</v>
      </c>
      <c r="J134" s="11"/>
      <c r="K134" s="11">
        <v>33963202758</v>
      </c>
      <c r="L134" s="11"/>
      <c r="M134" s="11">
        <v>0</v>
      </c>
      <c r="N134" s="11"/>
      <c r="O134" s="11">
        <v>0</v>
      </c>
      <c r="P134" s="11"/>
      <c r="Q134" s="11">
        <v>6800055</v>
      </c>
      <c r="R134" s="11"/>
      <c r="S134" s="11">
        <v>4824</v>
      </c>
      <c r="T134" s="11"/>
      <c r="U134" s="11">
        <v>33963202758</v>
      </c>
      <c r="V134" s="11"/>
      <c r="W134" s="11">
        <v>32608284701.346001</v>
      </c>
      <c r="X134" s="8"/>
      <c r="Y134" s="8" t="s">
        <v>146</v>
      </c>
    </row>
    <row r="135" spans="1:25" x14ac:dyDescent="0.55000000000000004">
      <c r="A135" s="3" t="s">
        <v>215</v>
      </c>
      <c r="C135" s="11">
        <v>0</v>
      </c>
      <c r="D135" s="11"/>
      <c r="E135" s="11">
        <v>0</v>
      </c>
      <c r="F135" s="11"/>
      <c r="G135" s="11">
        <v>0</v>
      </c>
      <c r="H135" s="11"/>
      <c r="I135" s="11">
        <v>4678748</v>
      </c>
      <c r="J135" s="11"/>
      <c r="K135" s="11">
        <v>15460419564</v>
      </c>
      <c r="L135" s="11"/>
      <c r="M135" s="11">
        <v>0</v>
      </c>
      <c r="N135" s="11"/>
      <c r="O135" s="11">
        <v>0</v>
      </c>
      <c r="P135" s="11"/>
      <c r="Q135" s="11">
        <v>4678748</v>
      </c>
      <c r="R135" s="11"/>
      <c r="S135" s="11">
        <v>3370</v>
      </c>
      <c r="T135" s="11"/>
      <c r="U135" s="11">
        <v>15460419564</v>
      </c>
      <c r="V135" s="11"/>
      <c r="W135" s="11">
        <v>15673564844.478001</v>
      </c>
      <c r="X135" s="8"/>
      <c r="Y135" s="8" t="s">
        <v>20</v>
      </c>
    </row>
    <row r="136" spans="1:25" x14ac:dyDescent="0.55000000000000004">
      <c r="A136" s="3" t="s">
        <v>216</v>
      </c>
      <c r="C136" s="11">
        <v>0</v>
      </c>
      <c r="D136" s="11"/>
      <c r="E136" s="11">
        <v>0</v>
      </c>
      <c r="F136" s="11"/>
      <c r="G136" s="11">
        <v>0</v>
      </c>
      <c r="H136" s="11"/>
      <c r="I136" s="11">
        <v>18273572</v>
      </c>
      <c r="J136" s="11"/>
      <c r="K136" s="11">
        <v>38278555978</v>
      </c>
      <c r="L136" s="11"/>
      <c r="M136" s="11">
        <v>0</v>
      </c>
      <c r="N136" s="11"/>
      <c r="O136" s="11">
        <v>0</v>
      </c>
      <c r="P136" s="11"/>
      <c r="Q136" s="11">
        <v>18273572</v>
      </c>
      <c r="R136" s="11"/>
      <c r="S136" s="11">
        <v>2012</v>
      </c>
      <c r="T136" s="11"/>
      <c r="U136" s="11">
        <v>38278555978</v>
      </c>
      <c r="V136" s="11"/>
      <c r="W136" s="11">
        <v>36547666624.159203</v>
      </c>
      <c r="X136" s="8"/>
      <c r="Y136" s="8" t="s">
        <v>18</v>
      </c>
    </row>
    <row r="137" spans="1:25" x14ac:dyDescent="0.55000000000000004">
      <c r="A137" s="3" t="s">
        <v>217</v>
      </c>
      <c r="C137" s="11">
        <v>0</v>
      </c>
      <c r="D137" s="11"/>
      <c r="E137" s="11">
        <v>0</v>
      </c>
      <c r="F137" s="11"/>
      <c r="G137" s="11">
        <v>0</v>
      </c>
      <c r="H137" s="11"/>
      <c r="I137" s="11">
        <v>6771428</v>
      </c>
      <c r="J137" s="11"/>
      <c r="K137" s="11">
        <v>0</v>
      </c>
      <c r="L137" s="11"/>
      <c r="M137" s="11">
        <v>0</v>
      </c>
      <c r="N137" s="11"/>
      <c r="O137" s="11">
        <v>0</v>
      </c>
      <c r="P137" s="11"/>
      <c r="Q137" s="11">
        <v>6771428</v>
      </c>
      <c r="R137" s="11"/>
      <c r="S137" s="11">
        <v>2568</v>
      </c>
      <c r="T137" s="11"/>
      <c r="U137" s="11">
        <v>16576455744</v>
      </c>
      <c r="V137" s="11"/>
      <c r="W137" s="11">
        <v>17285562392.731201</v>
      </c>
      <c r="X137" s="8"/>
      <c r="Y137" s="8" t="s">
        <v>20</v>
      </c>
    </row>
    <row r="138" spans="1:25" x14ac:dyDescent="0.55000000000000004">
      <c r="A138" s="3" t="s">
        <v>218</v>
      </c>
      <c r="C138" s="11">
        <v>0</v>
      </c>
      <c r="D138" s="11"/>
      <c r="E138" s="11">
        <v>0</v>
      </c>
      <c r="F138" s="11"/>
      <c r="G138" s="11">
        <v>0</v>
      </c>
      <c r="H138" s="11"/>
      <c r="I138" s="11">
        <v>1800000</v>
      </c>
      <c r="J138" s="11"/>
      <c r="K138" s="11">
        <v>22784669700</v>
      </c>
      <c r="L138" s="11"/>
      <c r="M138" s="11">
        <v>0</v>
      </c>
      <c r="N138" s="11"/>
      <c r="O138" s="11">
        <v>0</v>
      </c>
      <c r="P138" s="11"/>
      <c r="Q138" s="11">
        <v>1800000</v>
      </c>
      <c r="R138" s="11"/>
      <c r="S138" s="11">
        <v>3568</v>
      </c>
      <c r="T138" s="11"/>
      <c r="U138" s="11">
        <v>6208213956</v>
      </c>
      <c r="V138" s="11"/>
      <c r="W138" s="11">
        <v>6384186720</v>
      </c>
      <c r="X138" s="8"/>
      <c r="Y138" s="8" t="s">
        <v>152</v>
      </c>
    </row>
    <row r="139" spans="1:25" x14ac:dyDescent="0.55000000000000004">
      <c r="A139" s="3" t="s">
        <v>219</v>
      </c>
      <c r="C139" s="11">
        <v>0</v>
      </c>
      <c r="D139" s="11"/>
      <c r="E139" s="11">
        <v>0</v>
      </c>
      <c r="F139" s="11"/>
      <c r="G139" s="11">
        <v>0</v>
      </c>
      <c r="H139" s="11"/>
      <c r="I139" s="11">
        <v>231532</v>
      </c>
      <c r="J139" s="11"/>
      <c r="K139" s="11">
        <v>7182500284</v>
      </c>
      <c r="L139" s="11"/>
      <c r="M139" s="11">
        <v>0</v>
      </c>
      <c r="N139" s="11"/>
      <c r="O139" s="11">
        <v>0</v>
      </c>
      <c r="P139" s="11"/>
      <c r="Q139" s="11">
        <v>231532</v>
      </c>
      <c r="R139" s="11"/>
      <c r="S139" s="11">
        <v>31010</v>
      </c>
      <c r="T139" s="11"/>
      <c r="U139" s="11">
        <v>7182500284</v>
      </c>
      <c r="V139" s="11"/>
      <c r="W139" s="11">
        <v>7137087466.4460001</v>
      </c>
      <c r="X139" s="8"/>
      <c r="Y139" s="8" t="s">
        <v>152</v>
      </c>
    </row>
    <row r="140" spans="1:25" x14ac:dyDescent="0.55000000000000004">
      <c r="A140" s="3" t="s">
        <v>220</v>
      </c>
      <c r="C140" s="8" t="s">
        <v>220</v>
      </c>
      <c r="D140" s="8"/>
      <c r="E140" s="9">
        <f>SUM(E9:E139)</f>
        <v>32198357032050</v>
      </c>
      <c r="F140" s="8"/>
      <c r="G140" s="9">
        <f>SUM(G9:G139)</f>
        <v>55622698170551.969</v>
      </c>
      <c r="H140" s="8"/>
      <c r="I140" s="8" t="s">
        <v>220</v>
      </c>
      <c r="J140" s="8"/>
      <c r="K140" s="9">
        <f>SUM(K9:K139)</f>
        <v>1414818114145</v>
      </c>
      <c r="L140" s="8"/>
      <c r="M140" s="8" t="s">
        <v>220</v>
      </c>
      <c r="N140" s="8"/>
      <c r="O140" s="9">
        <f>SUM(O9:O139)</f>
        <v>1310843676784</v>
      </c>
      <c r="P140" s="8"/>
      <c r="Q140" s="8" t="s">
        <v>220</v>
      </c>
      <c r="R140" s="8"/>
      <c r="S140" s="8" t="s">
        <v>220</v>
      </c>
      <c r="T140" s="8"/>
      <c r="U140" s="9">
        <f>SUM(U9:U139)</f>
        <v>33036517936203</v>
      </c>
      <c r="V140" s="8"/>
      <c r="W140" s="9">
        <f>SUM(W9:W139)</f>
        <v>49253303034496.82</v>
      </c>
      <c r="X140" s="8"/>
      <c r="Y140" s="10" t="s">
        <v>221</v>
      </c>
    </row>
    <row r="141" spans="1:25" ht="24.75" thickTop="1" x14ac:dyDescent="0.55000000000000004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x14ac:dyDescent="0.55000000000000004">
      <c r="W142" s="5"/>
    </row>
    <row r="143" spans="1:25" x14ac:dyDescent="0.55000000000000004">
      <c r="W143" s="5"/>
      <c r="Y143" s="5"/>
    </row>
    <row r="144" spans="1:25" x14ac:dyDescent="0.55000000000000004">
      <c r="Y144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8"/>
  <sheetViews>
    <sheetView rightToLeft="1" topLeftCell="B133" workbookViewId="0">
      <selection activeCell="Q135" sqref="Q135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20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242</v>
      </c>
      <c r="B3" s="1" t="s">
        <v>242</v>
      </c>
      <c r="C3" s="1" t="s">
        <v>242</v>
      </c>
      <c r="D3" s="1" t="s">
        <v>242</v>
      </c>
      <c r="E3" s="1" t="s">
        <v>242</v>
      </c>
      <c r="F3" s="1" t="s">
        <v>242</v>
      </c>
      <c r="G3" s="1" t="s">
        <v>242</v>
      </c>
      <c r="H3" s="1" t="s">
        <v>242</v>
      </c>
      <c r="I3" s="1" t="s">
        <v>242</v>
      </c>
      <c r="J3" s="1" t="s">
        <v>242</v>
      </c>
      <c r="K3" s="1" t="s">
        <v>242</v>
      </c>
      <c r="L3" s="1" t="s">
        <v>242</v>
      </c>
      <c r="M3" s="1" t="s">
        <v>242</v>
      </c>
      <c r="N3" s="1" t="s">
        <v>242</v>
      </c>
      <c r="O3" s="1" t="s">
        <v>242</v>
      </c>
      <c r="P3" s="1" t="s">
        <v>242</v>
      </c>
      <c r="Q3" s="1" t="s">
        <v>242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244</v>
      </c>
      <c r="D6" s="2" t="s">
        <v>244</v>
      </c>
      <c r="E6" s="2" t="s">
        <v>244</v>
      </c>
      <c r="F6" s="2" t="s">
        <v>244</v>
      </c>
      <c r="G6" s="2" t="s">
        <v>244</v>
      </c>
      <c r="H6" s="2" t="s">
        <v>244</v>
      </c>
      <c r="I6" s="2" t="s">
        <v>244</v>
      </c>
      <c r="K6" s="2" t="s">
        <v>245</v>
      </c>
      <c r="L6" s="2" t="s">
        <v>245</v>
      </c>
      <c r="M6" s="2" t="s">
        <v>245</v>
      </c>
      <c r="N6" s="2" t="s">
        <v>245</v>
      </c>
      <c r="O6" s="2" t="s">
        <v>245</v>
      </c>
      <c r="P6" s="2" t="s">
        <v>245</v>
      </c>
      <c r="Q6" s="2" t="s">
        <v>245</v>
      </c>
    </row>
    <row r="7" spans="1:17" ht="24.75" x14ac:dyDescent="0.55000000000000004">
      <c r="A7" s="2" t="s">
        <v>3</v>
      </c>
      <c r="C7" s="2" t="s">
        <v>7</v>
      </c>
      <c r="E7" s="2" t="s">
        <v>298</v>
      </c>
      <c r="G7" s="2" t="s">
        <v>299</v>
      </c>
      <c r="I7" s="2" t="s">
        <v>300</v>
      </c>
      <c r="K7" s="2" t="s">
        <v>7</v>
      </c>
      <c r="M7" s="2" t="s">
        <v>298</v>
      </c>
      <c r="O7" s="2" t="s">
        <v>299</v>
      </c>
      <c r="Q7" s="2" t="s">
        <v>300</v>
      </c>
    </row>
    <row r="8" spans="1:17" x14ac:dyDescent="0.55000000000000004">
      <c r="A8" s="3" t="s">
        <v>140</v>
      </c>
      <c r="C8" s="11">
        <v>44084970</v>
      </c>
      <c r="D8" s="11"/>
      <c r="E8" s="11">
        <v>418506445292</v>
      </c>
      <c r="F8" s="11"/>
      <c r="G8" s="11">
        <v>487308028444</v>
      </c>
      <c r="H8" s="11"/>
      <c r="I8" s="11">
        <f>E8-G8</f>
        <v>-68801583152</v>
      </c>
      <c r="J8" s="11"/>
      <c r="K8" s="11">
        <v>44084970</v>
      </c>
      <c r="L8" s="11"/>
      <c r="M8" s="11">
        <v>418506445292</v>
      </c>
      <c r="N8" s="11"/>
      <c r="O8" s="11">
        <v>723950416358</v>
      </c>
      <c r="P8" s="11"/>
      <c r="Q8" s="11">
        <f>M8-O8</f>
        <v>-305443971066</v>
      </c>
    </row>
    <row r="9" spans="1:17" x14ac:dyDescent="0.55000000000000004">
      <c r="A9" s="3" t="s">
        <v>118</v>
      </c>
      <c r="C9" s="11">
        <v>168407171</v>
      </c>
      <c r="D9" s="11"/>
      <c r="E9" s="11">
        <v>769226656588</v>
      </c>
      <c r="F9" s="11"/>
      <c r="G9" s="11">
        <v>859194305043</v>
      </c>
      <c r="H9" s="11"/>
      <c r="I9" s="11">
        <f t="shared" ref="I9:I72" si="0">E9-G9</f>
        <v>-89967648455</v>
      </c>
      <c r="J9" s="11"/>
      <c r="K9" s="11">
        <v>168407171</v>
      </c>
      <c r="L9" s="11"/>
      <c r="M9" s="11">
        <v>769226656588</v>
      </c>
      <c r="N9" s="11"/>
      <c r="O9" s="11">
        <v>995473902344</v>
      </c>
      <c r="P9" s="11"/>
      <c r="Q9" s="11">
        <f t="shared" ref="Q9:Q72" si="1">M9-O9</f>
        <v>-226247245756</v>
      </c>
    </row>
    <row r="10" spans="1:17" x14ac:dyDescent="0.55000000000000004">
      <c r="A10" s="3" t="s">
        <v>176</v>
      </c>
      <c r="C10" s="11">
        <v>271006968</v>
      </c>
      <c r="D10" s="11"/>
      <c r="E10" s="11">
        <v>780974587490</v>
      </c>
      <c r="F10" s="11"/>
      <c r="G10" s="11">
        <v>936953989407</v>
      </c>
      <c r="H10" s="11"/>
      <c r="I10" s="11">
        <f t="shared" si="0"/>
        <v>-155979401917</v>
      </c>
      <c r="J10" s="11"/>
      <c r="K10" s="11">
        <v>271006968</v>
      </c>
      <c r="L10" s="11"/>
      <c r="M10" s="11">
        <v>780974587490</v>
      </c>
      <c r="N10" s="11"/>
      <c r="O10" s="11">
        <v>1067480612536</v>
      </c>
      <c r="P10" s="11"/>
      <c r="Q10" s="11">
        <f t="shared" si="1"/>
        <v>-286506025046</v>
      </c>
    </row>
    <row r="11" spans="1:17" x14ac:dyDescent="0.55000000000000004">
      <c r="A11" s="3" t="s">
        <v>92</v>
      </c>
      <c r="C11" s="11">
        <v>66562428</v>
      </c>
      <c r="D11" s="11"/>
      <c r="E11" s="11">
        <v>287757593375</v>
      </c>
      <c r="F11" s="11"/>
      <c r="G11" s="11">
        <v>297484051464</v>
      </c>
      <c r="H11" s="11"/>
      <c r="I11" s="11">
        <f t="shared" si="0"/>
        <v>-9726458089</v>
      </c>
      <c r="J11" s="11"/>
      <c r="K11" s="11">
        <v>66562428</v>
      </c>
      <c r="L11" s="11"/>
      <c r="M11" s="11">
        <v>287757593375</v>
      </c>
      <c r="N11" s="11"/>
      <c r="O11" s="11">
        <v>369208409067</v>
      </c>
      <c r="P11" s="11"/>
      <c r="Q11" s="11">
        <f t="shared" si="1"/>
        <v>-81450815692</v>
      </c>
    </row>
    <row r="12" spans="1:17" x14ac:dyDescent="0.55000000000000004">
      <c r="A12" s="3" t="s">
        <v>202</v>
      </c>
      <c r="C12" s="11">
        <v>21698929</v>
      </c>
      <c r="D12" s="11"/>
      <c r="E12" s="11">
        <v>88479403167</v>
      </c>
      <c r="F12" s="11"/>
      <c r="G12" s="11">
        <v>99505917586</v>
      </c>
      <c r="H12" s="11"/>
      <c r="I12" s="11">
        <f t="shared" si="0"/>
        <v>-11026514419</v>
      </c>
      <c r="J12" s="11"/>
      <c r="K12" s="11">
        <v>21698929</v>
      </c>
      <c r="L12" s="11"/>
      <c r="M12" s="11">
        <v>88479403167</v>
      </c>
      <c r="N12" s="11"/>
      <c r="O12" s="11">
        <v>120166044542</v>
      </c>
      <c r="P12" s="11"/>
      <c r="Q12" s="11">
        <f t="shared" si="1"/>
        <v>-31686641375</v>
      </c>
    </row>
    <row r="13" spans="1:17" x14ac:dyDescent="0.55000000000000004">
      <c r="A13" s="3" t="s">
        <v>17</v>
      </c>
      <c r="C13" s="11">
        <v>8658201</v>
      </c>
      <c r="D13" s="11"/>
      <c r="E13" s="11">
        <v>37688672319</v>
      </c>
      <c r="F13" s="11"/>
      <c r="G13" s="11">
        <v>43980158837</v>
      </c>
      <c r="H13" s="11"/>
      <c r="I13" s="11">
        <f t="shared" si="0"/>
        <v>-6291486518</v>
      </c>
      <c r="J13" s="11"/>
      <c r="K13" s="11">
        <v>8658201</v>
      </c>
      <c r="L13" s="11"/>
      <c r="M13" s="11">
        <v>37688672319</v>
      </c>
      <c r="N13" s="11"/>
      <c r="O13" s="11">
        <v>47078565331</v>
      </c>
      <c r="P13" s="11"/>
      <c r="Q13" s="11">
        <f t="shared" si="1"/>
        <v>-9389893012</v>
      </c>
    </row>
    <row r="14" spans="1:17" x14ac:dyDescent="0.55000000000000004">
      <c r="A14" s="3" t="s">
        <v>93</v>
      </c>
      <c r="C14" s="11">
        <v>29589566</v>
      </c>
      <c r="D14" s="11"/>
      <c r="E14" s="11">
        <v>346196990128</v>
      </c>
      <c r="F14" s="11"/>
      <c r="G14" s="11">
        <v>370316066756</v>
      </c>
      <c r="H14" s="11"/>
      <c r="I14" s="11">
        <f t="shared" si="0"/>
        <v>-24119076628</v>
      </c>
      <c r="J14" s="11"/>
      <c r="K14" s="11">
        <v>29589566</v>
      </c>
      <c r="L14" s="11"/>
      <c r="M14" s="11">
        <v>346196990128</v>
      </c>
      <c r="N14" s="11"/>
      <c r="O14" s="11">
        <v>345726944168</v>
      </c>
      <c r="P14" s="11"/>
      <c r="Q14" s="11">
        <f t="shared" si="1"/>
        <v>470045960</v>
      </c>
    </row>
    <row r="15" spans="1:17" x14ac:dyDescent="0.55000000000000004">
      <c r="A15" s="3" t="s">
        <v>185</v>
      </c>
      <c r="C15" s="11">
        <v>598148831</v>
      </c>
      <c r="D15" s="11"/>
      <c r="E15" s="11">
        <v>237241348336</v>
      </c>
      <c r="F15" s="11"/>
      <c r="G15" s="11">
        <v>325686412386</v>
      </c>
      <c r="H15" s="11"/>
      <c r="I15" s="11">
        <f t="shared" si="0"/>
        <v>-88445064050</v>
      </c>
      <c r="J15" s="11"/>
      <c r="K15" s="11">
        <v>598148831</v>
      </c>
      <c r="L15" s="11"/>
      <c r="M15" s="11">
        <v>237241348336</v>
      </c>
      <c r="N15" s="11"/>
      <c r="O15" s="11">
        <v>315134994378</v>
      </c>
      <c r="P15" s="11"/>
      <c r="Q15" s="11">
        <f t="shared" si="1"/>
        <v>-77893646042</v>
      </c>
    </row>
    <row r="16" spans="1:17" x14ac:dyDescent="0.55000000000000004">
      <c r="A16" s="3" t="s">
        <v>214</v>
      </c>
      <c r="C16" s="11">
        <v>6800055</v>
      </c>
      <c r="D16" s="11"/>
      <c r="E16" s="11">
        <v>32608284701</v>
      </c>
      <c r="F16" s="11"/>
      <c r="G16" s="11">
        <v>33963202758</v>
      </c>
      <c r="H16" s="11"/>
      <c r="I16" s="11">
        <f t="shared" si="0"/>
        <v>-1354918057</v>
      </c>
      <c r="J16" s="11"/>
      <c r="K16" s="11">
        <v>6800055</v>
      </c>
      <c r="L16" s="11"/>
      <c r="M16" s="11">
        <v>32608284701</v>
      </c>
      <c r="N16" s="11"/>
      <c r="O16" s="11">
        <v>33963202758</v>
      </c>
      <c r="P16" s="11"/>
      <c r="Q16" s="11">
        <f t="shared" si="1"/>
        <v>-1354918057</v>
      </c>
    </row>
    <row r="17" spans="1:17" x14ac:dyDescent="0.55000000000000004">
      <c r="A17" s="3" t="s">
        <v>208</v>
      </c>
      <c r="C17" s="11">
        <v>17071747</v>
      </c>
      <c r="D17" s="11"/>
      <c r="E17" s="11">
        <v>33346384257</v>
      </c>
      <c r="F17" s="11"/>
      <c r="G17" s="11">
        <v>34690624779</v>
      </c>
      <c r="H17" s="11"/>
      <c r="I17" s="11">
        <f t="shared" si="0"/>
        <v>-1344240522</v>
      </c>
      <c r="J17" s="11"/>
      <c r="K17" s="11">
        <v>17071747</v>
      </c>
      <c r="L17" s="11"/>
      <c r="M17" s="11">
        <v>33346384257</v>
      </c>
      <c r="N17" s="11"/>
      <c r="O17" s="11">
        <v>34690624779</v>
      </c>
      <c r="P17" s="11"/>
      <c r="Q17" s="11">
        <f t="shared" si="1"/>
        <v>-1344240522</v>
      </c>
    </row>
    <row r="18" spans="1:17" x14ac:dyDescent="0.55000000000000004">
      <c r="A18" s="3" t="s">
        <v>121</v>
      </c>
      <c r="C18" s="11">
        <v>41222932</v>
      </c>
      <c r="D18" s="11"/>
      <c r="E18" s="11">
        <v>584341368208</v>
      </c>
      <c r="F18" s="11"/>
      <c r="G18" s="11">
        <v>806176306384</v>
      </c>
      <c r="H18" s="11"/>
      <c r="I18" s="11">
        <f t="shared" si="0"/>
        <v>-221834938176</v>
      </c>
      <c r="J18" s="11"/>
      <c r="K18" s="11">
        <v>41222932</v>
      </c>
      <c r="L18" s="11"/>
      <c r="M18" s="11">
        <v>584341368208</v>
      </c>
      <c r="N18" s="11"/>
      <c r="O18" s="11">
        <v>1027309825124</v>
      </c>
      <c r="P18" s="11"/>
      <c r="Q18" s="11">
        <f t="shared" si="1"/>
        <v>-442968456916</v>
      </c>
    </row>
    <row r="19" spans="1:17" x14ac:dyDescent="0.55000000000000004">
      <c r="A19" s="3" t="s">
        <v>204</v>
      </c>
      <c r="C19" s="11">
        <v>2723024</v>
      </c>
      <c r="D19" s="11"/>
      <c r="E19" s="11">
        <v>25200512887</v>
      </c>
      <c r="F19" s="11"/>
      <c r="G19" s="11">
        <v>26321874831</v>
      </c>
      <c r="H19" s="11"/>
      <c r="I19" s="11">
        <f t="shared" si="0"/>
        <v>-1121361944</v>
      </c>
      <c r="J19" s="11"/>
      <c r="K19" s="11">
        <v>2723024</v>
      </c>
      <c r="L19" s="11"/>
      <c r="M19" s="11">
        <v>25200512887</v>
      </c>
      <c r="N19" s="11"/>
      <c r="O19" s="11">
        <v>26321874831</v>
      </c>
      <c r="P19" s="11"/>
      <c r="Q19" s="11">
        <f t="shared" si="1"/>
        <v>-1121361944</v>
      </c>
    </row>
    <row r="20" spans="1:17" x14ac:dyDescent="0.55000000000000004">
      <c r="A20" s="3" t="s">
        <v>49</v>
      </c>
      <c r="C20" s="11">
        <v>23310373</v>
      </c>
      <c r="D20" s="11"/>
      <c r="E20" s="11">
        <v>424505109461</v>
      </c>
      <c r="F20" s="11"/>
      <c r="G20" s="11">
        <v>406199485199</v>
      </c>
      <c r="H20" s="11"/>
      <c r="I20" s="11">
        <f t="shared" si="0"/>
        <v>18305624262</v>
      </c>
      <c r="J20" s="11"/>
      <c r="K20" s="11">
        <v>23310373</v>
      </c>
      <c r="L20" s="11"/>
      <c r="M20" s="11">
        <v>424505109461</v>
      </c>
      <c r="N20" s="11"/>
      <c r="O20" s="11">
        <v>453701421575</v>
      </c>
      <c r="P20" s="11"/>
      <c r="Q20" s="11">
        <f t="shared" si="1"/>
        <v>-29196312114</v>
      </c>
    </row>
    <row r="21" spans="1:17" x14ac:dyDescent="0.55000000000000004">
      <c r="A21" s="3" t="s">
        <v>175</v>
      </c>
      <c r="C21" s="11">
        <v>32000000</v>
      </c>
      <c r="D21" s="11"/>
      <c r="E21" s="11">
        <v>121035528000</v>
      </c>
      <c r="F21" s="11"/>
      <c r="G21" s="11">
        <v>132614222400</v>
      </c>
      <c r="H21" s="11"/>
      <c r="I21" s="11">
        <f t="shared" si="0"/>
        <v>-11578694400</v>
      </c>
      <c r="J21" s="11"/>
      <c r="K21" s="11">
        <v>32000000</v>
      </c>
      <c r="L21" s="11"/>
      <c r="M21" s="11">
        <v>121035528000</v>
      </c>
      <c r="N21" s="11"/>
      <c r="O21" s="11">
        <v>166516680671</v>
      </c>
      <c r="P21" s="11"/>
      <c r="Q21" s="11">
        <f t="shared" si="1"/>
        <v>-45481152671</v>
      </c>
    </row>
    <row r="22" spans="1:17" x14ac:dyDescent="0.55000000000000004">
      <c r="A22" s="3" t="s">
        <v>183</v>
      </c>
      <c r="C22" s="11">
        <v>148798863</v>
      </c>
      <c r="D22" s="11"/>
      <c r="E22" s="11">
        <v>1340096398472</v>
      </c>
      <c r="F22" s="11"/>
      <c r="G22" s="11">
        <v>1768935648250</v>
      </c>
      <c r="H22" s="11"/>
      <c r="I22" s="11">
        <f t="shared" si="0"/>
        <v>-428839249778</v>
      </c>
      <c r="J22" s="11"/>
      <c r="K22" s="11">
        <v>148798863</v>
      </c>
      <c r="L22" s="11"/>
      <c r="M22" s="11">
        <v>1340096398472</v>
      </c>
      <c r="N22" s="11"/>
      <c r="O22" s="11">
        <v>1435325853631</v>
      </c>
      <c r="P22" s="11"/>
      <c r="Q22" s="11">
        <f t="shared" si="1"/>
        <v>-95229455159</v>
      </c>
    </row>
    <row r="23" spans="1:17" x14ac:dyDescent="0.55000000000000004">
      <c r="A23" s="3" t="s">
        <v>168</v>
      </c>
      <c r="C23" s="11">
        <v>248859614</v>
      </c>
      <c r="D23" s="11"/>
      <c r="E23" s="11">
        <v>527659192199</v>
      </c>
      <c r="F23" s="11"/>
      <c r="G23" s="11">
        <v>583063874763</v>
      </c>
      <c r="H23" s="11"/>
      <c r="I23" s="11">
        <f t="shared" si="0"/>
        <v>-55404682564</v>
      </c>
      <c r="J23" s="11"/>
      <c r="K23" s="11">
        <v>248859614</v>
      </c>
      <c r="L23" s="11"/>
      <c r="M23" s="11">
        <v>527659192199</v>
      </c>
      <c r="N23" s="11"/>
      <c r="O23" s="11">
        <v>815408072409</v>
      </c>
      <c r="P23" s="11"/>
      <c r="Q23" s="11">
        <f t="shared" si="1"/>
        <v>-287748880210</v>
      </c>
    </row>
    <row r="24" spans="1:17" x14ac:dyDescent="0.55000000000000004">
      <c r="A24" s="3" t="s">
        <v>138</v>
      </c>
      <c r="C24" s="11">
        <v>119643414</v>
      </c>
      <c r="D24" s="11"/>
      <c r="E24" s="11">
        <v>185057469528</v>
      </c>
      <c r="F24" s="11"/>
      <c r="G24" s="11">
        <v>184819606457</v>
      </c>
      <c r="H24" s="11"/>
      <c r="I24" s="11">
        <f t="shared" si="0"/>
        <v>237863071</v>
      </c>
      <c r="J24" s="11"/>
      <c r="K24" s="11">
        <v>119643414</v>
      </c>
      <c r="L24" s="11"/>
      <c r="M24" s="11">
        <v>185057469528</v>
      </c>
      <c r="N24" s="11"/>
      <c r="O24" s="11">
        <v>207297666701</v>
      </c>
      <c r="P24" s="11"/>
      <c r="Q24" s="11">
        <f t="shared" si="1"/>
        <v>-22240197173</v>
      </c>
    </row>
    <row r="25" spans="1:17" x14ac:dyDescent="0.55000000000000004">
      <c r="A25" s="3" t="s">
        <v>149</v>
      </c>
      <c r="C25" s="11">
        <v>20879939</v>
      </c>
      <c r="D25" s="11"/>
      <c r="E25" s="11">
        <v>43919068316</v>
      </c>
      <c r="F25" s="11"/>
      <c r="G25" s="11">
        <v>52553440914</v>
      </c>
      <c r="H25" s="11"/>
      <c r="I25" s="11">
        <f t="shared" si="0"/>
        <v>-8634372598</v>
      </c>
      <c r="J25" s="11"/>
      <c r="K25" s="11">
        <v>20879939</v>
      </c>
      <c r="L25" s="11"/>
      <c r="M25" s="11">
        <v>43919068316</v>
      </c>
      <c r="N25" s="11"/>
      <c r="O25" s="11">
        <v>86655061540</v>
      </c>
      <c r="P25" s="11"/>
      <c r="Q25" s="11">
        <f t="shared" si="1"/>
        <v>-42735993224</v>
      </c>
    </row>
    <row r="26" spans="1:17" x14ac:dyDescent="0.55000000000000004">
      <c r="A26" s="3" t="s">
        <v>206</v>
      </c>
      <c r="C26" s="11">
        <v>8541545</v>
      </c>
      <c r="D26" s="11"/>
      <c r="E26" s="11">
        <v>27246729488</v>
      </c>
      <c r="F26" s="11"/>
      <c r="G26" s="11">
        <v>29984822985</v>
      </c>
      <c r="H26" s="11"/>
      <c r="I26" s="11">
        <f t="shared" si="0"/>
        <v>-2738093497</v>
      </c>
      <c r="J26" s="11"/>
      <c r="K26" s="11">
        <v>8541545</v>
      </c>
      <c r="L26" s="11"/>
      <c r="M26" s="11">
        <v>27246729488</v>
      </c>
      <c r="N26" s="11"/>
      <c r="O26" s="11">
        <v>29984822985</v>
      </c>
      <c r="P26" s="11"/>
      <c r="Q26" s="11">
        <f t="shared" si="1"/>
        <v>-2738093497</v>
      </c>
    </row>
    <row r="27" spans="1:17" x14ac:dyDescent="0.55000000000000004">
      <c r="A27" s="3" t="s">
        <v>79</v>
      </c>
      <c r="C27" s="11">
        <v>3612000</v>
      </c>
      <c r="D27" s="11"/>
      <c r="E27" s="11">
        <v>3070229473920</v>
      </c>
      <c r="F27" s="11"/>
      <c r="G27" s="11">
        <v>2871821406405</v>
      </c>
      <c r="H27" s="11"/>
      <c r="I27" s="11">
        <f t="shared" si="0"/>
        <v>198408067515</v>
      </c>
      <c r="J27" s="11"/>
      <c r="K27" s="11">
        <v>3612000</v>
      </c>
      <c r="L27" s="11"/>
      <c r="M27" s="11">
        <v>3070229473920</v>
      </c>
      <c r="N27" s="11"/>
      <c r="O27" s="11">
        <v>2724545831280</v>
      </c>
      <c r="P27" s="11"/>
      <c r="Q27" s="11">
        <f t="shared" si="1"/>
        <v>345683642640</v>
      </c>
    </row>
    <row r="28" spans="1:17" x14ac:dyDescent="0.55000000000000004">
      <c r="A28" s="3" t="s">
        <v>51</v>
      </c>
      <c r="C28" s="11">
        <v>1839556</v>
      </c>
      <c r="D28" s="11"/>
      <c r="E28" s="11">
        <v>148245464730</v>
      </c>
      <c r="F28" s="11"/>
      <c r="G28" s="11">
        <v>160202244983</v>
      </c>
      <c r="H28" s="11"/>
      <c r="I28" s="11">
        <f t="shared" si="0"/>
        <v>-11956780253</v>
      </c>
      <c r="J28" s="11"/>
      <c r="K28" s="11">
        <v>1839556</v>
      </c>
      <c r="L28" s="11"/>
      <c r="M28" s="11">
        <v>148245464730</v>
      </c>
      <c r="N28" s="11"/>
      <c r="O28" s="11">
        <v>163770369100</v>
      </c>
      <c r="P28" s="11"/>
      <c r="Q28" s="11">
        <f t="shared" si="1"/>
        <v>-15524904370</v>
      </c>
    </row>
    <row r="29" spans="1:17" x14ac:dyDescent="0.55000000000000004">
      <c r="A29" s="3" t="s">
        <v>205</v>
      </c>
      <c r="C29" s="11">
        <v>2962594</v>
      </c>
      <c r="D29" s="11"/>
      <c r="E29" s="11">
        <v>29714712647</v>
      </c>
      <c r="F29" s="11"/>
      <c r="G29" s="11">
        <v>29806728508</v>
      </c>
      <c r="H29" s="11"/>
      <c r="I29" s="11">
        <f t="shared" si="0"/>
        <v>-92015861</v>
      </c>
      <c r="J29" s="11"/>
      <c r="K29" s="11">
        <v>2962594</v>
      </c>
      <c r="L29" s="11"/>
      <c r="M29" s="11">
        <v>29714712647</v>
      </c>
      <c r="N29" s="11"/>
      <c r="O29" s="11">
        <v>29806728508</v>
      </c>
      <c r="P29" s="11"/>
      <c r="Q29" s="11">
        <f t="shared" si="1"/>
        <v>-92015861</v>
      </c>
    </row>
    <row r="30" spans="1:17" x14ac:dyDescent="0.55000000000000004">
      <c r="A30" s="3" t="s">
        <v>115</v>
      </c>
      <c r="C30" s="11">
        <v>144115509</v>
      </c>
      <c r="D30" s="11"/>
      <c r="E30" s="11">
        <v>230072382884</v>
      </c>
      <c r="F30" s="11"/>
      <c r="G30" s="11">
        <v>292147022790</v>
      </c>
      <c r="H30" s="11"/>
      <c r="I30" s="11">
        <f t="shared" si="0"/>
        <v>-62074639906</v>
      </c>
      <c r="J30" s="11"/>
      <c r="K30" s="11">
        <v>144115509</v>
      </c>
      <c r="L30" s="11"/>
      <c r="M30" s="11">
        <v>230072382884</v>
      </c>
      <c r="N30" s="11"/>
      <c r="O30" s="11">
        <v>322145394031</v>
      </c>
      <c r="P30" s="11"/>
      <c r="Q30" s="11">
        <f t="shared" si="1"/>
        <v>-92073011147</v>
      </c>
    </row>
    <row r="31" spans="1:17" x14ac:dyDescent="0.55000000000000004">
      <c r="A31" s="3" t="s">
        <v>199</v>
      </c>
      <c r="C31" s="11">
        <v>5893404</v>
      </c>
      <c r="D31" s="11"/>
      <c r="E31" s="11">
        <v>29994691820</v>
      </c>
      <c r="F31" s="11"/>
      <c r="G31" s="11">
        <v>33076380196</v>
      </c>
      <c r="H31" s="11"/>
      <c r="I31" s="11">
        <f t="shared" si="0"/>
        <v>-3081688376</v>
      </c>
      <c r="J31" s="11"/>
      <c r="K31" s="11">
        <v>5893404</v>
      </c>
      <c r="L31" s="11"/>
      <c r="M31" s="11">
        <v>29994691820</v>
      </c>
      <c r="N31" s="11"/>
      <c r="O31" s="11">
        <v>36862145473</v>
      </c>
      <c r="P31" s="11"/>
      <c r="Q31" s="11">
        <f t="shared" si="1"/>
        <v>-6867453653</v>
      </c>
    </row>
    <row r="32" spans="1:17" x14ac:dyDescent="0.55000000000000004">
      <c r="A32" s="3" t="s">
        <v>109</v>
      </c>
      <c r="C32" s="11">
        <v>15866666</v>
      </c>
      <c r="D32" s="11"/>
      <c r="E32" s="11">
        <v>22286202443</v>
      </c>
      <c r="F32" s="11"/>
      <c r="G32" s="11">
        <v>22818483053</v>
      </c>
      <c r="H32" s="11"/>
      <c r="I32" s="11">
        <f t="shared" si="0"/>
        <v>-532280610</v>
      </c>
      <c r="J32" s="11"/>
      <c r="K32" s="11">
        <v>15866666</v>
      </c>
      <c r="L32" s="11"/>
      <c r="M32" s="11">
        <v>22286202443</v>
      </c>
      <c r="N32" s="11"/>
      <c r="O32" s="11">
        <v>26844385387</v>
      </c>
      <c r="P32" s="11"/>
      <c r="Q32" s="11">
        <f t="shared" si="1"/>
        <v>-4558182944</v>
      </c>
    </row>
    <row r="33" spans="1:17" x14ac:dyDescent="0.55000000000000004">
      <c r="A33" s="3" t="s">
        <v>119</v>
      </c>
      <c r="C33" s="11">
        <v>130070630</v>
      </c>
      <c r="D33" s="11"/>
      <c r="E33" s="11">
        <v>309148433015</v>
      </c>
      <c r="F33" s="11"/>
      <c r="G33" s="11">
        <v>354949593937</v>
      </c>
      <c r="H33" s="11"/>
      <c r="I33" s="11">
        <f t="shared" si="0"/>
        <v>-45801160922</v>
      </c>
      <c r="J33" s="11"/>
      <c r="K33" s="11">
        <v>130070630</v>
      </c>
      <c r="L33" s="11"/>
      <c r="M33" s="11">
        <v>309148433015</v>
      </c>
      <c r="N33" s="11"/>
      <c r="O33" s="11">
        <v>269644364495</v>
      </c>
      <c r="P33" s="11"/>
      <c r="Q33" s="11">
        <f t="shared" si="1"/>
        <v>39504068520</v>
      </c>
    </row>
    <row r="34" spans="1:17" x14ac:dyDescent="0.55000000000000004">
      <c r="A34" s="3" t="s">
        <v>186</v>
      </c>
      <c r="C34" s="11">
        <v>4988827</v>
      </c>
      <c r="D34" s="11"/>
      <c r="E34" s="11">
        <v>79792618582</v>
      </c>
      <c r="F34" s="11"/>
      <c r="G34" s="11">
        <v>82966470409</v>
      </c>
      <c r="H34" s="11"/>
      <c r="I34" s="11">
        <f t="shared" si="0"/>
        <v>-3173851827</v>
      </c>
      <c r="J34" s="11"/>
      <c r="K34" s="11">
        <v>4988827</v>
      </c>
      <c r="L34" s="11"/>
      <c r="M34" s="11">
        <v>79792618582</v>
      </c>
      <c r="N34" s="11"/>
      <c r="O34" s="11">
        <v>82026039546</v>
      </c>
      <c r="P34" s="11"/>
      <c r="Q34" s="11">
        <f t="shared" si="1"/>
        <v>-2233420964</v>
      </c>
    </row>
    <row r="35" spans="1:17" x14ac:dyDescent="0.55000000000000004">
      <c r="A35" s="3" t="s">
        <v>194</v>
      </c>
      <c r="C35" s="11">
        <v>14618827</v>
      </c>
      <c r="D35" s="11"/>
      <c r="E35" s="11">
        <v>1160367821601</v>
      </c>
      <c r="F35" s="11"/>
      <c r="G35" s="11">
        <v>1377618904042</v>
      </c>
      <c r="H35" s="11"/>
      <c r="I35" s="11">
        <f t="shared" si="0"/>
        <v>-217251082441</v>
      </c>
      <c r="J35" s="11"/>
      <c r="K35" s="11">
        <v>14618827</v>
      </c>
      <c r="L35" s="11"/>
      <c r="M35" s="11">
        <v>1160367821601</v>
      </c>
      <c r="N35" s="11"/>
      <c r="O35" s="11">
        <v>1303506494647</v>
      </c>
      <c r="P35" s="11"/>
      <c r="Q35" s="11">
        <f t="shared" si="1"/>
        <v>-143138673046</v>
      </c>
    </row>
    <row r="36" spans="1:17" x14ac:dyDescent="0.55000000000000004">
      <c r="A36" s="3" t="s">
        <v>21</v>
      </c>
      <c r="C36" s="11">
        <v>1364047</v>
      </c>
      <c r="D36" s="11"/>
      <c r="E36" s="11">
        <v>1802032193</v>
      </c>
      <c r="F36" s="11"/>
      <c r="G36" s="11">
        <v>2061014998</v>
      </c>
      <c r="H36" s="11"/>
      <c r="I36" s="11">
        <f t="shared" si="0"/>
        <v>-258982805</v>
      </c>
      <c r="J36" s="11"/>
      <c r="K36" s="11">
        <v>1364047</v>
      </c>
      <c r="L36" s="11"/>
      <c r="M36" s="11">
        <v>1802032193</v>
      </c>
      <c r="N36" s="11"/>
      <c r="O36" s="11">
        <v>2076180522</v>
      </c>
      <c r="P36" s="11"/>
      <c r="Q36" s="11">
        <f t="shared" si="1"/>
        <v>-274148329</v>
      </c>
    </row>
    <row r="37" spans="1:17" x14ac:dyDescent="0.55000000000000004">
      <c r="A37" s="3" t="s">
        <v>45</v>
      </c>
      <c r="C37" s="11">
        <v>22054821</v>
      </c>
      <c r="D37" s="11"/>
      <c r="E37" s="11">
        <v>359108483070</v>
      </c>
      <c r="F37" s="11"/>
      <c r="G37" s="11">
        <v>397913245893</v>
      </c>
      <c r="H37" s="11"/>
      <c r="I37" s="11">
        <f t="shared" si="0"/>
        <v>-38804762823</v>
      </c>
      <c r="J37" s="11"/>
      <c r="K37" s="11">
        <v>22054821</v>
      </c>
      <c r="L37" s="11"/>
      <c r="M37" s="11">
        <v>359108483070</v>
      </c>
      <c r="N37" s="11"/>
      <c r="O37" s="11">
        <v>417745318465</v>
      </c>
      <c r="P37" s="11"/>
      <c r="Q37" s="11">
        <f t="shared" si="1"/>
        <v>-58636835395</v>
      </c>
    </row>
    <row r="38" spans="1:17" x14ac:dyDescent="0.55000000000000004">
      <c r="A38" s="3" t="s">
        <v>108</v>
      </c>
      <c r="C38" s="11">
        <v>22739010</v>
      </c>
      <c r="D38" s="11"/>
      <c r="E38" s="11">
        <v>82254911208</v>
      </c>
      <c r="F38" s="11"/>
      <c r="G38" s="11">
        <v>97294732838</v>
      </c>
      <c r="H38" s="11"/>
      <c r="I38" s="11">
        <f t="shared" si="0"/>
        <v>-15039821630</v>
      </c>
      <c r="J38" s="11"/>
      <c r="K38" s="11">
        <v>22739010</v>
      </c>
      <c r="L38" s="11"/>
      <c r="M38" s="11">
        <v>82254911208</v>
      </c>
      <c r="N38" s="11"/>
      <c r="O38" s="11">
        <v>105740935591</v>
      </c>
      <c r="P38" s="11"/>
      <c r="Q38" s="11">
        <f t="shared" si="1"/>
        <v>-23486024383</v>
      </c>
    </row>
    <row r="39" spans="1:17" x14ac:dyDescent="0.55000000000000004">
      <c r="A39" s="3" t="s">
        <v>147</v>
      </c>
      <c r="C39" s="11">
        <v>15249021</v>
      </c>
      <c r="D39" s="11"/>
      <c r="E39" s="11">
        <v>61754870710</v>
      </c>
      <c r="F39" s="11"/>
      <c r="G39" s="11">
        <v>66444321290</v>
      </c>
      <c r="H39" s="11"/>
      <c r="I39" s="11">
        <f t="shared" si="0"/>
        <v>-4689450580</v>
      </c>
      <c r="J39" s="11"/>
      <c r="K39" s="11">
        <v>15249021</v>
      </c>
      <c r="L39" s="11"/>
      <c r="M39" s="11">
        <v>61754870710</v>
      </c>
      <c r="N39" s="11"/>
      <c r="O39" s="11">
        <v>68353970066</v>
      </c>
      <c r="P39" s="11"/>
      <c r="Q39" s="11">
        <f t="shared" si="1"/>
        <v>-6599099356</v>
      </c>
    </row>
    <row r="40" spans="1:17" x14ac:dyDescent="0.55000000000000004">
      <c r="A40" s="3" t="s">
        <v>151</v>
      </c>
      <c r="C40" s="11">
        <v>1875000</v>
      </c>
      <c r="D40" s="11"/>
      <c r="E40" s="11">
        <v>6091041375</v>
      </c>
      <c r="F40" s="11"/>
      <c r="G40" s="11">
        <v>6504814687</v>
      </c>
      <c r="H40" s="11"/>
      <c r="I40" s="11">
        <f t="shared" si="0"/>
        <v>-413773312</v>
      </c>
      <c r="J40" s="11"/>
      <c r="K40" s="11">
        <v>1875000</v>
      </c>
      <c r="L40" s="11"/>
      <c r="M40" s="11">
        <v>6091041375</v>
      </c>
      <c r="N40" s="11"/>
      <c r="O40" s="11">
        <v>6108666638</v>
      </c>
      <c r="P40" s="11"/>
      <c r="Q40" s="11">
        <f t="shared" si="1"/>
        <v>-17625263</v>
      </c>
    </row>
    <row r="41" spans="1:17" x14ac:dyDescent="0.55000000000000004">
      <c r="A41" s="3" t="s">
        <v>200</v>
      </c>
      <c r="C41" s="11">
        <v>6000000</v>
      </c>
      <c r="D41" s="11"/>
      <c r="E41" s="11">
        <v>5326119900</v>
      </c>
      <c r="F41" s="11"/>
      <c r="G41" s="11">
        <v>6167086200</v>
      </c>
      <c r="H41" s="11"/>
      <c r="I41" s="11">
        <f t="shared" si="0"/>
        <v>-840966300</v>
      </c>
      <c r="J41" s="11"/>
      <c r="K41" s="11">
        <v>6000000</v>
      </c>
      <c r="L41" s="11"/>
      <c r="M41" s="11">
        <v>5326119900</v>
      </c>
      <c r="N41" s="11"/>
      <c r="O41" s="11">
        <v>5729311780</v>
      </c>
      <c r="P41" s="11"/>
      <c r="Q41" s="11">
        <f t="shared" si="1"/>
        <v>-403191880</v>
      </c>
    </row>
    <row r="42" spans="1:17" x14ac:dyDescent="0.55000000000000004">
      <c r="A42" s="3" t="s">
        <v>38</v>
      </c>
      <c r="C42" s="11">
        <v>12000000</v>
      </c>
      <c r="D42" s="11"/>
      <c r="E42" s="11">
        <v>25765776000</v>
      </c>
      <c r="F42" s="11"/>
      <c r="G42" s="11">
        <v>26903057495</v>
      </c>
      <c r="H42" s="11"/>
      <c r="I42" s="11">
        <f t="shared" si="0"/>
        <v>-1137281495</v>
      </c>
      <c r="J42" s="11"/>
      <c r="K42" s="11">
        <v>12000000</v>
      </c>
      <c r="L42" s="11"/>
      <c r="M42" s="11">
        <v>25765776000</v>
      </c>
      <c r="N42" s="11"/>
      <c r="O42" s="11">
        <v>26189313868</v>
      </c>
      <c r="P42" s="11"/>
      <c r="Q42" s="11">
        <f t="shared" si="1"/>
        <v>-423537868</v>
      </c>
    </row>
    <row r="43" spans="1:17" x14ac:dyDescent="0.55000000000000004">
      <c r="A43" s="3" t="s">
        <v>63</v>
      </c>
      <c r="C43" s="11">
        <v>17803216</v>
      </c>
      <c r="D43" s="11"/>
      <c r="E43" s="11">
        <v>114147500277</v>
      </c>
      <c r="F43" s="11"/>
      <c r="G43" s="11">
        <v>141401322049</v>
      </c>
      <c r="H43" s="11"/>
      <c r="I43" s="11">
        <f t="shared" si="0"/>
        <v>-27253821772</v>
      </c>
      <c r="J43" s="11"/>
      <c r="K43" s="11">
        <v>17803216</v>
      </c>
      <c r="L43" s="11"/>
      <c r="M43" s="11">
        <v>114147500277</v>
      </c>
      <c r="N43" s="11"/>
      <c r="O43" s="11">
        <v>162774400324</v>
      </c>
      <c r="P43" s="11"/>
      <c r="Q43" s="11">
        <f t="shared" si="1"/>
        <v>-48626900047</v>
      </c>
    </row>
    <row r="44" spans="1:17" x14ac:dyDescent="0.55000000000000004">
      <c r="A44" s="3" t="s">
        <v>61</v>
      </c>
      <c r="C44" s="11">
        <v>999790</v>
      </c>
      <c r="D44" s="11"/>
      <c r="E44" s="11">
        <v>79209147585</v>
      </c>
      <c r="F44" s="11"/>
      <c r="G44" s="11">
        <v>94017382202</v>
      </c>
      <c r="H44" s="11"/>
      <c r="I44" s="11">
        <f t="shared" si="0"/>
        <v>-14808234617</v>
      </c>
      <c r="J44" s="11"/>
      <c r="K44" s="11">
        <v>999790</v>
      </c>
      <c r="L44" s="11"/>
      <c r="M44" s="11">
        <v>79209147585</v>
      </c>
      <c r="N44" s="11"/>
      <c r="O44" s="11">
        <v>107136086696</v>
      </c>
      <c r="P44" s="11"/>
      <c r="Q44" s="11">
        <f t="shared" si="1"/>
        <v>-27926939111</v>
      </c>
    </row>
    <row r="45" spans="1:17" x14ac:dyDescent="0.55000000000000004">
      <c r="A45" s="3" t="s">
        <v>203</v>
      </c>
      <c r="C45" s="11">
        <v>11000000</v>
      </c>
      <c r="D45" s="11"/>
      <c r="E45" s="11">
        <v>28582913700</v>
      </c>
      <c r="F45" s="11"/>
      <c r="G45" s="11">
        <v>36947844450</v>
      </c>
      <c r="H45" s="11"/>
      <c r="I45" s="11">
        <f t="shared" si="0"/>
        <v>-8364930750</v>
      </c>
      <c r="J45" s="11"/>
      <c r="K45" s="11">
        <v>11000000</v>
      </c>
      <c r="L45" s="11"/>
      <c r="M45" s="11">
        <v>28582913700</v>
      </c>
      <c r="N45" s="11"/>
      <c r="O45" s="11">
        <v>42710352300</v>
      </c>
      <c r="P45" s="11"/>
      <c r="Q45" s="11">
        <f t="shared" si="1"/>
        <v>-14127438600</v>
      </c>
    </row>
    <row r="46" spans="1:17" x14ac:dyDescent="0.55000000000000004">
      <c r="A46" s="3" t="s">
        <v>77</v>
      </c>
      <c r="C46" s="11">
        <v>62000000</v>
      </c>
      <c r="D46" s="11"/>
      <c r="E46" s="11">
        <v>230685207300</v>
      </c>
      <c r="F46" s="11"/>
      <c r="G46" s="11">
        <v>290898792000</v>
      </c>
      <c r="H46" s="11"/>
      <c r="I46" s="11">
        <f t="shared" si="0"/>
        <v>-60213584700</v>
      </c>
      <c r="J46" s="11"/>
      <c r="K46" s="11">
        <v>62000000</v>
      </c>
      <c r="L46" s="11"/>
      <c r="M46" s="11">
        <v>230685207300</v>
      </c>
      <c r="N46" s="11"/>
      <c r="O46" s="11">
        <v>297678212992</v>
      </c>
      <c r="P46" s="11"/>
      <c r="Q46" s="11">
        <f t="shared" si="1"/>
        <v>-66993005692</v>
      </c>
    </row>
    <row r="47" spans="1:17" x14ac:dyDescent="0.55000000000000004">
      <c r="A47" s="3" t="s">
        <v>111</v>
      </c>
      <c r="C47" s="11">
        <v>1776858637</v>
      </c>
      <c r="D47" s="11"/>
      <c r="E47" s="11">
        <v>1939382388264</v>
      </c>
      <c r="F47" s="11"/>
      <c r="G47" s="11">
        <v>2294876715246</v>
      </c>
      <c r="H47" s="11"/>
      <c r="I47" s="11">
        <f t="shared" si="0"/>
        <v>-355494326982</v>
      </c>
      <c r="J47" s="11"/>
      <c r="K47" s="11">
        <v>1776858637</v>
      </c>
      <c r="L47" s="11"/>
      <c r="M47" s="11">
        <v>1939382388264</v>
      </c>
      <c r="N47" s="11"/>
      <c r="O47" s="11">
        <v>2638896326814</v>
      </c>
      <c r="P47" s="11"/>
      <c r="Q47" s="11">
        <f t="shared" si="1"/>
        <v>-699513938550</v>
      </c>
    </row>
    <row r="48" spans="1:17" x14ac:dyDescent="0.55000000000000004">
      <c r="A48" s="3" t="s">
        <v>129</v>
      </c>
      <c r="C48" s="11">
        <v>13157585</v>
      </c>
      <c r="D48" s="11"/>
      <c r="E48" s="11">
        <v>199982456775</v>
      </c>
      <c r="F48" s="11"/>
      <c r="G48" s="11">
        <v>258761936539</v>
      </c>
      <c r="H48" s="11"/>
      <c r="I48" s="11">
        <f t="shared" si="0"/>
        <v>-58779479764</v>
      </c>
      <c r="J48" s="11"/>
      <c r="K48" s="11">
        <v>13157585</v>
      </c>
      <c r="L48" s="11"/>
      <c r="M48" s="11">
        <v>199982456775</v>
      </c>
      <c r="N48" s="11"/>
      <c r="O48" s="11">
        <v>237912419309</v>
      </c>
      <c r="P48" s="11"/>
      <c r="Q48" s="11">
        <f t="shared" si="1"/>
        <v>-37929962534</v>
      </c>
    </row>
    <row r="49" spans="1:17" x14ac:dyDescent="0.55000000000000004">
      <c r="A49" s="3" t="s">
        <v>95</v>
      </c>
      <c r="C49" s="11">
        <v>5015500</v>
      </c>
      <c r="D49" s="11"/>
      <c r="E49" s="11">
        <v>86750445285</v>
      </c>
      <c r="F49" s="11"/>
      <c r="G49" s="11">
        <v>75433002135</v>
      </c>
      <c r="H49" s="11"/>
      <c r="I49" s="11">
        <f t="shared" si="0"/>
        <v>11317443150</v>
      </c>
      <c r="J49" s="11"/>
      <c r="K49" s="11">
        <v>5015500</v>
      </c>
      <c r="L49" s="11"/>
      <c r="M49" s="11">
        <v>86750445285</v>
      </c>
      <c r="N49" s="11"/>
      <c r="O49" s="11">
        <v>71141877447</v>
      </c>
      <c r="P49" s="11"/>
      <c r="Q49" s="11">
        <f t="shared" si="1"/>
        <v>15608567838</v>
      </c>
    </row>
    <row r="50" spans="1:17" x14ac:dyDescent="0.55000000000000004">
      <c r="A50" s="3" t="s">
        <v>143</v>
      </c>
      <c r="C50" s="11">
        <v>133964</v>
      </c>
      <c r="D50" s="11"/>
      <c r="E50" s="11">
        <v>1364356277300</v>
      </c>
      <c r="F50" s="11"/>
      <c r="G50" s="11">
        <v>1281585738845</v>
      </c>
      <c r="H50" s="11"/>
      <c r="I50" s="11">
        <f t="shared" si="0"/>
        <v>82770538455</v>
      </c>
      <c r="J50" s="11"/>
      <c r="K50" s="11">
        <v>133964</v>
      </c>
      <c r="L50" s="11"/>
      <c r="M50" s="11">
        <v>1364356277300</v>
      </c>
      <c r="N50" s="11"/>
      <c r="O50" s="11">
        <v>1163443476252</v>
      </c>
      <c r="P50" s="11"/>
      <c r="Q50" s="11">
        <f t="shared" si="1"/>
        <v>200912801048</v>
      </c>
    </row>
    <row r="51" spans="1:17" x14ac:dyDescent="0.55000000000000004">
      <c r="A51" s="3" t="s">
        <v>323</v>
      </c>
      <c r="C51" s="11">
        <v>3146</v>
      </c>
      <c r="D51" s="11"/>
      <c r="E51" s="11">
        <v>2664296241053</v>
      </c>
      <c r="F51" s="11"/>
      <c r="G51" s="11">
        <v>2509820743633</v>
      </c>
      <c r="H51" s="11"/>
      <c r="I51" s="11">
        <f t="shared" si="0"/>
        <v>154475497420</v>
      </c>
      <c r="J51" s="11"/>
      <c r="K51" s="11">
        <v>3146</v>
      </c>
      <c r="L51" s="11"/>
      <c r="M51" s="11">
        <v>2664296241053</v>
      </c>
      <c r="N51" s="11"/>
      <c r="O51" s="11">
        <v>2363147753911</v>
      </c>
      <c r="P51" s="11"/>
      <c r="Q51" s="11">
        <f t="shared" si="1"/>
        <v>301148487142</v>
      </c>
    </row>
    <row r="52" spans="1:17" x14ac:dyDescent="0.55000000000000004">
      <c r="A52" s="3" t="s">
        <v>55</v>
      </c>
      <c r="C52" s="11">
        <v>70096675</v>
      </c>
      <c r="D52" s="11"/>
      <c r="E52" s="11">
        <v>176219707853</v>
      </c>
      <c r="F52" s="11"/>
      <c r="G52" s="11">
        <v>235379994464</v>
      </c>
      <c r="H52" s="11"/>
      <c r="I52" s="11">
        <f t="shared" si="0"/>
        <v>-59160286611</v>
      </c>
      <c r="J52" s="11"/>
      <c r="K52" s="11">
        <v>70096675</v>
      </c>
      <c r="L52" s="11"/>
      <c r="M52" s="11">
        <v>176219707853</v>
      </c>
      <c r="N52" s="11"/>
      <c r="O52" s="11">
        <v>278857758348</v>
      </c>
      <c r="P52" s="11"/>
      <c r="Q52" s="11">
        <f t="shared" si="1"/>
        <v>-102638050495</v>
      </c>
    </row>
    <row r="53" spans="1:17" x14ac:dyDescent="0.55000000000000004">
      <c r="A53" s="3" t="s">
        <v>131</v>
      </c>
      <c r="C53" s="11">
        <v>6052412</v>
      </c>
      <c r="D53" s="11"/>
      <c r="E53" s="11">
        <v>247033390101</v>
      </c>
      <c r="F53" s="11"/>
      <c r="G53" s="11">
        <v>271249806653</v>
      </c>
      <c r="H53" s="11"/>
      <c r="I53" s="11">
        <f t="shared" si="0"/>
        <v>-24216416552</v>
      </c>
      <c r="J53" s="11"/>
      <c r="K53" s="11">
        <v>6052412</v>
      </c>
      <c r="L53" s="11"/>
      <c r="M53" s="11">
        <v>247033390101</v>
      </c>
      <c r="N53" s="11"/>
      <c r="O53" s="11">
        <v>256238482333</v>
      </c>
      <c r="P53" s="11"/>
      <c r="Q53" s="11">
        <f t="shared" si="1"/>
        <v>-9205092232</v>
      </c>
    </row>
    <row r="54" spans="1:17" x14ac:dyDescent="0.55000000000000004">
      <c r="A54" s="3" t="s">
        <v>41</v>
      </c>
      <c r="C54" s="11">
        <v>633756259</v>
      </c>
      <c r="D54" s="11"/>
      <c r="E54" s="11">
        <v>1971854330980</v>
      </c>
      <c r="F54" s="11"/>
      <c r="G54" s="11">
        <v>2148466280769</v>
      </c>
      <c r="H54" s="11"/>
      <c r="I54" s="11">
        <f t="shared" si="0"/>
        <v>-176611949789</v>
      </c>
      <c r="J54" s="11"/>
      <c r="K54" s="11">
        <v>633756259</v>
      </c>
      <c r="L54" s="11"/>
      <c r="M54" s="11">
        <v>1971854330980</v>
      </c>
      <c r="N54" s="11"/>
      <c r="O54" s="11">
        <v>2245934813942</v>
      </c>
      <c r="P54" s="11"/>
      <c r="Q54" s="11">
        <f t="shared" si="1"/>
        <v>-274080482962</v>
      </c>
    </row>
    <row r="55" spans="1:17" x14ac:dyDescent="0.55000000000000004">
      <c r="A55" s="3" t="s">
        <v>209</v>
      </c>
      <c r="C55" s="11">
        <v>12708738</v>
      </c>
      <c r="D55" s="11"/>
      <c r="E55" s="11">
        <v>30079461122</v>
      </c>
      <c r="F55" s="11"/>
      <c r="G55" s="11">
        <v>31300015838</v>
      </c>
      <c r="H55" s="11"/>
      <c r="I55" s="11">
        <f t="shared" si="0"/>
        <v>-1220554716</v>
      </c>
      <c r="J55" s="11"/>
      <c r="K55" s="11">
        <v>12708738</v>
      </c>
      <c r="L55" s="11"/>
      <c r="M55" s="11">
        <v>30079461122</v>
      </c>
      <c r="N55" s="11"/>
      <c r="O55" s="11">
        <v>31300015838</v>
      </c>
      <c r="P55" s="11"/>
      <c r="Q55" s="11">
        <f t="shared" si="1"/>
        <v>-1220554716</v>
      </c>
    </row>
    <row r="56" spans="1:17" x14ac:dyDescent="0.55000000000000004">
      <c r="A56" s="3" t="s">
        <v>53</v>
      </c>
      <c r="C56" s="11">
        <v>6816232</v>
      </c>
      <c r="D56" s="11"/>
      <c r="E56" s="11">
        <v>302601664239</v>
      </c>
      <c r="F56" s="11"/>
      <c r="G56" s="11">
        <v>384709012371</v>
      </c>
      <c r="H56" s="11"/>
      <c r="I56" s="11">
        <f t="shared" si="0"/>
        <v>-82107348132</v>
      </c>
      <c r="J56" s="11"/>
      <c r="K56" s="11">
        <v>6816232</v>
      </c>
      <c r="L56" s="11"/>
      <c r="M56" s="11">
        <v>302601664239</v>
      </c>
      <c r="N56" s="11"/>
      <c r="O56" s="11">
        <v>574848303135</v>
      </c>
      <c r="P56" s="11"/>
      <c r="Q56" s="11">
        <f t="shared" si="1"/>
        <v>-272246638896</v>
      </c>
    </row>
    <row r="57" spans="1:17" x14ac:dyDescent="0.55000000000000004">
      <c r="A57" s="3" t="s">
        <v>191</v>
      </c>
      <c r="C57" s="11">
        <v>166400000</v>
      </c>
      <c r="D57" s="11"/>
      <c r="E57" s="11">
        <v>899829964800</v>
      </c>
      <c r="F57" s="11"/>
      <c r="G57" s="11">
        <v>1102195956337</v>
      </c>
      <c r="H57" s="11"/>
      <c r="I57" s="11">
        <f t="shared" si="0"/>
        <v>-202365991537</v>
      </c>
      <c r="J57" s="11"/>
      <c r="K57" s="11">
        <v>166400000</v>
      </c>
      <c r="L57" s="11"/>
      <c r="M57" s="11">
        <v>899829964800</v>
      </c>
      <c r="N57" s="11"/>
      <c r="O57" s="11">
        <v>1194354140448</v>
      </c>
      <c r="P57" s="11"/>
      <c r="Q57" s="11">
        <f t="shared" si="1"/>
        <v>-294524175648</v>
      </c>
    </row>
    <row r="58" spans="1:17" x14ac:dyDescent="0.55000000000000004">
      <c r="A58" s="3" t="s">
        <v>47</v>
      </c>
      <c r="C58" s="11">
        <v>87085822</v>
      </c>
      <c r="D58" s="11"/>
      <c r="E58" s="11">
        <v>172009943120</v>
      </c>
      <c r="F58" s="11"/>
      <c r="G58" s="11">
        <v>212636693271</v>
      </c>
      <c r="H58" s="11"/>
      <c r="I58" s="11">
        <f t="shared" si="0"/>
        <v>-40626750151</v>
      </c>
      <c r="J58" s="11"/>
      <c r="K58" s="11">
        <v>87085822</v>
      </c>
      <c r="L58" s="11"/>
      <c r="M58" s="11">
        <v>172009943120</v>
      </c>
      <c r="N58" s="11"/>
      <c r="O58" s="11">
        <v>204635119543</v>
      </c>
      <c r="P58" s="11"/>
      <c r="Q58" s="11">
        <f t="shared" si="1"/>
        <v>-32625176423</v>
      </c>
    </row>
    <row r="59" spans="1:17" x14ac:dyDescent="0.55000000000000004">
      <c r="A59" s="3" t="s">
        <v>145</v>
      </c>
      <c r="C59" s="11">
        <v>6404005</v>
      </c>
      <c r="D59" s="11"/>
      <c r="E59" s="11">
        <v>32389705154</v>
      </c>
      <c r="F59" s="11"/>
      <c r="G59" s="11">
        <v>33540724682</v>
      </c>
      <c r="H59" s="11"/>
      <c r="I59" s="11">
        <f t="shared" si="0"/>
        <v>-1151019528</v>
      </c>
      <c r="J59" s="11"/>
      <c r="K59" s="11">
        <v>6404005</v>
      </c>
      <c r="L59" s="11"/>
      <c r="M59" s="11">
        <v>32389705154</v>
      </c>
      <c r="N59" s="11"/>
      <c r="O59" s="11">
        <v>37276560139</v>
      </c>
      <c r="P59" s="11"/>
      <c r="Q59" s="11">
        <f t="shared" si="1"/>
        <v>-4886854985</v>
      </c>
    </row>
    <row r="60" spans="1:17" x14ac:dyDescent="0.55000000000000004">
      <c r="A60" s="3" t="s">
        <v>123</v>
      </c>
      <c r="C60" s="11">
        <v>362934649</v>
      </c>
      <c r="D60" s="11"/>
      <c r="E60" s="11">
        <v>2868162743315</v>
      </c>
      <c r="F60" s="11"/>
      <c r="G60" s="11">
        <v>3488802406614</v>
      </c>
      <c r="H60" s="11"/>
      <c r="I60" s="11">
        <f t="shared" si="0"/>
        <v>-620639663299</v>
      </c>
      <c r="J60" s="11"/>
      <c r="K60" s="11">
        <v>362934649</v>
      </c>
      <c r="L60" s="11"/>
      <c r="M60" s="11">
        <v>2868162743315</v>
      </c>
      <c r="N60" s="11"/>
      <c r="O60" s="11">
        <v>3812494027689</v>
      </c>
      <c r="P60" s="11"/>
      <c r="Q60" s="11">
        <f t="shared" si="1"/>
        <v>-944331284374</v>
      </c>
    </row>
    <row r="61" spans="1:17" x14ac:dyDescent="0.55000000000000004">
      <c r="A61" s="3" t="s">
        <v>142</v>
      </c>
      <c r="C61" s="11">
        <v>52392491</v>
      </c>
      <c r="D61" s="11"/>
      <c r="E61" s="11">
        <v>215510166997</v>
      </c>
      <c r="F61" s="11"/>
      <c r="G61" s="11">
        <v>230144859343</v>
      </c>
      <c r="H61" s="11"/>
      <c r="I61" s="11">
        <f t="shared" si="0"/>
        <v>-14634692346</v>
      </c>
      <c r="J61" s="11"/>
      <c r="K61" s="11">
        <v>52392491</v>
      </c>
      <c r="L61" s="11"/>
      <c r="M61" s="11">
        <v>215510166997</v>
      </c>
      <c r="N61" s="11"/>
      <c r="O61" s="11">
        <v>240164133914</v>
      </c>
      <c r="P61" s="11"/>
      <c r="Q61" s="11">
        <f t="shared" si="1"/>
        <v>-24653966917</v>
      </c>
    </row>
    <row r="62" spans="1:17" x14ac:dyDescent="0.55000000000000004">
      <c r="A62" s="3" t="s">
        <v>153</v>
      </c>
      <c r="C62" s="11">
        <v>61370972</v>
      </c>
      <c r="D62" s="11"/>
      <c r="E62" s="11">
        <v>50573820400</v>
      </c>
      <c r="F62" s="11"/>
      <c r="G62" s="11">
        <v>56674401871</v>
      </c>
      <c r="H62" s="11"/>
      <c r="I62" s="11">
        <f t="shared" si="0"/>
        <v>-6100581471</v>
      </c>
      <c r="J62" s="11"/>
      <c r="K62" s="11">
        <v>61370972</v>
      </c>
      <c r="L62" s="11"/>
      <c r="M62" s="11">
        <v>50573820400</v>
      </c>
      <c r="N62" s="11"/>
      <c r="O62" s="11">
        <v>70888756700</v>
      </c>
      <c r="P62" s="11"/>
      <c r="Q62" s="11">
        <f t="shared" si="1"/>
        <v>-20314936300</v>
      </c>
    </row>
    <row r="63" spans="1:17" x14ac:dyDescent="0.55000000000000004">
      <c r="A63" s="3" t="s">
        <v>162</v>
      </c>
      <c r="C63" s="11">
        <v>9033305</v>
      </c>
      <c r="D63" s="11"/>
      <c r="E63" s="11">
        <v>54775296695</v>
      </c>
      <c r="F63" s="11"/>
      <c r="G63" s="11">
        <v>63934444666</v>
      </c>
      <c r="H63" s="11"/>
      <c r="I63" s="11">
        <f t="shared" si="0"/>
        <v>-9159147971</v>
      </c>
      <c r="J63" s="11"/>
      <c r="K63" s="11">
        <v>9033305</v>
      </c>
      <c r="L63" s="11"/>
      <c r="M63" s="11">
        <v>54775296695</v>
      </c>
      <c r="N63" s="11"/>
      <c r="O63" s="11">
        <v>58367119429</v>
      </c>
      <c r="P63" s="11"/>
      <c r="Q63" s="11">
        <f t="shared" si="1"/>
        <v>-3591822734</v>
      </c>
    </row>
    <row r="64" spans="1:17" x14ac:dyDescent="0.55000000000000004">
      <c r="A64" s="3" t="s">
        <v>40</v>
      </c>
      <c r="C64" s="11">
        <v>26762161</v>
      </c>
      <c r="D64" s="11"/>
      <c r="E64" s="11">
        <v>85262378285</v>
      </c>
      <c r="F64" s="11"/>
      <c r="G64" s="11">
        <v>102979927095</v>
      </c>
      <c r="H64" s="11"/>
      <c r="I64" s="11">
        <f t="shared" si="0"/>
        <v>-17717548810</v>
      </c>
      <c r="J64" s="11"/>
      <c r="K64" s="11">
        <v>26762161</v>
      </c>
      <c r="L64" s="11"/>
      <c r="M64" s="11">
        <v>85262378285</v>
      </c>
      <c r="N64" s="11"/>
      <c r="O64" s="11">
        <v>103432176840</v>
      </c>
      <c r="P64" s="11"/>
      <c r="Q64" s="11">
        <f t="shared" si="1"/>
        <v>-18169798555</v>
      </c>
    </row>
    <row r="65" spans="1:17" x14ac:dyDescent="0.55000000000000004">
      <c r="A65" s="3" t="s">
        <v>134</v>
      </c>
      <c r="C65" s="11">
        <v>10772640</v>
      </c>
      <c r="D65" s="11"/>
      <c r="E65" s="11">
        <v>427377942828</v>
      </c>
      <c r="F65" s="11"/>
      <c r="G65" s="11">
        <v>503056354626</v>
      </c>
      <c r="H65" s="11"/>
      <c r="I65" s="11">
        <f t="shared" si="0"/>
        <v>-75678411798</v>
      </c>
      <c r="J65" s="11"/>
      <c r="K65" s="11">
        <v>10772640</v>
      </c>
      <c r="L65" s="11"/>
      <c r="M65" s="11">
        <v>427377942828</v>
      </c>
      <c r="N65" s="11"/>
      <c r="O65" s="11">
        <v>446010807282</v>
      </c>
      <c r="P65" s="11"/>
      <c r="Q65" s="11">
        <f t="shared" si="1"/>
        <v>-18632864454</v>
      </c>
    </row>
    <row r="66" spans="1:17" x14ac:dyDescent="0.55000000000000004">
      <c r="A66" s="3" t="s">
        <v>113</v>
      </c>
      <c r="C66" s="11">
        <v>18042572</v>
      </c>
      <c r="D66" s="11"/>
      <c r="E66" s="11">
        <v>444793423675</v>
      </c>
      <c r="F66" s="11"/>
      <c r="G66" s="11">
        <v>506490575991</v>
      </c>
      <c r="H66" s="11"/>
      <c r="I66" s="11">
        <f t="shared" si="0"/>
        <v>-61697152316</v>
      </c>
      <c r="J66" s="11"/>
      <c r="K66" s="11">
        <v>18042572</v>
      </c>
      <c r="L66" s="11"/>
      <c r="M66" s="11">
        <v>444793423675</v>
      </c>
      <c r="N66" s="11"/>
      <c r="O66" s="11">
        <v>444434719315</v>
      </c>
      <c r="P66" s="11"/>
      <c r="Q66" s="11">
        <f t="shared" si="1"/>
        <v>358704360</v>
      </c>
    </row>
    <row r="67" spans="1:17" x14ac:dyDescent="0.55000000000000004">
      <c r="A67" s="3" t="s">
        <v>19</v>
      </c>
      <c r="C67" s="11">
        <v>2060725</v>
      </c>
      <c r="D67" s="11"/>
      <c r="E67" s="11">
        <v>18333749991</v>
      </c>
      <c r="F67" s="11"/>
      <c r="G67" s="11">
        <v>19869797572</v>
      </c>
      <c r="H67" s="11"/>
      <c r="I67" s="11">
        <f t="shared" si="0"/>
        <v>-1536047581</v>
      </c>
      <c r="J67" s="11"/>
      <c r="K67" s="11">
        <v>2060725</v>
      </c>
      <c r="L67" s="11"/>
      <c r="M67" s="11">
        <v>18333749991</v>
      </c>
      <c r="N67" s="11"/>
      <c r="O67" s="11">
        <v>21262041019</v>
      </c>
      <c r="P67" s="11"/>
      <c r="Q67" s="11">
        <f t="shared" si="1"/>
        <v>-2928291028</v>
      </c>
    </row>
    <row r="68" spans="1:17" x14ac:dyDescent="0.55000000000000004">
      <c r="A68" s="3" t="s">
        <v>155</v>
      </c>
      <c r="C68" s="11">
        <v>42850946</v>
      </c>
      <c r="D68" s="11"/>
      <c r="E68" s="11">
        <v>118502024347</v>
      </c>
      <c r="F68" s="11"/>
      <c r="G68" s="11">
        <v>136869581999</v>
      </c>
      <c r="H68" s="11"/>
      <c r="I68" s="11">
        <f t="shared" si="0"/>
        <v>-18367557652</v>
      </c>
      <c r="J68" s="11"/>
      <c r="K68" s="11">
        <v>42850946</v>
      </c>
      <c r="L68" s="11"/>
      <c r="M68" s="11">
        <v>118502024347</v>
      </c>
      <c r="N68" s="11"/>
      <c r="O68" s="11">
        <v>158767832115</v>
      </c>
      <c r="P68" s="11"/>
      <c r="Q68" s="11">
        <f t="shared" si="1"/>
        <v>-40265807768</v>
      </c>
    </row>
    <row r="69" spans="1:17" x14ac:dyDescent="0.55000000000000004">
      <c r="A69" s="3" t="s">
        <v>179</v>
      </c>
      <c r="C69" s="11">
        <v>45030602</v>
      </c>
      <c r="D69" s="11"/>
      <c r="E69" s="11">
        <v>2254248057075</v>
      </c>
      <c r="F69" s="11"/>
      <c r="G69" s="11">
        <v>2497315802073</v>
      </c>
      <c r="H69" s="11"/>
      <c r="I69" s="11">
        <f t="shared" si="0"/>
        <v>-243067744998</v>
      </c>
      <c r="J69" s="11"/>
      <c r="K69" s="11">
        <v>45030602</v>
      </c>
      <c r="L69" s="11"/>
      <c r="M69" s="11">
        <v>2254248057075</v>
      </c>
      <c r="N69" s="11"/>
      <c r="O69" s="11">
        <v>2785580949169</v>
      </c>
      <c r="P69" s="11"/>
      <c r="Q69" s="11">
        <f t="shared" si="1"/>
        <v>-531332892094</v>
      </c>
    </row>
    <row r="70" spans="1:17" x14ac:dyDescent="0.55000000000000004">
      <c r="A70" s="3" t="s">
        <v>69</v>
      </c>
      <c r="C70" s="11">
        <v>9456018</v>
      </c>
      <c r="D70" s="11"/>
      <c r="E70" s="11">
        <v>46002399467</v>
      </c>
      <c r="F70" s="11"/>
      <c r="G70" s="11">
        <v>50483093367</v>
      </c>
      <c r="H70" s="11"/>
      <c r="I70" s="11">
        <f t="shared" si="0"/>
        <v>-4480693900</v>
      </c>
      <c r="J70" s="11"/>
      <c r="K70" s="11">
        <v>9456018</v>
      </c>
      <c r="L70" s="11"/>
      <c r="M70" s="11">
        <v>46002399467</v>
      </c>
      <c r="N70" s="11"/>
      <c r="O70" s="11">
        <v>55646832702</v>
      </c>
      <c r="P70" s="11"/>
      <c r="Q70" s="11">
        <f t="shared" si="1"/>
        <v>-9644433235</v>
      </c>
    </row>
    <row r="71" spans="1:17" x14ac:dyDescent="0.55000000000000004">
      <c r="A71" s="3" t="s">
        <v>43</v>
      </c>
      <c r="C71" s="11">
        <v>62234246</v>
      </c>
      <c r="D71" s="11"/>
      <c r="E71" s="11">
        <v>572241558185</v>
      </c>
      <c r="F71" s="11"/>
      <c r="G71" s="11">
        <v>657480294562</v>
      </c>
      <c r="H71" s="11"/>
      <c r="I71" s="11">
        <f t="shared" si="0"/>
        <v>-85238736377</v>
      </c>
      <c r="J71" s="11"/>
      <c r="K71" s="11">
        <v>62234246</v>
      </c>
      <c r="L71" s="11"/>
      <c r="M71" s="11">
        <v>572241558185</v>
      </c>
      <c r="N71" s="11"/>
      <c r="O71" s="11">
        <v>582731965947</v>
      </c>
      <c r="P71" s="11"/>
      <c r="Q71" s="11">
        <f t="shared" si="1"/>
        <v>-10490407762</v>
      </c>
    </row>
    <row r="72" spans="1:17" x14ac:dyDescent="0.55000000000000004">
      <c r="A72" s="3" t="s">
        <v>201</v>
      </c>
      <c r="C72" s="11">
        <v>39846154</v>
      </c>
      <c r="D72" s="11"/>
      <c r="E72" s="11">
        <v>50541172533</v>
      </c>
      <c r="F72" s="11"/>
      <c r="G72" s="11">
        <v>49066308000</v>
      </c>
      <c r="H72" s="11"/>
      <c r="I72" s="11">
        <f t="shared" si="0"/>
        <v>1474864533</v>
      </c>
      <c r="J72" s="11"/>
      <c r="K72" s="11">
        <v>39846154</v>
      </c>
      <c r="L72" s="11"/>
      <c r="M72" s="11">
        <v>50541172533</v>
      </c>
      <c r="N72" s="11"/>
      <c r="O72" s="11">
        <v>36461754000</v>
      </c>
      <c r="P72" s="11"/>
      <c r="Q72" s="11">
        <f t="shared" si="1"/>
        <v>14079418533</v>
      </c>
    </row>
    <row r="73" spans="1:17" x14ac:dyDescent="0.55000000000000004">
      <c r="A73" s="3" t="s">
        <v>172</v>
      </c>
      <c r="C73" s="11">
        <v>45151187</v>
      </c>
      <c r="D73" s="11"/>
      <c r="E73" s="11">
        <v>113507937179</v>
      </c>
      <c r="F73" s="11"/>
      <c r="G73" s="11">
        <v>130518418867</v>
      </c>
      <c r="H73" s="11"/>
      <c r="I73" s="11">
        <f t="shared" ref="I73:I136" si="2">E73-G73</f>
        <v>-17010481688</v>
      </c>
      <c r="J73" s="11"/>
      <c r="K73" s="11">
        <v>45151187</v>
      </c>
      <c r="L73" s="11"/>
      <c r="M73" s="11">
        <v>113507937179</v>
      </c>
      <c r="N73" s="11"/>
      <c r="O73" s="11">
        <v>168803223301</v>
      </c>
      <c r="P73" s="11"/>
      <c r="Q73" s="11">
        <f t="shared" ref="Q73:Q136" si="3">M73-O73</f>
        <v>-55295286122</v>
      </c>
    </row>
    <row r="74" spans="1:17" x14ac:dyDescent="0.55000000000000004">
      <c r="A74" s="3" t="s">
        <v>67</v>
      </c>
      <c r="C74" s="11">
        <v>7987391</v>
      </c>
      <c r="D74" s="11"/>
      <c r="E74" s="11">
        <v>284882392924</v>
      </c>
      <c r="F74" s="11"/>
      <c r="G74" s="11">
        <v>347194027515</v>
      </c>
      <c r="H74" s="11"/>
      <c r="I74" s="11">
        <f t="shared" si="2"/>
        <v>-62311634591</v>
      </c>
      <c r="J74" s="11"/>
      <c r="K74" s="11">
        <v>7987391</v>
      </c>
      <c r="L74" s="11"/>
      <c r="M74" s="11">
        <v>284882392924</v>
      </c>
      <c r="N74" s="11"/>
      <c r="O74" s="11">
        <v>438201206445</v>
      </c>
      <c r="P74" s="11"/>
      <c r="Q74" s="11">
        <f t="shared" si="3"/>
        <v>-153318813521</v>
      </c>
    </row>
    <row r="75" spans="1:17" x14ac:dyDescent="0.55000000000000004">
      <c r="A75" s="3" t="s">
        <v>100</v>
      </c>
      <c r="C75" s="11">
        <v>23142857</v>
      </c>
      <c r="D75" s="11"/>
      <c r="E75" s="11">
        <v>58042011113</v>
      </c>
      <c r="F75" s="11"/>
      <c r="G75" s="11">
        <v>71730079528</v>
      </c>
      <c r="H75" s="11"/>
      <c r="I75" s="11">
        <f t="shared" si="2"/>
        <v>-13688068415</v>
      </c>
      <c r="J75" s="11"/>
      <c r="K75" s="11">
        <v>23142857</v>
      </c>
      <c r="L75" s="11"/>
      <c r="M75" s="11">
        <v>58042011113</v>
      </c>
      <c r="N75" s="11"/>
      <c r="O75" s="11">
        <v>125227018620</v>
      </c>
      <c r="P75" s="11"/>
      <c r="Q75" s="11">
        <f t="shared" si="3"/>
        <v>-67185007507</v>
      </c>
    </row>
    <row r="76" spans="1:17" x14ac:dyDescent="0.55000000000000004">
      <c r="A76" s="3" t="s">
        <v>207</v>
      </c>
      <c r="C76" s="11">
        <v>26806987</v>
      </c>
      <c r="D76" s="11"/>
      <c r="E76" s="11">
        <v>43302163819</v>
      </c>
      <c r="F76" s="11"/>
      <c r="G76" s="11">
        <v>39524724595</v>
      </c>
      <c r="H76" s="11"/>
      <c r="I76" s="11">
        <f t="shared" si="2"/>
        <v>3777439224</v>
      </c>
      <c r="J76" s="11"/>
      <c r="K76" s="11">
        <v>26806987</v>
      </c>
      <c r="L76" s="11"/>
      <c r="M76" s="11">
        <v>43302163819</v>
      </c>
      <c r="N76" s="11"/>
      <c r="O76" s="11">
        <v>39524724595</v>
      </c>
      <c r="P76" s="11"/>
      <c r="Q76" s="11">
        <f t="shared" si="3"/>
        <v>3777439224</v>
      </c>
    </row>
    <row r="77" spans="1:17" x14ac:dyDescent="0.55000000000000004">
      <c r="A77" s="3" t="s">
        <v>90</v>
      </c>
      <c r="C77" s="11">
        <v>134000000</v>
      </c>
      <c r="D77" s="11"/>
      <c r="E77" s="11">
        <v>518158503000</v>
      </c>
      <c r="F77" s="11"/>
      <c r="G77" s="11">
        <v>639106554600</v>
      </c>
      <c r="H77" s="11"/>
      <c r="I77" s="11">
        <f t="shared" si="2"/>
        <v>-120948051600</v>
      </c>
      <c r="J77" s="11"/>
      <c r="K77" s="11">
        <v>134000000</v>
      </c>
      <c r="L77" s="11"/>
      <c r="M77" s="11">
        <v>518158503000</v>
      </c>
      <c r="N77" s="11"/>
      <c r="O77" s="11">
        <v>776699821162</v>
      </c>
      <c r="P77" s="11"/>
      <c r="Q77" s="11">
        <f t="shared" si="3"/>
        <v>-258541318162</v>
      </c>
    </row>
    <row r="78" spans="1:17" x14ac:dyDescent="0.55000000000000004">
      <c r="A78" s="3" t="s">
        <v>173</v>
      </c>
      <c r="C78" s="11">
        <v>6379146</v>
      </c>
      <c r="D78" s="11"/>
      <c r="E78" s="11">
        <v>21915152920</v>
      </c>
      <c r="F78" s="11"/>
      <c r="G78" s="11">
        <v>23160335661</v>
      </c>
      <c r="H78" s="11"/>
      <c r="I78" s="11">
        <f t="shared" si="2"/>
        <v>-1245182741</v>
      </c>
      <c r="J78" s="11"/>
      <c r="K78" s="11">
        <v>6379146</v>
      </c>
      <c r="L78" s="11"/>
      <c r="M78" s="11">
        <v>21915152920</v>
      </c>
      <c r="N78" s="11"/>
      <c r="O78" s="11">
        <v>26212032711</v>
      </c>
      <c r="P78" s="11"/>
      <c r="Q78" s="11">
        <f t="shared" si="3"/>
        <v>-4296879791</v>
      </c>
    </row>
    <row r="79" spans="1:17" x14ac:dyDescent="0.55000000000000004">
      <c r="A79" s="3" t="s">
        <v>174</v>
      </c>
      <c r="C79" s="11">
        <v>31834491</v>
      </c>
      <c r="D79" s="11"/>
      <c r="E79" s="11">
        <v>30600788277</v>
      </c>
      <c r="F79" s="11"/>
      <c r="G79" s="11">
        <v>36360192069</v>
      </c>
      <c r="H79" s="11"/>
      <c r="I79" s="11">
        <f t="shared" si="2"/>
        <v>-5759403792</v>
      </c>
      <c r="J79" s="11"/>
      <c r="K79" s="11">
        <v>31834491</v>
      </c>
      <c r="L79" s="11"/>
      <c r="M79" s="11">
        <v>30600788277</v>
      </c>
      <c r="N79" s="11"/>
      <c r="O79" s="11">
        <v>45860314734</v>
      </c>
      <c r="P79" s="11"/>
      <c r="Q79" s="11">
        <f t="shared" si="3"/>
        <v>-15259526457</v>
      </c>
    </row>
    <row r="80" spans="1:17" x14ac:dyDescent="0.55000000000000004">
      <c r="A80" s="3" t="s">
        <v>178</v>
      </c>
      <c r="C80" s="11">
        <v>50876425</v>
      </c>
      <c r="D80" s="11"/>
      <c r="E80" s="11">
        <v>41571589842</v>
      </c>
      <c r="F80" s="11"/>
      <c r="G80" s="11">
        <v>53102395784</v>
      </c>
      <c r="H80" s="11"/>
      <c r="I80" s="11">
        <f t="shared" si="2"/>
        <v>-11530805942</v>
      </c>
      <c r="J80" s="11"/>
      <c r="K80" s="11">
        <v>50876425</v>
      </c>
      <c r="L80" s="11"/>
      <c r="M80" s="11">
        <v>41571589842</v>
      </c>
      <c r="N80" s="11"/>
      <c r="O80" s="11">
        <v>61447057962</v>
      </c>
      <c r="P80" s="11"/>
      <c r="Q80" s="11">
        <f t="shared" si="3"/>
        <v>-19875468120</v>
      </c>
    </row>
    <row r="81" spans="1:17" x14ac:dyDescent="0.55000000000000004">
      <c r="A81" s="3" t="s">
        <v>71</v>
      </c>
      <c r="C81" s="11">
        <v>209683274</v>
      </c>
      <c r="D81" s="11"/>
      <c r="E81" s="11">
        <v>469397102986</v>
      </c>
      <c r="F81" s="11"/>
      <c r="G81" s="11">
        <v>529635008298</v>
      </c>
      <c r="H81" s="11"/>
      <c r="I81" s="11">
        <f t="shared" si="2"/>
        <v>-60237905312</v>
      </c>
      <c r="J81" s="11"/>
      <c r="K81" s="11">
        <v>209683274</v>
      </c>
      <c r="L81" s="11"/>
      <c r="M81" s="11">
        <v>469397102986</v>
      </c>
      <c r="N81" s="11"/>
      <c r="O81" s="11">
        <v>512761813541</v>
      </c>
      <c r="P81" s="11"/>
      <c r="Q81" s="11">
        <f t="shared" si="3"/>
        <v>-43364710555</v>
      </c>
    </row>
    <row r="82" spans="1:17" x14ac:dyDescent="0.55000000000000004">
      <c r="A82" s="3" t="s">
        <v>133</v>
      </c>
      <c r="C82" s="11">
        <v>2900000</v>
      </c>
      <c r="D82" s="11"/>
      <c r="E82" s="11">
        <v>306320483700</v>
      </c>
      <c r="F82" s="11"/>
      <c r="G82" s="11">
        <v>352242611550</v>
      </c>
      <c r="H82" s="11"/>
      <c r="I82" s="11">
        <f t="shared" si="2"/>
        <v>-45922127850</v>
      </c>
      <c r="J82" s="11"/>
      <c r="K82" s="11">
        <v>2900000</v>
      </c>
      <c r="L82" s="11"/>
      <c r="M82" s="11">
        <v>306320483700</v>
      </c>
      <c r="N82" s="11"/>
      <c r="O82" s="11">
        <v>320359451850</v>
      </c>
      <c r="P82" s="11"/>
      <c r="Q82" s="11">
        <f t="shared" si="3"/>
        <v>-14038968150</v>
      </c>
    </row>
    <row r="83" spans="1:17" x14ac:dyDescent="0.55000000000000004">
      <c r="A83" s="3" t="s">
        <v>165</v>
      </c>
      <c r="C83" s="11">
        <v>398000000</v>
      </c>
      <c r="D83" s="11"/>
      <c r="E83" s="11">
        <v>453394157400</v>
      </c>
      <c r="F83" s="11"/>
      <c r="G83" s="11">
        <v>606503702700</v>
      </c>
      <c r="H83" s="11"/>
      <c r="I83" s="11">
        <f t="shared" si="2"/>
        <v>-153109545300</v>
      </c>
      <c r="J83" s="11"/>
      <c r="K83" s="11">
        <v>398000000</v>
      </c>
      <c r="L83" s="11"/>
      <c r="M83" s="11">
        <v>453394157400</v>
      </c>
      <c r="N83" s="11"/>
      <c r="O83" s="11">
        <v>696707775897</v>
      </c>
      <c r="P83" s="11"/>
      <c r="Q83" s="11">
        <f t="shared" si="3"/>
        <v>-243313618497</v>
      </c>
    </row>
    <row r="84" spans="1:17" x14ac:dyDescent="0.55000000000000004">
      <c r="A84" s="3" t="s">
        <v>59</v>
      </c>
      <c r="C84" s="11">
        <v>1688904</v>
      </c>
      <c r="D84" s="11"/>
      <c r="E84" s="11">
        <v>207372172218</v>
      </c>
      <c r="F84" s="11"/>
      <c r="G84" s="11">
        <v>219476716921</v>
      </c>
      <c r="H84" s="11"/>
      <c r="I84" s="11">
        <f t="shared" si="2"/>
        <v>-12104544703</v>
      </c>
      <c r="J84" s="11"/>
      <c r="K84" s="11">
        <v>1688904</v>
      </c>
      <c r="L84" s="11"/>
      <c r="M84" s="11">
        <v>207372172218</v>
      </c>
      <c r="N84" s="11"/>
      <c r="O84" s="11">
        <v>287571076581</v>
      </c>
      <c r="P84" s="11"/>
      <c r="Q84" s="11">
        <f t="shared" si="3"/>
        <v>-80198904363</v>
      </c>
    </row>
    <row r="85" spans="1:17" x14ac:dyDescent="0.55000000000000004">
      <c r="A85" s="3" t="s">
        <v>210</v>
      </c>
      <c r="C85" s="11">
        <v>1495058</v>
      </c>
      <c r="D85" s="11"/>
      <c r="E85" s="11">
        <v>8649465196</v>
      </c>
      <c r="F85" s="11"/>
      <c r="G85" s="11">
        <v>8316197909</v>
      </c>
      <c r="H85" s="11"/>
      <c r="I85" s="11">
        <f t="shared" si="2"/>
        <v>333267287</v>
      </c>
      <c r="J85" s="11"/>
      <c r="K85" s="11">
        <v>1495058</v>
      </c>
      <c r="L85" s="11"/>
      <c r="M85" s="11">
        <v>8649465196</v>
      </c>
      <c r="N85" s="11"/>
      <c r="O85" s="11">
        <v>8316197909</v>
      </c>
      <c r="P85" s="11"/>
      <c r="Q85" s="11">
        <f t="shared" si="3"/>
        <v>333267287</v>
      </c>
    </row>
    <row r="86" spans="1:17" x14ac:dyDescent="0.55000000000000004">
      <c r="A86" s="3" t="s">
        <v>37</v>
      </c>
      <c r="C86" s="11">
        <v>36019835</v>
      </c>
      <c r="D86" s="11"/>
      <c r="E86" s="11">
        <v>94884620001</v>
      </c>
      <c r="F86" s="11"/>
      <c r="G86" s="11">
        <v>98894837903</v>
      </c>
      <c r="H86" s="11"/>
      <c r="I86" s="11">
        <f t="shared" si="2"/>
        <v>-4010217902</v>
      </c>
      <c r="J86" s="11"/>
      <c r="K86" s="11">
        <v>36019835</v>
      </c>
      <c r="L86" s="11"/>
      <c r="M86" s="11">
        <v>94884620001</v>
      </c>
      <c r="N86" s="11"/>
      <c r="O86" s="11">
        <v>107522384521</v>
      </c>
      <c r="P86" s="11"/>
      <c r="Q86" s="11">
        <f t="shared" si="3"/>
        <v>-12637764520</v>
      </c>
    </row>
    <row r="87" spans="1:17" x14ac:dyDescent="0.55000000000000004">
      <c r="A87" s="3" t="s">
        <v>219</v>
      </c>
      <c r="C87" s="11">
        <v>231532</v>
      </c>
      <c r="D87" s="11"/>
      <c r="E87" s="11">
        <v>7137087466</v>
      </c>
      <c r="F87" s="11"/>
      <c r="G87" s="11">
        <v>7182500284</v>
      </c>
      <c r="H87" s="11"/>
      <c r="I87" s="11">
        <f t="shared" si="2"/>
        <v>-45412818</v>
      </c>
      <c r="J87" s="11"/>
      <c r="K87" s="11">
        <v>231532</v>
      </c>
      <c r="L87" s="11"/>
      <c r="M87" s="11">
        <v>7137087466</v>
      </c>
      <c r="N87" s="11"/>
      <c r="O87" s="11">
        <v>7182500284</v>
      </c>
      <c r="P87" s="11"/>
      <c r="Q87" s="11">
        <f t="shared" si="3"/>
        <v>-45412818</v>
      </c>
    </row>
    <row r="88" spans="1:17" x14ac:dyDescent="0.55000000000000004">
      <c r="A88" s="3" t="s">
        <v>23</v>
      </c>
      <c r="C88" s="11">
        <v>196375628</v>
      </c>
      <c r="D88" s="11"/>
      <c r="E88" s="11">
        <v>640474800276</v>
      </c>
      <c r="F88" s="11"/>
      <c r="G88" s="11">
        <v>727171731358</v>
      </c>
      <c r="H88" s="11"/>
      <c r="I88" s="11">
        <f t="shared" si="2"/>
        <v>-86696931082</v>
      </c>
      <c r="J88" s="11"/>
      <c r="K88" s="11">
        <v>196375628</v>
      </c>
      <c r="L88" s="11"/>
      <c r="M88" s="11">
        <v>640474800276</v>
      </c>
      <c r="N88" s="11"/>
      <c r="O88" s="11">
        <v>598784209552</v>
      </c>
      <c r="P88" s="11"/>
      <c r="Q88" s="11">
        <f t="shared" si="3"/>
        <v>41690590724</v>
      </c>
    </row>
    <row r="89" spans="1:17" x14ac:dyDescent="0.55000000000000004">
      <c r="A89" s="3" t="s">
        <v>125</v>
      </c>
      <c r="C89" s="11">
        <v>2246040</v>
      </c>
      <c r="D89" s="11"/>
      <c r="E89" s="11">
        <v>107034490412</v>
      </c>
      <c r="F89" s="11"/>
      <c r="G89" s="11">
        <v>136930022882</v>
      </c>
      <c r="H89" s="11"/>
      <c r="I89" s="11">
        <f t="shared" si="2"/>
        <v>-29895532470</v>
      </c>
      <c r="J89" s="11"/>
      <c r="K89" s="11">
        <v>2246040</v>
      </c>
      <c r="L89" s="11"/>
      <c r="M89" s="11">
        <v>107034490412</v>
      </c>
      <c r="N89" s="11"/>
      <c r="O89" s="11">
        <v>121345943963</v>
      </c>
      <c r="P89" s="11"/>
      <c r="Q89" s="11">
        <f t="shared" si="3"/>
        <v>-14311453551</v>
      </c>
    </row>
    <row r="90" spans="1:17" x14ac:dyDescent="0.55000000000000004">
      <c r="A90" s="3" t="s">
        <v>160</v>
      </c>
      <c r="C90" s="11">
        <v>41307730</v>
      </c>
      <c r="D90" s="11"/>
      <c r="E90" s="11">
        <v>102080005230</v>
      </c>
      <c r="F90" s="11"/>
      <c r="G90" s="11">
        <v>120921265402</v>
      </c>
      <c r="H90" s="11"/>
      <c r="I90" s="11">
        <f t="shared" si="2"/>
        <v>-18841260172</v>
      </c>
      <c r="J90" s="11"/>
      <c r="K90" s="11">
        <v>41307730</v>
      </c>
      <c r="L90" s="11"/>
      <c r="M90" s="11">
        <v>102080005230</v>
      </c>
      <c r="N90" s="11"/>
      <c r="O90" s="11">
        <v>122876566384</v>
      </c>
      <c r="P90" s="11"/>
      <c r="Q90" s="11">
        <f t="shared" si="3"/>
        <v>-20796561154</v>
      </c>
    </row>
    <row r="91" spans="1:17" x14ac:dyDescent="0.55000000000000004">
      <c r="A91" s="3" t="s">
        <v>104</v>
      </c>
      <c r="C91" s="11">
        <v>13359573</v>
      </c>
      <c r="D91" s="11"/>
      <c r="E91" s="11">
        <v>74501268663</v>
      </c>
      <c r="F91" s="11"/>
      <c r="G91" s="11">
        <v>84062928812</v>
      </c>
      <c r="H91" s="11"/>
      <c r="I91" s="11">
        <f t="shared" si="2"/>
        <v>-9561660149</v>
      </c>
      <c r="J91" s="11"/>
      <c r="K91" s="11">
        <v>13359573</v>
      </c>
      <c r="L91" s="11"/>
      <c r="M91" s="11">
        <v>74501268663</v>
      </c>
      <c r="N91" s="11"/>
      <c r="O91" s="11">
        <v>94022991467</v>
      </c>
      <c r="P91" s="11"/>
      <c r="Q91" s="11">
        <f t="shared" si="3"/>
        <v>-19521722804</v>
      </c>
    </row>
    <row r="92" spans="1:17" x14ac:dyDescent="0.55000000000000004">
      <c r="A92" s="3" t="s">
        <v>33</v>
      </c>
      <c r="C92" s="11">
        <v>389176816</v>
      </c>
      <c r="D92" s="11"/>
      <c r="E92" s="11">
        <v>177956158414</v>
      </c>
      <c r="F92" s="11"/>
      <c r="G92" s="11">
        <v>227070949345</v>
      </c>
      <c r="H92" s="11"/>
      <c r="I92" s="11">
        <f t="shared" si="2"/>
        <v>-49114790931</v>
      </c>
      <c r="J92" s="11"/>
      <c r="K92" s="11">
        <v>389176816</v>
      </c>
      <c r="L92" s="11"/>
      <c r="M92" s="11">
        <v>177956158414</v>
      </c>
      <c r="N92" s="11"/>
      <c r="O92" s="11">
        <v>248185964746</v>
      </c>
      <c r="P92" s="11"/>
      <c r="Q92" s="11">
        <f t="shared" si="3"/>
        <v>-70229806332</v>
      </c>
    </row>
    <row r="93" spans="1:17" x14ac:dyDescent="0.55000000000000004">
      <c r="A93" s="3" t="s">
        <v>164</v>
      </c>
      <c r="C93" s="11">
        <v>2744757</v>
      </c>
      <c r="D93" s="11"/>
      <c r="E93" s="11">
        <v>18089462363</v>
      </c>
      <c r="F93" s="11"/>
      <c r="G93" s="11">
        <v>20381339947</v>
      </c>
      <c r="H93" s="11"/>
      <c r="I93" s="11">
        <f t="shared" si="2"/>
        <v>-2291877584</v>
      </c>
      <c r="J93" s="11"/>
      <c r="K93" s="11">
        <v>2744757</v>
      </c>
      <c r="L93" s="11"/>
      <c r="M93" s="11">
        <v>18089462363</v>
      </c>
      <c r="N93" s="11"/>
      <c r="O93" s="11">
        <v>22591364761</v>
      </c>
      <c r="P93" s="11"/>
      <c r="Q93" s="11">
        <f t="shared" si="3"/>
        <v>-4501902398</v>
      </c>
    </row>
    <row r="94" spans="1:17" x14ac:dyDescent="0.55000000000000004">
      <c r="A94" s="3" t="s">
        <v>154</v>
      </c>
      <c r="C94" s="11">
        <v>8752687</v>
      </c>
      <c r="D94" s="11"/>
      <c r="E94" s="11">
        <v>26797874218</v>
      </c>
      <c r="F94" s="11"/>
      <c r="G94" s="11">
        <v>30975936926</v>
      </c>
      <c r="H94" s="11"/>
      <c r="I94" s="11">
        <f t="shared" si="2"/>
        <v>-4178062708</v>
      </c>
      <c r="J94" s="11"/>
      <c r="K94" s="11">
        <v>8752687</v>
      </c>
      <c r="L94" s="11"/>
      <c r="M94" s="11">
        <v>26797874218</v>
      </c>
      <c r="N94" s="11"/>
      <c r="O94" s="11">
        <v>35295578816</v>
      </c>
      <c r="P94" s="11"/>
      <c r="Q94" s="11">
        <f t="shared" si="3"/>
        <v>-8497704598</v>
      </c>
    </row>
    <row r="95" spans="1:17" x14ac:dyDescent="0.55000000000000004">
      <c r="A95" s="3" t="s">
        <v>170</v>
      </c>
      <c r="C95" s="11">
        <v>798600000</v>
      </c>
      <c r="D95" s="11"/>
      <c r="E95" s="11">
        <v>1703598516180</v>
      </c>
      <c r="F95" s="11"/>
      <c r="G95" s="11">
        <v>2436305886619</v>
      </c>
      <c r="H95" s="11"/>
      <c r="I95" s="11">
        <f t="shared" si="2"/>
        <v>-732707370439</v>
      </c>
      <c r="J95" s="11"/>
      <c r="K95" s="11">
        <v>798600000</v>
      </c>
      <c r="L95" s="11"/>
      <c r="M95" s="11">
        <v>1703598516180</v>
      </c>
      <c r="N95" s="11"/>
      <c r="O95" s="11">
        <v>3354009195460</v>
      </c>
      <c r="P95" s="11"/>
      <c r="Q95" s="11">
        <f t="shared" si="3"/>
        <v>-1650410679280</v>
      </c>
    </row>
    <row r="96" spans="1:17" x14ac:dyDescent="0.55000000000000004">
      <c r="A96" s="3" t="s">
        <v>82</v>
      </c>
      <c r="C96" s="11">
        <v>251000</v>
      </c>
      <c r="D96" s="11"/>
      <c r="E96" s="11">
        <v>216488634520</v>
      </c>
      <c r="F96" s="11"/>
      <c r="G96" s="11">
        <v>201725219885</v>
      </c>
      <c r="H96" s="11"/>
      <c r="I96" s="11">
        <f t="shared" si="2"/>
        <v>14763414635</v>
      </c>
      <c r="J96" s="11"/>
      <c r="K96" s="11">
        <v>251000</v>
      </c>
      <c r="L96" s="11"/>
      <c r="M96" s="11">
        <v>216488634520</v>
      </c>
      <c r="N96" s="11"/>
      <c r="O96" s="11">
        <v>189595514992</v>
      </c>
      <c r="P96" s="11"/>
      <c r="Q96" s="11">
        <f t="shared" si="3"/>
        <v>26893119528</v>
      </c>
    </row>
    <row r="97" spans="1:17" x14ac:dyDescent="0.55000000000000004">
      <c r="A97" s="3" t="s">
        <v>31</v>
      </c>
      <c r="C97" s="11">
        <v>288815469</v>
      </c>
      <c r="D97" s="11"/>
      <c r="E97" s="11">
        <v>672668310735</v>
      </c>
      <c r="F97" s="11"/>
      <c r="G97" s="11">
        <v>693704740676</v>
      </c>
      <c r="H97" s="11"/>
      <c r="I97" s="11">
        <f t="shared" si="2"/>
        <v>-21036429941</v>
      </c>
      <c r="J97" s="11"/>
      <c r="K97" s="11">
        <v>288815469</v>
      </c>
      <c r="L97" s="11"/>
      <c r="M97" s="11">
        <v>672668310735</v>
      </c>
      <c r="N97" s="11"/>
      <c r="O97" s="11">
        <v>747738260453</v>
      </c>
      <c r="P97" s="11"/>
      <c r="Q97" s="11">
        <f t="shared" si="3"/>
        <v>-75069949718</v>
      </c>
    </row>
    <row r="98" spans="1:17" x14ac:dyDescent="0.55000000000000004">
      <c r="A98" s="3" t="s">
        <v>96</v>
      </c>
      <c r="C98" s="11">
        <v>22887003</v>
      </c>
      <c r="D98" s="11"/>
      <c r="E98" s="11">
        <v>137414985006</v>
      </c>
      <c r="F98" s="11"/>
      <c r="G98" s="11">
        <v>154705612258</v>
      </c>
      <c r="H98" s="11"/>
      <c r="I98" s="11">
        <f t="shared" si="2"/>
        <v>-17290627252</v>
      </c>
      <c r="J98" s="11"/>
      <c r="K98" s="11">
        <v>22887003</v>
      </c>
      <c r="L98" s="11"/>
      <c r="M98" s="11">
        <v>137414985006</v>
      </c>
      <c r="N98" s="11"/>
      <c r="O98" s="11">
        <v>126267080602</v>
      </c>
      <c r="P98" s="11"/>
      <c r="Q98" s="11">
        <f t="shared" si="3"/>
        <v>11147904404</v>
      </c>
    </row>
    <row r="99" spans="1:17" x14ac:dyDescent="0.55000000000000004">
      <c r="A99" s="3" t="s">
        <v>98</v>
      </c>
      <c r="C99" s="11">
        <v>106622857</v>
      </c>
      <c r="D99" s="11"/>
      <c r="E99" s="11">
        <v>858718430008</v>
      </c>
      <c r="F99" s="11"/>
      <c r="G99" s="11">
        <v>858718430008</v>
      </c>
      <c r="H99" s="11"/>
      <c r="I99" s="11">
        <f t="shared" si="2"/>
        <v>0</v>
      </c>
      <c r="J99" s="11"/>
      <c r="K99" s="11">
        <v>106622857</v>
      </c>
      <c r="L99" s="11"/>
      <c r="M99" s="11">
        <v>858718430008</v>
      </c>
      <c r="N99" s="11"/>
      <c r="O99" s="11">
        <v>791442728985</v>
      </c>
      <c r="P99" s="11"/>
      <c r="Q99" s="11">
        <f t="shared" si="3"/>
        <v>67275701023</v>
      </c>
    </row>
    <row r="100" spans="1:17" x14ac:dyDescent="0.55000000000000004">
      <c r="A100" s="3" t="s">
        <v>127</v>
      </c>
      <c r="C100" s="11">
        <v>4868030</v>
      </c>
      <c r="D100" s="11"/>
      <c r="E100" s="11">
        <v>287730818070</v>
      </c>
      <c r="F100" s="11"/>
      <c r="G100" s="11">
        <v>333705134848</v>
      </c>
      <c r="H100" s="11"/>
      <c r="I100" s="11">
        <f t="shared" si="2"/>
        <v>-45974316778</v>
      </c>
      <c r="J100" s="11"/>
      <c r="K100" s="11">
        <v>4868030</v>
      </c>
      <c r="L100" s="11"/>
      <c r="M100" s="11">
        <v>287730818070</v>
      </c>
      <c r="N100" s="11"/>
      <c r="O100" s="11">
        <v>332547009750</v>
      </c>
      <c r="P100" s="11"/>
      <c r="Q100" s="11">
        <f t="shared" si="3"/>
        <v>-44816191680</v>
      </c>
    </row>
    <row r="101" spans="1:17" x14ac:dyDescent="0.55000000000000004">
      <c r="A101" s="3" t="s">
        <v>196</v>
      </c>
      <c r="C101" s="11">
        <v>85851136</v>
      </c>
      <c r="D101" s="11"/>
      <c r="E101" s="11">
        <v>403318360547</v>
      </c>
      <c r="F101" s="11"/>
      <c r="G101" s="11">
        <v>464115419127</v>
      </c>
      <c r="H101" s="11"/>
      <c r="I101" s="11">
        <f t="shared" si="2"/>
        <v>-60797058580</v>
      </c>
      <c r="J101" s="11"/>
      <c r="K101" s="11">
        <v>85851136</v>
      </c>
      <c r="L101" s="11"/>
      <c r="M101" s="11">
        <v>403318360547</v>
      </c>
      <c r="N101" s="11"/>
      <c r="O101" s="11">
        <v>577065965981</v>
      </c>
      <c r="P101" s="11"/>
      <c r="Q101" s="11">
        <f t="shared" si="3"/>
        <v>-173747605434</v>
      </c>
    </row>
    <row r="102" spans="1:17" x14ac:dyDescent="0.55000000000000004">
      <c r="A102" s="3" t="s">
        <v>187</v>
      </c>
      <c r="C102" s="11">
        <v>2620069</v>
      </c>
      <c r="D102" s="11"/>
      <c r="E102" s="11">
        <v>37478461292</v>
      </c>
      <c r="F102" s="11"/>
      <c r="G102" s="11">
        <v>44901228122</v>
      </c>
      <c r="H102" s="11"/>
      <c r="I102" s="11">
        <f t="shared" si="2"/>
        <v>-7422766830</v>
      </c>
      <c r="J102" s="11"/>
      <c r="K102" s="11">
        <v>2620069</v>
      </c>
      <c r="L102" s="11"/>
      <c r="M102" s="11">
        <v>37478461292</v>
      </c>
      <c r="N102" s="11"/>
      <c r="O102" s="11">
        <v>42132567400</v>
      </c>
      <c r="P102" s="11"/>
      <c r="Q102" s="11">
        <f t="shared" si="3"/>
        <v>-4654106108</v>
      </c>
    </row>
    <row r="103" spans="1:17" x14ac:dyDescent="0.55000000000000004">
      <c r="A103" s="3" t="s">
        <v>189</v>
      </c>
      <c r="C103" s="11">
        <v>167115033</v>
      </c>
      <c r="D103" s="11"/>
      <c r="E103" s="11">
        <v>312306913280</v>
      </c>
      <c r="F103" s="11"/>
      <c r="G103" s="11">
        <v>349850191153</v>
      </c>
      <c r="H103" s="11"/>
      <c r="I103" s="11">
        <f t="shared" si="2"/>
        <v>-37543277873</v>
      </c>
      <c r="J103" s="11"/>
      <c r="K103" s="11">
        <v>167115033</v>
      </c>
      <c r="L103" s="11"/>
      <c r="M103" s="11">
        <v>312306913280</v>
      </c>
      <c r="N103" s="11"/>
      <c r="O103" s="11">
        <v>433714362940</v>
      </c>
      <c r="P103" s="11"/>
      <c r="Q103" s="11">
        <f t="shared" si="3"/>
        <v>-121407449660</v>
      </c>
    </row>
    <row r="104" spans="1:17" x14ac:dyDescent="0.55000000000000004">
      <c r="A104" s="3" t="s">
        <v>75</v>
      </c>
      <c r="C104" s="11">
        <v>114224225</v>
      </c>
      <c r="D104" s="11"/>
      <c r="E104" s="11">
        <v>815250162383</v>
      </c>
      <c r="F104" s="11"/>
      <c r="G104" s="11">
        <v>820927391926</v>
      </c>
      <c r="H104" s="11"/>
      <c r="I104" s="11">
        <f t="shared" si="2"/>
        <v>-5677229543</v>
      </c>
      <c r="J104" s="11"/>
      <c r="K104" s="11">
        <v>114224225</v>
      </c>
      <c r="L104" s="11"/>
      <c r="M104" s="11">
        <v>815250162383</v>
      </c>
      <c r="N104" s="11"/>
      <c r="O104" s="11">
        <v>892926330858</v>
      </c>
      <c r="P104" s="11"/>
      <c r="Q104" s="11">
        <f t="shared" si="3"/>
        <v>-77676168475</v>
      </c>
    </row>
    <row r="105" spans="1:17" x14ac:dyDescent="0.55000000000000004">
      <c r="A105" s="3" t="s">
        <v>148</v>
      </c>
      <c r="C105" s="11">
        <v>137187004</v>
      </c>
      <c r="D105" s="11"/>
      <c r="E105" s="11">
        <v>175509144086</v>
      </c>
      <c r="F105" s="11"/>
      <c r="G105" s="11">
        <v>200740699912</v>
      </c>
      <c r="H105" s="11"/>
      <c r="I105" s="11">
        <f t="shared" si="2"/>
        <v>-25231555826</v>
      </c>
      <c r="J105" s="11"/>
      <c r="K105" s="11">
        <v>137187004</v>
      </c>
      <c r="L105" s="11"/>
      <c r="M105" s="11">
        <v>175509144086</v>
      </c>
      <c r="N105" s="11"/>
      <c r="O105" s="11">
        <v>231118820348</v>
      </c>
      <c r="P105" s="11"/>
      <c r="Q105" s="11">
        <f t="shared" si="3"/>
        <v>-55609676262</v>
      </c>
    </row>
    <row r="106" spans="1:17" x14ac:dyDescent="0.55000000000000004">
      <c r="A106" s="3" t="s">
        <v>212</v>
      </c>
      <c r="C106" s="11">
        <v>28181776</v>
      </c>
      <c r="D106" s="11"/>
      <c r="E106" s="11">
        <v>45859072586</v>
      </c>
      <c r="F106" s="11"/>
      <c r="G106" s="11">
        <v>45823403030</v>
      </c>
      <c r="H106" s="11"/>
      <c r="I106" s="11">
        <f t="shared" si="2"/>
        <v>35669556</v>
      </c>
      <c r="J106" s="11"/>
      <c r="K106" s="11">
        <v>28181776</v>
      </c>
      <c r="L106" s="11"/>
      <c r="M106" s="11">
        <v>45859072586</v>
      </c>
      <c r="N106" s="11"/>
      <c r="O106" s="11">
        <v>45823403030</v>
      </c>
      <c r="P106" s="11"/>
      <c r="Q106" s="11">
        <f t="shared" si="3"/>
        <v>35669556</v>
      </c>
    </row>
    <row r="107" spans="1:17" x14ac:dyDescent="0.55000000000000004">
      <c r="A107" s="3" t="s">
        <v>159</v>
      </c>
      <c r="C107" s="11">
        <v>2460898</v>
      </c>
      <c r="D107" s="11"/>
      <c r="E107" s="11">
        <v>42344685420</v>
      </c>
      <c r="F107" s="11"/>
      <c r="G107" s="11">
        <v>48925113138</v>
      </c>
      <c r="H107" s="11"/>
      <c r="I107" s="11">
        <f t="shared" si="2"/>
        <v>-6580427718</v>
      </c>
      <c r="J107" s="11"/>
      <c r="K107" s="11">
        <v>2460898</v>
      </c>
      <c r="L107" s="11"/>
      <c r="M107" s="11">
        <v>42344685420</v>
      </c>
      <c r="N107" s="11"/>
      <c r="O107" s="11">
        <v>38734402437</v>
      </c>
      <c r="P107" s="11"/>
      <c r="Q107" s="11">
        <f t="shared" si="3"/>
        <v>3610282983</v>
      </c>
    </row>
    <row r="108" spans="1:17" x14ac:dyDescent="0.55000000000000004">
      <c r="A108" s="3" t="s">
        <v>35</v>
      </c>
      <c r="C108" s="11">
        <v>31978871</v>
      </c>
      <c r="D108" s="11"/>
      <c r="E108" s="11">
        <v>88213355891</v>
      </c>
      <c r="F108" s="11"/>
      <c r="G108" s="11">
        <v>92981645398</v>
      </c>
      <c r="H108" s="11"/>
      <c r="I108" s="11">
        <f t="shared" si="2"/>
        <v>-4768289507</v>
      </c>
      <c r="J108" s="11"/>
      <c r="K108" s="11">
        <v>31978871</v>
      </c>
      <c r="L108" s="11"/>
      <c r="M108" s="11">
        <v>88213355891</v>
      </c>
      <c r="N108" s="11"/>
      <c r="O108" s="11">
        <v>114292784038</v>
      </c>
      <c r="P108" s="11"/>
      <c r="Q108" s="11">
        <f t="shared" si="3"/>
        <v>-26079428147</v>
      </c>
    </row>
    <row r="109" spans="1:17" x14ac:dyDescent="0.55000000000000004">
      <c r="A109" s="3" t="s">
        <v>84</v>
      </c>
      <c r="C109" s="11">
        <v>249058643</v>
      </c>
      <c r="D109" s="11"/>
      <c r="E109" s="11">
        <v>387210027731</v>
      </c>
      <c r="F109" s="11"/>
      <c r="G109" s="11">
        <v>464175367458</v>
      </c>
      <c r="H109" s="11"/>
      <c r="I109" s="11">
        <f t="shared" si="2"/>
        <v>-76965339727</v>
      </c>
      <c r="J109" s="11"/>
      <c r="K109" s="11">
        <v>249058643</v>
      </c>
      <c r="L109" s="11"/>
      <c r="M109" s="11">
        <v>387210027731</v>
      </c>
      <c r="N109" s="11"/>
      <c r="O109" s="11">
        <v>569429938596</v>
      </c>
      <c r="P109" s="11"/>
      <c r="Q109" s="11">
        <f t="shared" si="3"/>
        <v>-182219910865</v>
      </c>
    </row>
    <row r="110" spans="1:17" x14ac:dyDescent="0.55000000000000004">
      <c r="A110" s="3" t="s">
        <v>157</v>
      </c>
      <c r="C110" s="11">
        <v>34816428</v>
      </c>
      <c r="D110" s="11"/>
      <c r="E110" s="11">
        <v>400429256831</v>
      </c>
      <c r="F110" s="11"/>
      <c r="G110" s="11">
        <v>436076805192</v>
      </c>
      <c r="H110" s="11"/>
      <c r="I110" s="11">
        <f t="shared" si="2"/>
        <v>-35647548361</v>
      </c>
      <c r="J110" s="11"/>
      <c r="K110" s="11">
        <v>34816428</v>
      </c>
      <c r="L110" s="11"/>
      <c r="M110" s="11">
        <v>400429256831</v>
      </c>
      <c r="N110" s="11"/>
      <c r="O110" s="11">
        <v>440922103028</v>
      </c>
      <c r="P110" s="11"/>
      <c r="Q110" s="11">
        <f t="shared" si="3"/>
        <v>-40492846197</v>
      </c>
    </row>
    <row r="111" spans="1:17" x14ac:dyDescent="0.55000000000000004">
      <c r="A111" s="3" t="s">
        <v>88</v>
      </c>
      <c r="C111" s="11">
        <v>9810336</v>
      </c>
      <c r="D111" s="11"/>
      <c r="E111" s="11">
        <v>15651903023</v>
      </c>
      <c r="F111" s="11"/>
      <c r="G111" s="11">
        <v>19035455136</v>
      </c>
      <c r="H111" s="11"/>
      <c r="I111" s="11">
        <f t="shared" si="2"/>
        <v>-3383552113</v>
      </c>
      <c r="J111" s="11"/>
      <c r="K111" s="11">
        <v>9810336</v>
      </c>
      <c r="L111" s="11"/>
      <c r="M111" s="11">
        <v>15651903023</v>
      </c>
      <c r="N111" s="11"/>
      <c r="O111" s="11">
        <v>23065170286</v>
      </c>
      <c r="P111" s="11"/>
      <c r="Q111" s="11">
        <f t="shared" si="3"/>
        <v>-7413267263</v>
      </c>
    </row>
    <row r="112" spans="1:17" x14ac:dyDescent="0.55000000000000004">
      <c r="A112" s="3" t="s">
        <v>102</v>
      </c>
      <c r="C112" s="11">
        <v>173135165</v>
      </c>
      <c r="D112" s="11"/>
      <c r="E112" s="11">
        <v>326655310438</v>
      </c>
      <c r="F112" s="11"/>
      <c r="G112" s="11">
        <v>351302757532</v>
      </c>
      <c r="H112" s="11"/>
      <c r="I112" s="11">
        <f t="shared" si="2"/>
        <v>-24647447094</v>
      </c>
      <c r="J112" s="11"/>
      <c r="K112" s="11">
        <v>173135165</v>
      </c>
      <c r="L112" s="11"/>
      <c r="M112" s="11">
        <v>326655310438</v>
      </c>
      <c r="N112" s="11"/>
      <c r="O112" s="11">
        <v>340548298777</v>
      </c>
      <c r="P112" s="11"/>
      <c r="Q112" s="11">
        <f t="shared" si="3"/>
        <v>-13892988339</v>
      </c>
    </row>
    <row r="113" spans="1:17" x14ac:dyDescent="0.55000000000000004">
      <c r="A113" s="3" t="s">
        <v>215</v>
      </c>
      <c r="C113" s="11">
        <v>4678748</v>
      </c>
      <c r="D113" s="11"/>
      <c r="E113" s="11">
        <v>15673564844</v>
      </c>
      <c r="F113" s="11"/>
      <c r="G113" s="11">
        <v>15460419564</v>
      </c>
      <c r="H113" s="11"/>
      <c r="I113" s="11">
        <f t="shared" si="2"/>
        <v>213145280</v>
      </c>
      <c r="J113" s="11"/>
      <c r="K113" s="11">
        <v>4678748</v>
      </c>
      <c r="L113" s="11"/>
      <c r="M113" s="11">
        <v>15673564844</v>
      </c>
      <c r="N113" s="11"/>
      <c r="O113" s="11">
        <v>15460419564</v>
      </c>
      <c r="P113" s="11"/>
      <c r="Q113" s="11">
        <f t="shared" si="3"/>
        <v>213145280</v>
      </c>
    </row>
    <row r="114" spans="1:17" x14ac:dyDescent="0.55000000000000004">
      <c r="A114" s="3" t="s">
        <v>56</v>
      </c>
      <c r="C114" s="11">
        <v>14045507</v>
      </c>
      <c r="D114" s="11"/>
      <c r="E114" s="11">
        <v>3756738182307</v>
      </c>
      <c r="F114" s="11"/>
      <c r="G114" s="11">
        <v>3762483969075</v>
      </c>
      <c r="H114" s="11"/>
      <c r="I114" s="11">
        <f t="shared" si="2"/>
        <v>-5745786768</v>
      </c>
      <c r="J114" s="11"/>
      <c r="K114" s="11">
        <v>14045507</v>
      </c>
      <c r="L114" s="11"/>
      <c r="M114" s="11">
        <v>3756738182307</v>
      </c>
      <c r="N114" s="11"/>
      <c r="O114" s="11">
        <v>4062225347195</v>
      </c>
      <c r="P114" s="11"/>
      <c r="Q114" s="11">
        <f t="shared" si="3"/>
        <v>-305487164888</v>
      </c>
    </row>
    <row r="115" spans="1:17" x14ac:dyDescent="0.55000000000000004">
      <c r="A115" s="3" t="s">
        <v>106</v>
      </c>
      <c r="C115" s="11">
        <v>11359792</v>
      </c>
      <c r="D115" s="11"/>
      <c r="E115" s="11">
        <v>42594183068</v>
      </c>
      <c r="F115" s="11"/>
      <c r="G115" s="11">
        <v>42932949105</v>
      </c>
      <c r="H115" s="11"/>
      <c r="I115" s="11">
        <f t="shared" si="2"/>
        <v>-338766037</v>
      </c>
      <c r="J115" s="11"/>
      <c r="K115" s="11">
        <v>11359792</v>
      </c>
      <c r="L115" s="11"/>
      <c r="M115" s="11">
        <v>42594183068</v>
      </c>
      <c r="N115" s="11"/>
      <c r="O115" s="11">
        <v>43644357783</v>
      </c>
      <c r="P115" s="11"/>
      <c r="Q115" s="11">
        <f t="shared" si="3"/>
        <v>-1050174715</v>
      </c>
    </row>
    <row r="116" spans="1:17" x14ac:dyDescent="0.55000000000000004">
      <c r="A116" s="3" t="s">
        <v>116</v>
      </c>
      <c r="C116" s="11">
        <v>181070938</v>
      </c>
      <c r="D116" s="11"/>
      <c r="E116" s="11">
        <v>757052938254</v>
      </c>
      <c r="F116" s="11"/>
      <c r="G116" s="11">
        <v>872861277752</v>
      </c>
      <c r="H116" s="11"/>
      <c r="I116" s="11">
        <f t="shared" si="2"/>
        <v>-115808339498</v>
      </c>
      <c r="J116" s="11"/>
      <c r="K116" s="11">
        <v>181070938</v>
      </c>
      <c r="L116" s="11"/>
      <c r="M116" s="11">
        <v>757052938254</v>
      </c>
      <c r="N116" s="11"/>
      <c r="O116" s="11">
        <v>848884568480</v>
      </c>
      <c r="P116" s="11"/>
      <c r="Q116" s="11">
        <f t="shared" si="3"/>
        <v>-91831630226</v>
      </c>
    </row>
    <row r="117" spans="1:17" x14ac:dyDescent="0.55000000000000004">
      <c r="A117" s="3" t="s">
        <v>193</v>
      </c>
      <c r="C117" s="11">
        <v>1550933</v>
      </c>
      <c r="D117" s="11"/>
      <c r="E117" s="11">
        <v>20057581381</v>
      </c>
      <c r="F117" s="11"/>
      <c r="G117" s="11">
        <v>23202659477</v>
      </c>
      <c r="H117" s="11"/>
      <c r="I117" s="11">
        <f t="shared" si="2"/>
        <v>-3145078096</v>
      </c>
      <c r="J117" s="11"/>
      <c r="K117" s="11">
        <v>1550933</v>
      </c>
      <c r="L117" s="11"/>
      <c r="M117" s="11">
        <v>20057581381</v>
      </c>
      <c r="N117" s="11"/>
      <c r="O117" s="11">
        <v>21938461419</v>
      </c>
      <c r="P117" s="11"/>
      <c r="Q117" s="11">
        <f t="shared" si="3"/>
        <v>-1880880038</v>
      </c>
    </row>
    <row r="118" spans="1:17" x14ac:dyDescent="0.55000000000000004">
      <c r="A118" s="3" t="s">
        <v>25</v>
      </c>
      <c r="C118" s="11">
        <v>673005596</v>
      </c>
      <c r="D118" s="11"/>
      <c r="E118" s="11">
        <v>238833432935</v>
      </c>
      <c r="F118" s="11"/>
      <c r="G118" s="11">
        <v>302979665856</v>
      </c>
      <c r="H118" s="11"/>
      <c r="I118" s="11">
        <f t="shared" si="2"/>
        <v>-64146232921</v>
      </c>
      <c r="J118" s="11"/>
      <c r="K118" s="11">
        <v>673005596</v>
      </c>
      <c r="L118" s="11"/>
      <c r="M118" s="11">
        <v>238833432935</v>
      </c>
      <c r="N118" s="11"/>
      <c r="O118" s="11">
        <v>404564923784</v>
      </c>
      <c r="P118" s="11"/>
      <c r="Q118" s="11">
        <f t="shared" si="3"/>
        <v>-165731490849</v>
      </c>
    </row>
    <row r="119" spans="1:17" x14ac:dyDescent="0.55000000000000004">
      <c r="A119" s="3" t="s">
        <v>188</v>
      </c>
      <c r="C119" s="11">
        <v>28476635</v>
      </c>
      <c r="D119" s="11"/>
      <c r="E119" s="11">
        <v>47499479958</v>
      </c>
      <c r="F119" s="11"/>
      <c r="G119" s="11">
        <v>55680260475</v>
      </c>
      <c r="H119" s="11"/>
      <c r="I119" s="11">
        <f t="shared" si="2"/>
        <v>-8180780517</v>
      </c>
      <c r="J119" s="11"/>
      <c r="K119" s="11">
        <v>28476635</v>
      </c>
      <c r="L119" s="11"/>
      <c r="M119" s="11">
        <v>47499479958</v>
      </c>
      <c r="N119" s="11"/>
      <c r="O119" s="11">
        <v>64511549849</v>
      </c>
      <c r="P119" s="11"/>
      <c r="Q119" s="11">
        <f t="shared" si="3"/>
        <v>-17012069891</v>
      </c>
    </row>
    <row r="120" spans="1:17" x14ac:dyDescent="0.55000000000000004">
      <c r="A120" s="3" t="s">
        <v>213</v>
      </c>
      <c r="C120" s="11">
        <v>12143049</v>
      </c>
      <c r="D120" s="11"/>
      <c r="E120" s="11">
        <v>33110198525</v>
      </c>
      <c r="F120" s="11"/>
      <c r="G120" s="11">
        <v>32840412710</v>
      </c>
      <c r="H120" s="11"/>
      <c r="I120" s="11">
        <f t="shared" si="2"/>
        <v>269785815</v>
      </c>
      <c r="J120" s="11"/>
      <c r="K120" s="11">
        <v>12143049</v>
      </c>
      <c r="L120" s="11"/>
      <c r="M120" s="11">
        <v>33110198525</v>
      </c>
      <c r="N120" s="11"/>
      <c r="O120" s="11">
        <v>32840412710</v>
      </c>
      <c r="P120" s="11"/>
      <c r="Q120" s="11">
        <f t="shared" si="3"/>
        <v>269785815</v>
      </c>
    </row>
    <row r="121" spans="1:17" x14ac:dyDescent="0.55000000000000004">
      <c r="A121" s="3" t="s">
        <v>65</v>
      </c>
      <c r="C121" s="11">
        <v>27700000</v>
      </c>
      <c r="D121" s="11"/>
      <c r="E121" s="11">
        <v>768782365200</v>
      </c>
      <c r="F121" s="11"/>
      <c r="G121" s="11">
        <v>942457348600</v>
      </c>
      <c r="H121" s="11"/>
      <c r="I121" s="11">
        <f t="shared" si="2"/>
        <v>-173674983400</v>
      </c>
      <c r="J121" s="11"/>
      <c r="K121" s="11">
        <v>27700000</v>
      </c>
      <c r="L121" s="11"/>
      <c r="M121" s="11">
        <v>768782365200</v>
      </c>
      <c r="N121" s="11"/>
      <c r="O121" s="11">
        <v>1108291196498</v>
      </c>
      <c r="P121" s="11"/>
      <c r="Q121" s="11">
        <f t="shared" si="3"/>
        <v>-339508831298</v>
      </c>
    </row>
    <row r="122" spans="1:17" x14ac:dyDescent="0.55000000000000004">
      <c r="A122" s="3" t="s">
        <v>29</v>
      </c>
      <c r="C122" s="11">
        <v>230705119</v>
      </c>
      <c r="D122" s="11"/>
      <c r="E122" s="11">
        <v>538701862900</v>
      </c>
      <c r="F122" s="11"/>
      <c r="G122" s="11">
        <v>629853382566</v>
      </c>
      <c r="H122" s="11"/>
      <c r="I122" s="11">
        <f t="shared" si="2"/>
        <v>-91151519666</v>
      </c>
      <c r="J122" s="11"/>
      <c r="K122" s="11">
        <v>230705119</v>
      </c>
      <c r="L122" s="11"/>
      <c r="M122" s="11">
        <v>538701862900</v>
      </c>
      <c r="N122" s="11"/>
      <c r="O122" s="11">
        <v>485726073064</v>
      </c>
      <c r="P122" s="11"/>
      <c r="Q122" s="11">
        <f t="shared" si="3"/>
        <v>52975789836</v>
      </c>
    </row>
    <row r="123" spans="1:17" x14ac:dyDescent="0.55000000000000004">
      <c r="A123" s="3" t="s">
        <v>86</v>
      </c>
      <c r="C123" s="11">
        <v>285749</v>
      </c>
      <c r="D123" s="11"/>
      <c r="E123" s="11">
        <v>12256705437</v>
      </c>
      <c r="F123" s="11"/>
      <c r="G123" s="11">
        <v>13378698171</v>
      </c>
      <c r="H123" s="11"/>
      <c r="I123" s="11">
        <f t="shared" si="2"/>
        <v>-1121992734</v>
      </c>
      <c r="J123" s="11"/>
      <c r="K123" s="11">
        <v>285749</v>
      </c>
      <c r="L123" s="11"/>
      <c r="M123" s="11">
        <v>12256705437</v>
      </c>
      <c r="N123" s="11"/>
      <c r="O123" s="11">
        <v>14813144573</v>
      </c>
      <c r="P123" s="11"/>
      <c r="Q123" s="11">
        <f t="shared" si="3"/>
        <v>-2556439136</v>
      </c>
    </row>
    <row r="124" spans="1:17" x14ac:dyDescent="0.55000000000000004">
      <c r="A124" s="3" t="s">
        <v>73</v>
      </c>
      <c r="C124" s="11">
        <v>55130034</v>
      </c>
      <c r="D124" s="11"/>
      <c r="E124" s="11">
        <v>72831871685</v>
      </c>
      <c r="F124" s="11"/>
      <c r="G124" s="11">
        <v>76993272441</v>
      </c>
      <c r="H124" s="11"/>
      <c r="I124" s="11">
        <f t="shared" si="2"/>
        <v>-4161400756</v>
      </c>
      <c r="J124" s="11"/>
      <c r="K124" s="11">
        <v>55130034</v>
      </c>
      <c r="L124" s="11"/>
      <c r="M124" s="11">
        <v>72831871685</v>
      </c>
      <c r="N124" s="11"/>
      <c r="O124" s="11">
        <v>77394733307</v>
      </c>
      <c r="P124" s="11"/>
      <c r="Q124" s="11">
        <f t="shared" si="3"/>
        <v>-4562861622</v>
      </c>
    </row>
    <row r="125" spans="1:17" x14ac:dyDescent="0.55000000000000004">
      <c r="A125" s="3" t="s">
        <v>167</v>
      </c>
      <c r="C125" s="11">
        <v>6753536</v>
      </c>
      <c r="D125" s="11"/>
      <c r="E125" s="11">
        <v>76330817479</v>
      </c>
      <c r="F125" s="11"/>
      <c r="G125" s="11">
        <v>81298698300</v>
      </c>
      <c r="H125" s="11"/>
      <c r="I125" s="11">
        <f t="shared" si="2"/>
        <v>-4967880821</v>
      </c>
      <c r="J125" s="11"/>
      <c r="K125" s="11">
        <v>6753536</v>
      </c>
      <c r="L125" s="11"/>
      <c r="M125" s="11">
        <v>76330817479</v>
      </c>
      <c r="N125" s="11"/>
      <c r="O125" s="11">
        <v>86928032897</v>
      </c>
      <c r="P125" s="11"/>
      <c r="Q125" s="11">
        <f t="shared" si="3"/>
        <v>-10597215418</v>
      </c>
    </row>
    <row r="126" spans="1:17" x14ac:dyDescent="0.55000000000000004">
      <c r="A126" s="3" t="s">
        <v>136</v>
      </c>
      <c r="C126" s="11">
        <v>9598616</v>
      </c>
      <c r="D126" s="11"/>
      <c r="E126" s="11">
        <v>1029337476850</v>
      </c>
      <c r="F126" s="11"/>
      <c r="G126" s="11">
        <v>1357043370544</v>
      </c>
      <c r="H126" s="11"/>
      <c r="I126" s="11">
        <f t="shared" si="2"/>
        <v>-327705893694</v>
      </c>
      <c r="J126" s="11"/>
      <c r="K126" s="11">
        <v>9598616</v>
      </c>
      <c r="L126" s="11"/>
      <c r="M126" s="11">
        <v>1029337476850</v>
      </c>
      <c r="N126" s="11"/>
      <c r="O126" s="11">
        <v>1063043277736</v>
      </c>
      <c r="P126" s="11"/>
      <c r="Q126" s="11">
        <f t="shared" si="3"/>
        <v>-33705800886</v>
      </c>
    </row>
    <row r="127" spans="1:17" x14ac:dyDescent="0.55000000000000004">
      <c r="A127" s="3" t="s">
        <v>128</v>
      </c>
      <c r="C127" s="11">
        <v>102607072</v>
      </c>
      <c r="D127" s="11"/>
      <c r="E127" s="11">
        <v>815972479372</v>
      </c>
      <c r="F127" s="11"/>
      <c r="G127" s="11">
        <v>961877273892</v>
      </c>
      <c r="H127" s="11"/>
      <c r="I127" s="11">
        <f t="shared" si="2"/>
        <v>-145904794520</v>
      </c>
      <c r="J127" s="11"/>
      <c r="K127" s="11">
        <v>102607072</v>
      </c>
      <c r="L127" s="11"/>
      <c r="M127" s="11">
        <v>815972479372</v>
      </c>
      <c r="N127" s="11"/>
      <c r="O127" s="11">
        <v>1048524636232</v>
      </c>
      <c r="P127" s="11"/>
      <c r="Q127" s="11">
        <f t="shared" si="3"/>
        <v>-232552156860</v>
      </c>
    </row>
    <row r="128" spans="1:17" x14ac:dyDescent="0.55000000000000004">
      <c r="A128" s="3" t="s">
        <v>181</v>
      </c>
      <c r="C128" s="11">
        <v>38300000</v>
      </c>
      <c r="D128" s="11"/>
      <c r="E128" s="11">
        <v>276784276050</v>
      </c>
      <c r="F128" s="11"/>
      <c r="G128" s="11">
        <v>378056101950</v>
      </c>
      <c r="H128" s="11"/>
      <c r="I128" s="11">
        <f t="shared" si="2"/>
        <v>-101271825900</v>
      </c>
      <c r="J128" s="11"/>
      <c r="K128" s="11">
        <v>38300000</v>
      </c>
      <c r="L128" s="11"/>
      <c r="M128" s="11">
        <v>276784276050</v>
      </c>
      <c r="N128" s="11"/>
      <c r="O128" s="11">
        <v>376152496202</v>
      </c>
      <c r="P128" s="11"/>
      <c r="Q128" s="11">
        <f t="shared" si="3"/>
        <v>-99368220152</v>
      </c>
    </row>
    <row r="129" spans="1:17" x14ac:dyDescent="0.55000000000000004">
      <c r="A129" s="3" t="s">
        <v>27</v>
      </c>
      <c r="C129" s="11">
        <v>41400000</v>
      </c>
      <c r="D129" s="11"/>
      <c r="E129" s="11">
        <v>96011512110</v>
      </c>
      <c r="F129" s="11"/>
      <c r="G129" s="11">
        <v>98649205809</v>
      </c>
      <c r="H129" s="11"/>
      <c r="I129" s="11">
        <f t="shared" si="2"/>
        <v>-2637693699</v>
      </c>
      <c r="J129" s="11"/>
      <c r="K129" s="11">
        <v>41400000</v>
      </c>
      <c r="L129" s="11"/>
      <c r="M129" s="11">
        <v>96011512110</v>
      </c>
      <c r="N129" s="11"/>
      <c r="O129" s="11">
        <v>95344800306</v>
      </c>
      <c r="P129" s="11"/>
      <c r="Q129" s="11">
        <f t="shared" si="3"/>
        <v>666711804</v>
      </c>
    </row>
    <row r="130" spans="1:17" x14ac:dyDescent="0.55000000000000004">
      <c r="A130" s="3" t="s">
        <v>218</v>
      </c>
      <c r="C130" s="11">
        <v>1800000</v>
      </c>
      <c r="D130" s="11"/>
      <c r="E130" s="11">
        <v>6384186720</v>
      </c>
      <c r="F130" s="11"/>
      <c r="G130" s="11">
        <v>6208213956</v>
      </c>
      <c r="H130" s="11"/>
      <c r="I130" s="11">
        <f t="shared" si="2"/>
        <v>175972764</v>
      </c>
      <c r="J130" s="11"/>
      <c r="K130" s="11">
        <v>1800000</v>
      </c>
      <c r="L130" s="11"/>
      <c r="M130" s="11">
        <v>6384186720</v>
      </c>
      <c r="N130" s="11"/>
      <c r="O130" s="11">
        <v>6208213956</v>
      </c>
      <c r="P130" s="11"/>
      <c r="Q130" s="11">
        <f t="shared" si="3"/>
        <v>175972764</v>
      </c>
    </row>
    <row r="131" spans="1:17" x14ac:dyDescent="0.55000000000000004">
      <c r="A131" s="3" t="s">
        <v>216</v>
      </c>
      <c r="C131" s="11">
        <v>18273572</v>
      </c>
      <c r="D131" s="11"/>
      <c r="E131" s="11">
        <v>36547666624</v>
      </c>
      <c r="F131" s="11"/>
      <c r="G131" s="11">
        <v>38278555978</v>
      </c>
      <c r="H131" s="11"/>
      <c r="I131" s="11">
        <f t="shared" si="2"/>
        <v>-1730889354</v>
      </c>
      <c r="J131" s="11"/>
      <c r="K131" s="11">
        <v>18273572</v>
      </c>
      <c r="L131" s="11"/>
      <c r="M131" s="11">
        <v>36547666624</v>
      </c>
      <c r="N131" s="11"/>
      <c r="O131" s="11">
        <v>38278555978</v>
      </c>
      <c r="P131" s="11"/>
      <c r="Q131" s="11">
        <f t="shared" si="3"/>
        <v>-1730889354</v>
      </c>
    </row>
    <row r="132" spans="1:17" x14ac:dyDescent="0.55000000000000004">
      <c r="A132" s="3" t="s">
        <v>198</v>
      </c>
      <c r="C132" s="11">
        <v>6529954</v>
      </c>
      <c r="D132" s="11"/>
      <c r="E132" s="11">
        <v>38492227588</v>
      </c>
      <c r="F132" s="11"/>
      <c r="G132" s="11">
        <v>40958845882</v>
      </c>
      <c r="H132" s="11"/>
      <c r="I132" s="11">
        <f t="shared" si="2"/>
        <v>-2466618294</v>
      </c>
      <c r="J132" s="11"/>
      <c r="K132" s="11">
        <v>6529954</v>
      </c>
      <c r="L132" s="11"/>
      <c r="M132" s="11">
        <v>38492227588</v>
      </c>
      <c r="N132" s="11"/>
      <c r="O132" s="11">
        <v>52642827274</v>
      </c>
      <c r="P132" s="11"/>
      <c r="Q132" s="11">
        <f t="shared" si="3"/>
        <v>-14150599686</v>
      </c>
    </row>
    <row r="133" spans="1:17" x14ac:dyDescent="0.55000000000000004">
      <c r="A133" s="3" t="s">
        <v>217</v>
      </c>
      <c r="C133" s="11">
        <v>6771428</v>
      </c>
      <c r="D133" s="11"/>
      <c r="E133" s="11">
        <v>17285562392</v>
      </c>
      <c r="F133" s="11"/>
      <c r="G133" s="11">
        <v>16576455744</v>
      </c>
      <c r="H133" s="11"/>
      <c r="I133" s="11">
        <f t="shared" si="2"/>
        <v>709106648</v>
      </c>
      <c r="J133" s="11"/>
      <c r="K133" s="11">
        <v>6771428</v>
      </c>
      <c r="L133" s="11"/>
      <c r="M133" s="11">
        <v>17285562392</v>
      </c>
      <c r="N133" s="11"/>
      <c r="O133" s="11">
        <v>16576455744</v>
      </c>
      <c r="P133" s="11"/>
      <c r="Q133" s="11">
        <f t="shared" si="3"/>
        <v>709106648</v>
      </c>
    </row>
    <row r="134" spans="1:17" x14ac:dyDescent="0.55000000000000004">
      <c r="A134" s="3" t="s">
        <v>81</v>
      </c>
      <c r="C134" s="11">
        <v>43000</v>
      </c>
      <c r="D134" s="11"/>
      <c r="E134" s="11">
        <v>36700920432</v>
      </c>
      <c r="F134" s="11"/>
      <c r="G134" s="11">
        <v>34352662428</v>
      </c>
      <c r="H134" s="11"/>
      <c r="I134" s="11">
        <f t="shared" si="2"/>
        <v>2348258004</v>
      </c>
      <c r="J134" s="11"/>
      <c r="K134" s="11">
        <v>43000</v>
      </c>
      <c r="L134" s="11"/>
      <c r="M134" s="11">
        <v>36700920432</v>
      </c>
      <c r="N134" s="11"/>
      <c r="O134" s="11">
        <v>32368674517</v>
      </c>
      <c r="P134" s="11"/>
      <c r="Q134" s="11">
        <f t="shared" si="3"/>
        <v>4332245915</v>
      </c>
    </row>
    <row r="135" spans="1:17" x14ac:dyDescent="0.55000000000000004">
      <c r="A135" s="3" t="s">
        <v>58</v>
      </c>
      <c r="C135" s="11">
        <v>14000000</v>
      </c>
      <c r="D135" s="11"/>
      <c r="E135" s="11">
        <v>86144373000</v>
      </c>
      <c r="F135" s="11"/>
      <c r="G135" s="11">
        <v>105906087000</v>
      </c>
      <c r="H135" s="11"/>
      <c r="I135" s="11">
        <f t="shared" si="2"/>
        <v>-19761714000</v>
      </c>
      <c r="J135" s="11"/>
      <c r="K135" s="11">
        <v>14000000</v>
      </c>
      <c r="L135" s="11"/>
      <c r="M135" s="11">
        <v>86144373000</v>
      </c>
      <c r="N135" s="11"/>
      <c r="O135" s="11">
        <v>128033640000</v>
      </c>
      <c r="P135" s="11"/>
      <c r="Q135" s="11">
        <f t="shared" si="3"/>
        <v>-41889267000</v>
      </c>
    </row>
    <row r="136" spans="1:17" x14ac:dyDescent="0.55000000000000004">
      <c r="A136" s="3" t="s">
        <v>211</v>
      </c>
      <c r="C136" s="11">
        <v>7035637</v>
      </c>
      <c r="D136" s="11"/>
      <c r="E136" s="11">
        <v>21484876676</v>
      </c>
      <c r="F136" s="11"/>
      <c r="G136" s="11">
        <v>21122368077</v>
      </c>
      <c r="H136" s="11"/>
      <c r="I136" s="11">
        <f t="shared" si="2"/>
        <v>362508599</v>
      </c>
      <c r="J136" s="11"/>
      <c r="K136" s="11">
        <v>7035637</v>
      </c>
      <c r="L136" s="11"/>
      <c r="M136" s="11">
        <v>21484876676</v>
      </c>
      <c r="N136" s="11"/>
      <c r="O136" s="11">
        <v>21122368077</v>
      </c>
      <c r="P136" s="11"/>
      <c r="Q136" s="11">
        <f t="shared" si="3"/>
        <v>362508599</v>
      </c>
    </row>
    <row r="137" spans="1:17" ht="24.75" thickBot="1" x14ac:dyDescent="0.6">
      <c r="A137" s="3" t="s">
        <v>220</v>
      </c>
      <c r="C137" s="11" t="s">
        <v>220</v>
      </c>
      <c r="D137" s="11"/>
      <c r="E137" s="16">
        <f>SUM(E8:E136)</f>
        <v>49253303034442</v>
      </c>
      <c r="F137" s="11"/>
      <c r="G137" s="16">
        <f>SUM(G8:G136)</f>
        <v>55514472492256</v>
      </c>
      <c r="H137" s="11"/>
      <c r="I137" s="16">
        <f>SUM(I8:I136)</f>
        <v>-6261169457814</v>
      </c>
      <c r="J137" s="11"/>
      <c r="K137" s="11" t="s">
        <v>220</v>
      </c>
      <c r="L137" s="11"/>
      <c r="M137" s="16">
        <f>SUM(M8:M136)</f>
        <v>49253303034442</v>
      </c>
      <c r="N137" s="11"/>
      <c r="O137" s="16">
        <f>SUM(O8:O136)</f>
        <v>58919411985925</v>
      </c>
      <c r="P137" s="11"/>
      <c r="Q137" s="16">
        <f>SUM(Q8:Q136)</f>
        <v>-9666108951483</v>
      </c>
    </row>
    <row r="138" spans="1:17" ht="24.75" thickTop="1" x14ac:dyDescent="0.55000000000000004">
      <c r="Q138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7"/>
  <sheetViews>
    <sheetView rightToLeft="1" workbookViewId="0">
      <selection activeCell="K8" sqref="K8:K15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223</v>
      </c>
      <c r="C6" s="2" t="s">
        <v>266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223</v>
      </c>
      <c r="C7" s="2" t="s">
        <v>225</v>
      </c>
      <c r="E7" s="2" t="s">
        <v>226</v>
      </c>
      <c r="G7" s="2" t="s">
        <v>227</v>
      </c>
      <c r="I7" s="2" t="s">
        <v>225</v>
      </c>
      <c r="K7" s="2" t="s">
        <v>222</v>
      </c>
    </row>
    <row r="8" spans="1:11" x14ac:dyDescent="0.55000000000000004">
      <c r="A8" s="3" t="s">
        <v>228</v>
      </c>
      <c r="C8" s="11">
        <v>44368739</v>
      </c>
      <c r="D8" s="11"/>
      <c r="E8" s="11">
        <v>186274</v>
      </c>
      <c r="F8" s="11"/>
      <c r="G8" s="11">
        <v>504000</v>
      </c>
      <c r="H8" s="11"/>
      <c r="I8" s="11">
        <v>44051013</v>
      </c>
      <c r="J8" s="11"/>
      <c r="K8" s="13">
        <v>8.157422959629225E-7</v>
      </c>
    </row>
    <row r="9" spans="1:11" x14ac:dyDescent="0.55000000000000004">
      <c r="A9" s="3" t="s">
        <v>230</v>
      </c>
      <c r="C9" s="11">
        <v>1590952</v>
      </c>
      <c r="D9" s="11"/>
      <c r="E9" s="11">
        <v>39586308121</v>
      </c>
      <c r="F9" s="11"/>
      <c r="G9" s="11">
        <v>39585125000</v>
      </c>
      <c r="H9" s="11"/>
      <c r="I9" s="11">
        <v>2774073</v>
      </c>
      <c r="J9" s="11"/>
      <c r="K9" s="13">
        <v>5.1370638813430973E-8</v>
      </c>
    </row>
    <row r="10" spans="1:11" x14ac:dyDescent="0.55000000000000004">
      <c r="A10" s="3" t="s">
        <v>232</v>
      </c>
      <c r="C10" s="11">
        <v>47550465083</v>
      </c>
      <c r="D10" s="11"/>
      <c r="E10" s="11">
        <v>2681672057211</v>
      </c>
      <c r="F10" s="11"/>
      <c r="G10" s="11">
        <v>2563272844502</v>
      </c>
      <c r="H10" s="11"/>
      <c r="I10" s="11">
        <v>165949677792</v>
      </c>
      <c r="J10" s="11"/>
      <c r="K10" s="13">
        <v>3.0730773700108393E-3</v>
      </c>
    </row>
    <row r="11" spans="1:11" x14ac:dyDescent="0.55000000000000004">
      <c r="A11" s="3" t="s">
        <v>234</v>
      </c>
      <c r="C11" s="11">
        <v>1970635</v>
      </c>
      <c r="D11" s="11"/>
      <c r="E11" s="11">
        <v>722142471445</v>
      </c>
      <c r="F11" s="11"/>
      <c r="G11" s="11">
        <v>722141755000</v>
      </c>
      <c r="H11" s="11"/>
      <c r="I11" s="11">
        <v>2687080</v>
      </c>
      <c r="J11" s="11"/>
      <c r="K11" s="13">
        <v>4.9759691306895708E-8</v>
      </c>
    </row>
    <row r="12" spans="1:11" x14ac:dyDescent="0.55000000000000004">
      <c r="A12" s="3" t="s">
        <v>230</v>
      </c>
      <c r="C12" s="11">
        <v>500000000000</v>
      </c>
      <c r="D12" s="11"/>
      <c r="E12" s="11">
        <v>0</v>
      </c>
      <c r="F12" s="11"/>
      <c r="G12" s="11">
        <v>0</v>
      </c>
      <c r="H12" s="11"/>
      <c r="I12" s="11">
        <v>500000000000</v>
      </c>
      <c r="J12" s="11"/>
      <c r="K12" s="13">
        <v>9.2590639852359637E-3</v>
      </c>
    </row>
    <row r="13" spans="1:11" x14ac:dyDescent="0.55000000000000004">
      <c r="A13" s="3" t="s">
        <v>230</v>
      </c>
      <c r="C13" s="11">
        <v>1000000000000</v>
      </c>
      <c r="D13" s="11"/>
      <c r="E13" s="11">
        <v>0</v>
      </c>
      <c r="F13" s="11"/>
      <c r="G13" s="11">
        <v>0</v>
      </c>
      <c r="H13" s="11"/>
      <c r="I13" s="11">
        <v>1000000000000</v>
      </c>
      <c r="J13" s="11"/>
      <c r="K13" s="13">
        <v>1.8518127970471927E-2</v>
      </c>
    </row>
    <row r="14" spans="1:11" x14ac:dyDescent="0.55000000000000004">
      <c r="A14" s="3" t="s">
        <v>238</v>
      </c>
      <c r="C14" s="11">
        <v>800000000000</v>
      </c>
      <c r="D14" s="11"/>
      <c r="E14" s="11">
        <v>0</v>
      </c>
      <c r="F14" s="11"/>
      <c r="G14" s="11">
        <v>200000000000</v>
      </c>
      <c r="H14" s="11"/>
      <c r="I14" s="11">
        <v>600000000000</v>
      </c>
      <c r="J14" s="11"/>
      <c r="K14" s="13">
        <v>1.1110876782283157E-2</v>
      </c>
    </row>
    <row r="15" spans="1:11" ht="24.75" thickBot="1" x14ac:dyDescent="0.6">
      <c r="A15" s="3" t="s">
        <v>234</v>
      </c>
      <c r="C15" s="11">
        <v>0</v>
      </c>
      <c r="D15" s="11"/>
      <c r="E15" s="11">
        <v>500000000000</v>
      </c>
      <c r="F15" s="11"/>
      <c r="G15" s="11">
        <v>0</v>
      </c>
      <c r="H15" s="11"/>
      <c r="I15" s="11">
        <v>500000000000</v>
      </c>
      <c r="J15" s="11"/>
      <c r="K15" s="13">
        <v>9.2590639852359637E-3</v>
      </c>
    </row>
    <row r="16" spans="1:11" ht="24.75" thickBot="1" x14ac:dyDescent="0.6">
      <c r="A16" s="3" t="s">
        <v>220</v>
      </c>
      <c r="C16" s="6">
        <f>SUM(C8:C15)</f>
        <v>2347598395409</v>
      </c>
      <c r="E16" s="6">
        <f>SUM(E8:E15)</f>
        <v>3943401023051</v>
      </c>
      <c r="G16" s="6">
        <f>SUM(G8:G15)</f>
        <v>3525000228502</v>
      </c>
      <c r="I16" s="6">
        <f>SUM(I8:I15)</f>
        <v>2765999189958</v>
      </c>
      <c r="K16" s="14">
        <f>SUM(K8:K15)</f>
        <v>5.1221126965863936E-2</v>
      </c>
    </row>
    <row r="17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8" sqref="G8"/>
    </sheetView>
  </sheetViews>
  <sheetFormatPr defaultRowHeight="24" x14ac:dyDescent="0.55000000000000004"/>
  <cols>
    <col min="1" max="1" width="25.140625" style="3" bestFit="1" customWidth="1"/>
    <col min="2" max="2" width="1" style="3" customWidth="1"/>
    <col min="3" max="3" width="24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 x14ac:dyDescent="0.55000000000000004">
      <c r="A3" s="1" t="s">
        <v>242</v>
      </c>
      <c r="B3" s="1" t="s">
        <v>242</v>
      </c>
      <c r="C3" s="1" t="s">
        <v>242</v>
      </c>
      <c r="D3" s="1" t="s">
        <v>242</v>
      </c>
      <c r="E3" s="1" t="s">
        <v>242</v>
      </c>
      <c r="F3" s="1" t="s">
        <v>242</v>
      </c>
      <c r="G3" s="1" t="s">
        <v>242</v>
      </c>
    </row>
    <row r="4" spans="1: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5.5" thickBot="1" x14ac:dyDescent="0.6">
      <c r="A6" s="2" t="s">
        <v>246</v>
      </c>
      <c r="C6" s="2" t="s">
        <v>225</v>
      </c>
      <c r="E6" s="2" t="s">
        <v>310</v>
      </c>
      <c r="G6" s="2" t="s">
        <v>13</v>
      </c>
    </row>
    <row r="7" spans="1:7" ht="24.75" x14ac:dyDescent="0.6">
      <c r="A7" s="4" t="s">
        <v>321</v>
      </c>
      <c r="C7" s="11">
        <v>-5426287532090</v>
      </c>
      <c r="E7" s="18">
        <f>C7/$C$10</f>
        <v>1.0142095900397428</v>
      </c>
      <c r="G7" s="18">
        <v>-0.10048468692381891</v>
      </c>
    </row>
    <row r="8" spans="1:7" ht="24.75" x14ac:dyDescent="0.6">
      <c r="A8" s="4" t="s">
        <v>322</v>
      </c>
      <c r="C8" s="11">
        <v>75950471124</v>
      </c>
      <c r="E8" s="18">
        <f t="shared" ref="E8:E9" si="0">C8/$C$10</f>
        <v>-1.4195653239246694E-2</v>
      </c>
      <c r="G8" s="18">
        <v>1.4064605436918648E-3</v>
      </c>
    </row>
    <row r="9" spans="1:7" ht="25.5" thickBot="1" x14ac:dyDescent="0.65">
      <c r="A9" s="4" t="s">
        <v>324</v>
      </c>
      <c r="C9" s="11">
        <v>74565541</v>
      </c>
      <c r="E9" s="18">
        <f t="shared" si="0"/>
        <v>-1.3936800496005731E-5</v>
      </c>
      <c r="G9" s="18">
        <v>1.3808142304254714E-6</v>
      </c>
    </row>
    <row r="10" spans="1:7" ht="25.5" thickBot="1" x14ac:dyDescent="0.65">
      <c r="A10" s="4" t="s">
        <v>220</v>
      </c>
      <c r="C10" s="15">
        <f>SUM(C7:C9)</f>
        <v>-5350262495425</v>
      </c>
      <c r="E10" s="21">
        <f>SUM(E7:E9)</f>
        <v>1</v>
      </c>
      <c r="G10" s="21">
        <v>-9.9076845565896618E-2</v>
      </c>
    </row>
    <row r="11" spans="1:7" ht="24.75" thickTop="1" x14ac:dyDescent="0.55000000000000004">
      <c r="E11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5"/>
  <sheetViews>
    <sheetView rightToLeft="1" topLeftCell="B136" workbookViewId="0">
      <selection activeCell="U139" sqref="U139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4" style="3" customWidth="1"/>
    <col min="16" max="16" width="1" style="3" customWidth="1"/>
    <col min="17" max="17" width="23" style="3" customWidth="1"/>
    <col min="18" max="18" width="1" style="3" customWidth="1"/>
    <col min="19" max="19" width="24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242</v>
      </c>
      <c r="B3" s="1" t="s">
        <v>242</v>
      </c>
      <c r="C3" s="1" t="s">
        <v>242</v>
      </c>
      <c r="D3" s="1" t="s">
        <v>242</v>
      </c>
      <c r="E3" s="1" t="s">
        <v>242</v>
      </c>
      <c r="F3" s="1" t="s">
        <v>242</v>
      </c>
      <c r="G3" s="1" t="s">
        <v>242</v>
      </c>
      <c r="H3" s="1" t="s">
        <v>242</v>
      </c>
      <c r="I3" s="1" t="s">
        <v>242</v>
      </c>
      <c r="J3" s="1" t="s">
        <v>242</v>
      </c>
      <c r="K3" s="1" t="s">
        <v>242</v>
      </c>
      <c r="L3" s="1" t="s">
        <v>242</v>
      </c>
      <c r="M3" s="1" t="s">
        <v>242</v>
      </c>
      <c r="N3" s="1" t="s">
        <v>242</v>
      </c>
      <c r="O3" s="1" t="s">
        <v>242</v>
      </c>
      <c r="P3" s="1" t="s">
        <v>242</v>
      </c>
      <c r="Q3" s="1" t="s">
        <v>242</v>
      </c>
      <c r="R3" s="1" t="s">
        <v>242</v>
      </c>
      <c r="S3" s="1" t="s">
        <v>242</v>
      </c>
      <c r="T3" s="1" t="s">
        <v>242</v>
      </c>
      <c r="U3" s="1" t="s">
        <v>242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244</v>
      </c>
      <c r="D6" s="2" t="s">
        <v>244</v>
      </c>
      <c r="E6" s="2" t="s">
        <v>244</v>
      </c>
      <c r="F6" s="2" t="s">
        <v>244</v>
      </c>
      <c r="G6" s="2" t="s">
        <v>244</v>
      </c>
      <c r="H6" s="2" t="s">
        <v>244</v>
      </c>
      <c r="I6" s="2" t="s">
        <v>244</v>
      </c>
      <c r="J6" s="2" t="s">
        <v>244</v>
      </c>
      <c r="K6" s="2" t="s">
        <v>244</v>
      </c>
      <c r="M6" s="2" t="s">
        <v>245</v>
      </c>
      <c r="N6" s="2" t="s">
        <v>245</v>
      </c>
      <c r="O6" s="2" t="s">
        <v>245</v>
      </c>
      <c r="P6" s="2" t="s">
        <v>245</v>
      </c>
      <c r="Q6" s="2" t="s">
        <v>245</v>
      </c>
      <c r="R6" s="2" t="s">
        <v>245</v>
      </c>
      <c r="S6" s="2" t="s">
        <v>245</v>
      </c>
      <c r="T6" s="2" t="s">
        <v>245</v>
      </c>
      <c r="U6" s="2" t="s">
        <v>245</v>
      </c>
    </row>
    <row r="7" spans="1:21" ht="24.75" x14ac:dyDescent="0.55000000000000004">
      <c r="A7" s="2" t="s">
        <v>3</v>
      </c>
      <c r="C7" s="2" t="s">
        <v>307</v>
      </c>
      <c r="E7" s="2" t="s">
        <v>308</v>
      </c>
      <c r="G7" s="2" t="s">
        <v>309</v>
      </c>
      <c r="I7" s="2" t="s">
        <v>225</v>
      </c>
      <c r="K7" s="2" t="s">
        <v>310</v>
      </c>
      <c r="M7" s="2" t="s">
        <v>307</v>
      </c>
      <c r="O7" s="2" t="s">
        <v>308</v>
      </c>
      <c r="Q7" s="2" t="s">
        <v>309</v>
      </c>
      <c r="S7" s="2" t="s">
        <v>225</v>
      </c>
      <c r="U7" s="2" t="s">
        <v>310</v>
      </c>
    </row>
    <row r="8" spans="1:21" x14ac:dyDescent="0.55000000000000004">
      <c r="A8" s="3" t="s">
        <v>134</v>
      </c>
      <c r="C8" s="11">
        <v>0</v>
      </c>
      <c r="D8" s="11"/>
      <c r="E8" s="11">
        <v>-75678411797</v>
      </c>
      <c r="F8" s="11"/>
      <c r="G8" s="11">
        <v>-80045871</v>
      </c>
      <c r="H8" s="11"/>
      <c r="I8" s="11">
        <f>C8+E8+G8</f>
        <v>-75758457668</v>
      </c>
      <c r="J8" s="11"/>
      <c r="K8" s="13">
        <f>I8/$I$144</f>
        <v>1.3961379160241573E-2</v>
      </c>
      <c r="L8" s="11"/>
      <c r="M8" s="11">
        <v>0</v>
      </c>
      <c r="N8" s="11"/>
      <c r="O8" s="11">
        <v>-18632864453</v>
      </c>
      <c r="P8" s="11"/>
      <c r="Q8" s="11">
        <v>481566948</v>
      </c>
      <c r="S8" s="11">
        <f>M8+O8+Q8</f>
        <v>-18151297505</v>
      </c>
      <c r="U8" s="18">
        <f>S8/$S$144</f>
        <v>2.8572846345590441E-3</v>
      </c>
    </row>
    <row r="9" spans="1:21" x14ac:dyDescent="0.55000000000000004">
      <c r="A9" s="3" t="s">
        <v>179</v>
      </c>
      <c r="C9" s="11">
        <v>0</v>
      </c>
      <c r="D9" s="11"/>
      <c r="E9" s="11">
        <v>-243067744997</v>
      </c>
      <c r="F9" s="11"/>
      <c r="G9" s="11">
        <v>-12060857233</v>
      </c>
      <c r="H9" s="11"/>
      <c r="I9" s="11">
        <f t="shared" ref="I9:I72" si="0">C9+E9+G9</f>
        <v>-255128602230</v>
      </c>
      <c r="J9" s="11"/>
      <c r="K9" s="13">
        <f t="shared" ref="K9:K72" si="1">I9/$I$144</f>
        <v>4.7017155047759537E-2</v>
      </c>
      <c r="L9" s="11"/>
      <c r="M9" s="11">
        <v>0</v>
      </c>
      <c r="N9" s="11"/>
      <c r="O9" s="11">
        <v>-531332892093</v>
      </c>
      <c r="P9" s="11"/>
      <c r="Q9" s="11">
        <v>-12612554975</v>
      </c>
      <c r="S9" s="11">
        <f t="shared" ref="S9:S72" si="2">M9+O9+Q9</f>
        <v>-543945447068</v>
      </c>
      <c r="U9" s="18">
        <f t="shared" ref="U9:U72" si="3">S9/$S$144</f>
        <v>8.5625116745379801E-2</v>
      </c>
    </row>
    <row r="10" spans="1:21" x14ac:dyDescent="0.55000000000000004">
      <c r="A10" s="3" t="s">
        <v>127</v>
      </c>
      <c r="C10" s="11">
        <v>0</v>
      </c>
      <c r="D10" s="11"/>
      <c r="E10" s="11">
        <v>-45974316777</v>
      </c>
      <c r="F10" s="11"/>
      <c r="G10" s="11">
        <v>-2524830625</v>
      </c>
      <c r="H10" s="11"/>
      <c r="I10" s="11">
        <f t="shared" si="0"/>
        <v>-48499147402</v>
      </c>
      <c r="J10" s="11"/>
      <c r="K10" s="13">
        <f t="shared" si="1"/>
        <v>8.9378137658916081E-3</v>
      </c>
      <c r="L10" s="11"/>
      <c r="M10" s="11">
        <v>48591204960</v>
      </c>
      <c r="N10" s="11"/>
      <c r="O10" s="11">
        <v>-44816191679</v>
      </c>
      <c r="P10" s="11"/>
      <c r="Q10" s="11">
        <v>-267607956</v>
      </c>
      <c r="S10" s="11">
        <f t="shared" si="2"/>
        <v>3507405325</v>
      </c>
      <c r="U10" s="18">
        <f t="shared" si="3"/>
        <v>-5.5211784940070979E-4</v>
      </c>
    </row>
    <row r="11" spans="1:21" x14ac:dyDescent="0.55000000000000004">
      <c r="A11" s="3" t="s">
        <v>196</v>
      </c>
      <c r="C11" s="11">
        <v>0</v>
      </c>
      <c r="D11" s="11"/>
      <c r="E11" s="11">
        <v>-60797058579</v>
      </c>
      <c r="F11" s="11"/>
      <c r="G11" s="11">
        <v>-12644980688</v>
      </c>
      <c r="H11" s="11"/>
      <c r="I11" s="11">
        <f t="shared" si="0"/>
        <v>-73442039267</v>
      </c>
      <c r="J11" s="11"/>
      <c r="K11" s="13">
        <f t="shared" si="1"/>
        <v>1.3534490907951004E-2</v>
      </c>
      <c r="L11" s="11"/>
      <c r="M11" s="11">
        <v>74697931001</v>
      </c>
      <c r="N11" s="11"/>
      <c r="O11" s="11">
        <v>-173747605433</v>
      </c>
      <c r="P11" s="11"/>
      <c r="Q11" s="11">
        <v>-12644980688</v>
      </c>
      <c r="S11" s="11">
        <f t="shared" si="2"/>
        <v>-111694655120</v>
      </c>
      <c r="U11" s="18">
        <f t="shared" si="3"/>
        <v>1.7582402676659101E-2</v>
      </c>
    </row>
    <row r="12" spans="1:21" x14ac:dyDescent="0.55000000000000004">
      <c r="A12" s="3" t="s">
        <v>129</v>
      </c>
      <c r="C12" s="11">
        <v>0</v>
      </c>
      <c r="D12" s="11"/>
      <c r="E12" s="11">
        <v>-58779479763</v>
      </c>
      <c r="F12" s="11"/>
      <c r="G12" s="11">
        <v>-1298013262</v>
      </c>
      <c r="H12" s="11"/>
      <c r="I12" s="11">
        <f t="shared" si="0"/>
        <v>-60077493025</v>
      </c>
      <c r="J12" s="11"/>
      <c r="K12" s="13">
        <f t="shared" si="1"/>
        <v>1.1071564613875231E-2</v>
      </c>
      <c r="L12" s="11"/>
      <c r="M12" s="11">
        <v>30051092739</v>
      </c>
      <c r="N12" s="11"/>
      <c r="O12" s="11">
        <v>-37929962533</v>
      </c>
      <c r="P12" s="11"/>
      <c r="Q12" s="11">
        <v>27529670212</v>
      </c>
      <c r="S12" s="11">
        <f t="shared" si="2"/>
        <v>19650800418</v>
      </c>
      <c r="U12" s="18">
        <f t="shared" si="3"/>
        <v>-3.0933287317708937E-3</v>
      </c>
    </row>
    <row r="13" spans="1:21" x14ac:dyDescent="0.55000000000000004">
      <c r="A13" s="3" t="s">
        <v>55</v>
      </c>
      <c r="C13" s="11">
        <v>0</v>
      </c>
      <c r="D13" s="11"/>
      <c r="E13" s="11">
        <v>-59160286610</v>
      </c>
      <c r="F13" s="11"/>
      <c r="G13" s="11">
        <v>-2959337910</v>
      </c>
      <c r="H13" s="11"/>
      <c r="I13" s="11">
        <f t="shared" si="0"/>
        <v>-62119624520</v>
      </c>
      <c r="J13" s="11"/>
      <c r="K13" s="13">
        <f t="shared" si="1"/>
        <v>1.1447905064491464E-2</v>
      </c>
      <c r="L13" s="11"/>
      <c r="M13" s="11">
        <v>11663468000</v>
      </c>
      <c r="N13" s="11"/>
      <c r="O13" s="11">
        <v>-102638050494</v>
      </c>
      <c r="P13" s="11"/>
      <c r="Q13" s="11">
        <v>-6799891577</v>
      </c>
      <c r="S13" s="11">
        <f t="shared" si="2"/>
        <v>-97774474071</v>
      </c>
      <c r="U13" s="18">
        <f t="shared" si="3"/>
        <v>1.5391158804939655E-2</v>
      </c>
    </row>
    <row r="14" spans="1:21" x14ac:dyDescent="0.55000000000000004">
      <c r="A14" s="3" t="s">
        <v>131</v>
      </c>
      <c r="C14" s="11">
        <v>0</v>
      </c>
      <c r="D14" s="11"/>
      <c r="E14" s="11">
        <v>-24216416551</v>
      </c>
      <c r="F14" s="11"/>
      <c r="G14" s="11">
        <v>-21566379</v>
      </c>
      <c r="H14" s="11"/>
      <c r="I14" s="11">
        <f t="shared" si="0"/>
        <v>-24237982930</v>
      </c>
      <c r="J14" s="11"/>
      <c r="K14" s="13">
        <f t="shared" si="1"/>
        <v>4.4667708422492037E-3</v>
      </c>
      <c r="L14" s="11"/>
      <c r="M14" s="11">
        <v>0</v>
      </c>
      <c r="N14" s="11"/>
      <c r="O14" s="11">
        <v>-9205092231</v>
      </c>
      <c r="P14" s="11"/>
      <c r="Q14" s="11">
        <v>233461612</v>
      </c>
      <c r="S14" s="11">
        <f t="shared" si="2"/>
        <v>-8971630619</v>
      </c>
      <c r="U14" s="18">
        <f t="shared" si="3"/>
        <v>1.4122683134661202E-3</v>
      </c>
    </row>
    <row r="15" spans="1:21" x14ac:dyDescent="0.55000000000000004">
      <c r="A15" s="3" t="s">
        <v>41</v>
      </c>
      <c r="C15" s="11">
        <v>0</v>
      </c>
      <c r="D15" s="11"/>
      <c r="E15" s="11">
        <v>-176611949788</v>
      </c>
      <c r="F15" s="11"/>
      <c r="G15" s="11">
        <v>-844242252</v>
      </c>
      <c r="H15" s="11"/>
      <c r="I15" s="11">
        <f t="shared" si="0"/>
        <v>-177456192040</v>
      </c>
      <c r="J15" s="11"/>
      <c r="K15" s="13">
        <f t="shared" si="1"/>
        <v>3.2703057291114578E-2</v>
      </c>
      <c r="L15" s="11"/>
      <c r="M15" s="11">
        <v>194939111416</v>
      </c>
      <c r="N15" s="11"/>
      <c r="O15" s="11">
        <v>-274080482961</v>
      </c>
      <c r="P15" s="11"/>
      <c r="Q15" s="11">
        <v>-439738913</v>
      </c>
      <c r="S15" s="11">
        <f t="shared" si="2"/>
        <v>-79581110458</v>
      </c>
      <c r="U15" s="18">
        <f t="shared" si="3"/>
        <v>1.2527252338305468E-2</v>
      </c>
    </row>
    <row r="16" spans="1:21" x14ac:dyDescent="0.55000000000000004">
      <c r="A16" s="3" t="s">
        <v>67</v>
      </c>
      <c r="C16" s="11">
        <v>28882534200</v>
      </c>
      <c r="D16" s="11"/>
      <c r="E16" s="11">
        <v>-62311634590</v>
      </c>
      <c r="F16" s="11"/>
      <c r="G16" s="11">
        <v>-18992049142</v>
      </c>
      <c r="H16" s="11"/>
      <c r="I16" s="11">
        <f t="shared" si="0"/>
        <v>-52421149532</v>
      </c>
      <c r="J16" s="11"/>
      <c r="K16" s="13">
        <f t="shared" si="1"/>
        <v>9.6605919280892509E-3</v>
      </c>
      <c r="L16" s="11"/>
      <c r="M16" s="11">
        <v>28882534200</v>
      </c>
      <c r="N16" s="11"/>
      <c r="O16" s="11">
        <v>-153318813520</v>
      </c>
      <c r="P16" s="11"/>
      <c r="Q16" s="11">
        <v>-47047004876</v>
      </c>
      <c r="S16" s="11">
        <f t="shared" si="2"/>
        <v>-171483284196</v>
      </c>
      <c r="U16" s="18">
        <f t="shared" si="3"/>
        <v>2.6994023588781047E-2</v>
      </c>
    </row>
    <row r="17" spans="1:21" x14ac:dyDescent="0.55000000000000004">
      <c r="A17" s="3" t="s">
        <v>136</v>
      </c>
      <c r="C17" s="11">
        <v>0</v>
      </c>
      <c r="D17" s="11"/>
      <c r="E17" s="11">
        <v>-327705893693</v>
      </c>
      <c r="F17" s="11"/>
      <c r="G17" s="11">
        <v>4826609845</v>
      </c>
      <c r="H17" s="11"/>
      <c r="I17" s="11">
        <f t="shared" si="0"/>
        <v>-322879283848</v>
      </c>
      <c r="J17" s="11"/>
      <c r="K17" s="13">
        <f t="shared" si="1"/>
        <v>5.9502796698213144E-2</v>
      </c>
      <c r="L17" s="11"/>
      <c r="M17" s="11">
        <v>152409216345</v>
      </c>
      <c r="N17" s="11"/>
      <c r="O17" s="11">
        <v>-33705800885</v>
      </c>
      <c r="P17" s="11"/>
      <c r="Q17" s="11">
        <v>8235207313</v>
      </c>
      <c r="S17" s="11">
        <f t="shared" si="2"/>
        <v>126938622773</v>
      </c>
      <c r="U17" s="18">
        <f t="shared" si="3"/>
        <v>-1.9982030280836369E-2</v>
      </c>
    </row>
    <row r="18" spans="1:21" x14ac:dyDescent="0.55000000000000004">
      <c r="A18" s="3" t="s">
        <v>128</v>
      </c>
      <c r="C18" s="11">
        <v>0</v>
      </c>
      <c r="D18" s="11"/>
      <c r="E18" s="11">
        <v>-145904794519</v>
      </c>
      <c r="F18" s="11"/>
      <c r="G18" s="11">
        <v>-5943920792</v>
      </c>
      <c r="H18" s="11"/>
      <c r="I18" s="11">
        <f t="shared" si="0"/>
        <v>-151848715311</v>
      </c>
      <c r="J18" s="11"/>
      <c r="K18" s="13">
        <f t="shared" si="1"/>
        <v>2.7983905094043852E-2</v>
      </c>
      <c r="L18" s="11"/>
      <c r="M18" s="11">
        <v>115267749236</v>
      </c>
      <c r="N18" s="11"/>
      <c r="O18" s="11">
        <v>-232552156859</v>
      </c>
      <c r="P18" s="11"/>
      <c r="Q18" s="11">
        <v>-1820003705</v>
      </c>
      <c r="S18" s="11">
        <f t="shared" si="2"/>
        <v>-119104411328</v>
      </c>
      <c r="U18" s="18">
        <f t="shared" si="3"/>
        <v>1.8748808689954561E-2</v>
      </c>
    </row>
    <row r="19" spans="1:21" x14ac:dyDescent="0.55000000000000004">
      <c r="A19" s="3" t="s">
        <v>27</v>
      </c>
      <c r="C19" s="11">
        <v>0</v>
      </c>
      <c r="D19" s="11"/>
      <c r="E19" s="11">
        <v>-2637693699</v>
      </c>
      <c r="F19" s="11"/>
      <c r="G19" s="11">
        <v>-396345572</v>
      </c>
      <c r="H19" s="11"/>
      <c r="I19" s="11">
        <f t="shared" si="0"/>
        <v>-3034039271</v>
      </c>
      <c r="J19" s="11"/>
      <c r="K19" s="13">
        <f t="shared" si="1"/>
        <v>5.5913720993539082E-4</v>
      </c>
      <c r="L19" s="11"/>
      <c r="M19" s="11">
        <v>7000000000</v>
      </c>
      <c r="N19" s="11"/>
      <c r="O19" s="11">
        <v>666711804</v>
      </c>
      <c r="P19" s="11"/>
      <c r="Q19" s="11">
        <v>2731380470</v>
      </c>
      <c r="S19" s="11">
        <f t="shared" si="2"/>
        <v>10398092274</v>
      </c>
      <c r="U19" s="18">
        <f t="shared" si="3"/>
        <v>-1.6368146285433995E-3</v>
      </c>
    </row>
    <row r="20" spans="1:21" x14ac:dyDescent="0.55000000000000004">
      <c r="A20" s="3" t="s">
        <v>109</v>
      </c>
      <c r="C20" s="11">
        <v>0</v>
      </c>
      <c r="D20" s="11"/>
      <c r="E20" s="11">
        <v>-532280609</v>
      </c>
      <c r="F20" s="11"/>
      <c r="G20" s="11">
        <v>-264019663</v>
      </c>
      <c r="H20" s="11"/>
      <c r="I20" s="11">
        <f t="shared" si="0"/>
        <v>-796300272</v>
      </c>
      <c r="J20" s="11"/>
      <c r="K20" s="13">
        <f t="shared" si="1"/>
        <v>1.467486319681433E-4</v>
      </c>
      <c r="L20" s="11"/>
      <c r="M20" s="11">
        <v>4177692673</v>
      </c>
      <c r="N20" s="11"/>
      <c r="O20" s="11">
        <v>-4558182943</v>
      </c>
      <c r="P20" s="11"/>
      <c r="Q20" s="11">
        <v>-494638993</v>
      </c>
      <c r="S20" s="11">
        <f t="shared" si="2"/>
        <v>-875129263</v>
      </c>
      <c r="U20" s="18">
        <f t="shared" si="3"/>
        <v>1.3775838315327533E-4</v>
      </c>
    </row>
    <row r="21" spans="1:21" x14ac:dyDescent="0.55000000000000004">
      <c r="A21" s="3" t="s">
        <v>170</v>
      </c>
      <c r="C21" s="11">
        <v>225276096666</v>
      </c>
      <c r="D21" s="11"/>
      <c r="E21" s="11">
        <v>-732707370439</v>
      </c>
      <c r="F21" s="11"/>
      <c r="G21" s="11">
        <v>-92548588444</v>
      </c>
      <c r="H21" s="11"/>
      <c r="I21" s="11">
        <f t="shared" si="0"/>
        <v>-599979862217</v>
      </c>
      <c r="J21" s="11"/>
      <c r="K21" s="13">
        <f t="shared" si="1"/>
        <v>0.11056912459371841</v>
      </c>
      <c r="L21" s="11"/>
      <c r="M21" s="11">
        <v>225276096666</v>
      </c>
      <c r="N21" s="11"/>
      <c r="O21" s="11">
        <v>-1650410679280</v>
      </c>
      <c r="P21" s="11"/>
      <c r="Q21" s="11">
        <v>-146921404601</v>
      </c>
      <c r="S21" s="11">
        <f t="shared" si="2"/>
        <v>-1572055987215</v>
      </c>
      <c r="U21" s="18">
        <f t="shared" si="3"/>
        <v>0.24746503194598862</v>
      </c>
    </row>
    <row r="22" spans="1:21" x14ac:dyDescent="0.55000000000000004">
      <c r="A22" s="3" t="s">
        <v>89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f t="shared" si="0"/>
        <v>0</v>
      </c>
      <c r="J22" s="11"/>
      <c r="K22" s="13">
        <f t="shared" si="1"/>
        <v>0</v>
      </c>
      <c r="L22" s="11"/>
      <c r="M22" s="11">
        <v>0</v>
      </c>
      <c r="N22" s="11"/>
      <c r="O22" s="11">
        <v>0</v>
      </c>
      <c r="P22" s="11"/>
      <c r="Q22" s="11">
        <v>0</v>
      </c>
      <c r="S22" s="11">
        <f t="shared" si="2"/>
        <v>0</v>
      </c>
      <c r="U22" s="18">
        <f t="shared" si="3"/>
        <v>0</v>
      </c>
    </row>
    <row r="23" spans="1:21" x14ac:dyDescent="0.55000000000000004">
      <c r="A23" s="3" t="s">
        <v>150</v>
      </c>
      <c r="C23" s="11">
        <v>0</v>
      </c>
      <c r="D23" s="11"/>
      <c r="E23" s="11">
        <v>0</v>
      </c>
      <c r="F23" s="11"/>
      <c r="G23" s="11">
        <v>-4376161891</v>
      </c>
      <c r="H23" s="11"/>
      <c r="I23" s="11">
        <f t="shared" si="0"/>
        <v>-4376161891</v>
      </c>
      <c r="J23" s="11"/>
      <c r="K23" s="13">
        <f t="shared" si="1"/>
        <v>8.0647438329064527E-4</v>
      </c>
      <c r="L23" s="11"/>
      <c r="M23" s="11">
        <v>1363369434</v>
      </c>
      <c r="N23" s="11"/>
      <c r="O23" s="11">
        <v>0</v>
      </c>
      <c r="P23" s="11"/>
      <c r="Q23" s="11">
        <v>-4913550161</v>
      </c>
      <c r="S23" s="11">
        <f t="shared" si="2"/>
        <v>-3550180727</v>
      </c>
      <c r="U23" s="18">
        <f t="shared" si="3"/>
        <v>5.5885133491809604E-4</v>
      </c>
    </row>
    <row r="24" spans="1:21" x14ac:dyDescent="0.55000000000000004">
      <c r="A24" s="3" t="s">
        <v>121</v>
      </c>
      <c r="C24" s="11">
        <v>98980533110</v>
      </c>
      <c r="D24" s="11"/>
      <c r="E24" s="11">
        <v>-221834938175</v>
      </c>
      <c r="F24" s="11"/>
      <c r="G24" s="11">
        <v>-19176098126</v>
      </c>
      <c r="H24" s="11"/>
      <c r="I24" s="11">
        <f t="shared" si="0"/>
        <v>-142030503191</v>
      </c>
      <c r="J24" s="11"/>
      <c r="K24" s="13">
        <f t="shared" si="1"/>
        <v>2.617452583392595E-2</v>
      </c>
      <c r="L24" s="11"/>
      <c r="M24" s="11">
        <v>98980533110</v>
      </c>
      <c r="N24" s="11"/>
      <c r="O24" s="11">
        <v>-442968456915</v>
      </c>
      <c r="P24" s="11"/>
      <c r="Q24" s="11">
        <v>-30656159482</v>
      </c>
      <c r="S24" s="11">
        <f t="shared" si="2"/>
        <v>-374644083287</v>
      </c>
      <c r="U24" s="18">
        <f t="shared" si="3"/>
        <v>5.8974559934876887E-2</v>
      </c>
    </row>
    <row r="25" spans="1:21" x14ac:dyDescent="0.55000000000000004">
      <c r="A25" s="3" t="s">
        <v>102</v>
      </c>
      <c r="C25" s="11">
        <v>0</v>
      </c>
      <c r="D25" s="11"/>
      <c r="E25" s="11">
        <v>-24647447093</v>
      </c>
      <c r="F25" s="11"/>
      <c r="G25" s="11">
        <v>-7316553</v>
      </c>
      <c r="H25" s="11"/>
      <c r="I25" s="11">
        <f t="shared" si="0"/>
        <v>-24654763646</v>
      </c>
      <c r="J25" s="11"/>
      <c r="K25" s="13">
        <f t="shared" si="1"/>
        <v>4.5435785516702836E-3</v>
      </c>
      <c r="L25" s="11"/>
      <c r="M25" s="11">
        <v>0</v>
      </c>
      <c r="N25" s="11"/>
      <c r="O25" s="11">
        <v>-13892988338</v>
      </c>
      <c r="P25" s="11"/>
      <c r="Q25" s="11">
        <v>-7316553</v>
      </c>
      <c r="S25" s="11">
        <f t="shared" si="2"/>
        <v>-13900304891</v>
      </c>
      <c r="U25" s="18">
        <f t="shared" si="3"/>
        <v>2.1881150683470234E-3</v>
      </c>
    </row>
    <row r="26" spans="1:21" x14ac:dyDescent="0.55000000000000004">
      <c r="A26" s="3" t="s">
        <v>56</v>
      </c>
      <c r="C26" s="11">
        <v>0</v>
      </c>
      <c r="D26" s="11"/>
      <c r="E26" s="11">
        <v>-5745786767</v>
      </c>
      <c r="F26" s="11"/>
      <c r="G26" s="11">
        <v>-7626869777</v>
      </c>
      <c r="H26" s="11"/>
      <c r="I26" s="11">
        <f t="shared" si="0"/>
        <v>-13372656544</v>
      </c>
      <c r="J26" s="11"/>
      <c r="K26" s="13">
        <f t="shared" si="1"/>
        <v>2.4644209258939437E-3</v>
      </c>
      <c r="L26" s="11"/>
      <c r="M26" s="11">
        <v>0</v>
      </c>
      <c r="N26" s="11"/>
      <c r="O26" s="11">
        <v>-305487164887</v>
      </c>
      <c r="P26" s="11"/>
      <c r="Q26" s="11">
        <v>-7626869777</v>
      </c>
      <c r="S26" s="11">
        <f t="shared" si="2"/>
        <v>-313114034664</v>
      </c>
      <c r="U26" s="18">
        <f t="shared" si="3"/>
        <v>4.9288813643420866E-2</v>
      </c>
    </row>
    <row r="27" spans="1:21" x14ac:dyDescent="0.55000000000000004">
      <c r="A27" s="3" t="s">
        <v>25</v>
      </c>
      <c r="C27" s="11">
        <v>0</v>
      </c>
      <c r="D27" s="11"/>
      <c r="E27" s="11">
        <v>-64146232920</v>
      </c>
      <c r="F27" s="11"/>
      <c r="G27" s="11">
        <v>-5150759830</v>
      </c>
      <c r="H27" s="11"/>
      <c r="I27" s="11">
        <f t="shared" si="0"/>
        <v>-69296992750</v>
      </c>
      <c r="J27" s="11"/>
      <c r="K27" s="13">
        <f t="shared" si="1"/>
        <v>1.2770608328473414E-2</v>
      </c>
      <c r="L27" s="11"/>
      <c r="M27" s="11">
        <v>7609861556</v>
      </c>
      <c r="N27" s="11"/>
      <c r="O27" s="11">
        <v>-165731490848</v>
      </c>
      <c r="P27" s="11"/>
      <c r="Q27" s="11">
        <v>-5150759830</v>
      </c>
      <c r="S27" s="11">
        <f t="shared" si="2"/>
        <v>-163272389122</v>
      </c>
      <c r="U27" s="18">
        <f t="shared" si="3"/>
        <v>2.5701506383085191E-2</v>
      </c>
    </row>
    <row r="28" spans="1:21" x14ac:dyDescent="0.55000000000000004">
      <c r="A28" s="3" t="s">
        <v>65</v>
      </c>
      <c r="C28" s="11">
        <v>119906560381</v>
      </c>
      <c r="D28" s="11"/>
      <c r="E28" s="11">
        <v>-173674983400</v>
      </c>
      <c r="F28" s="11"/>
      <c r="G28" s="11">
        <v>-10730110470</v>
      </c>
      <c r="H28" s="11"/>
      <c r="I28" s="11">
        <f t="shared" si="0"/>
        <v>-64498533489</v>
      </c>
      <c r="J28" s="11"/>
      <c r="K28" s="13">
        <f t="shared" si="1"/>
        <v>1.1886309582300665E-2</v>
      </c>
      <c r="L28" s="11"/>
      <c r="M28" s="11">
        <v>119906560381</v>
      </c>
      <c r="N28" s="11"/>
      <c r="O28" s="11">
        <v>-339508831298</v>
      </c>
      <c r="P28" s="11"/>
      <c r="Q28" s="11">
        <v>-21509005421</v>
      </c>
      <c r="S28" s="11">
        <f t="shared" si="2"/>
        <v>-241111276338</v>
      </c>
      <c r="U28" s="18">
        <f t="shared" si="3"/>
        <v>3.7954506828490608E-2</v>
      </c>
    </row>
    <row r="29" spans="1:21" x14ac:dyDescent="0.55000000000000004">
      <c r="A29" s="3" t="s">
        <v>29</v>
      </c>
      <c r="C29" s="11">
        <v>0</v>
      </c>
      <c r="D29" s="11"/>
      <c r="E29" s="11">
        <v>-91151519665</v>
      </c>
      <c r="F29" s="11"/>
      <c r="G29" s="11">
        <v>17249426792</v>
      </c>
      <c r="H29" s="11"/>
      <c r="I29" s="11">
        <f t="shared" si="0"/>
        <v>-73902092873</v>
      </c>
      <c r="J29" s="11"/>
      <c r="K29" s="13">
        <f t="shared" si="1"/>
        <v>1.3619273294302507E-2</v>
      </c>
      <c r="L29" s="11"/>
      <c r="M29" s="11">
        <v>27000000000</v>
      </c>
      <c r="N29" s="11"/>
      <c r="O29" s="11">
        <v>52975789836</v>
      </c>
      <c r="P29" s="11"/>
      <c r="Q29" s="11">
        <v>23125556042</v>
      </c>
      <c r="S29" s="11">
        <f t="shared" si="2"/>
        <v>103101345878</v>
      </c>
      <c r="U29" s="18">
        <f t="shared" si="3"/>
        <v>-1.6229687783940426E-2</v>
      </c>
    </row>
    <row r="30" spans="1:21" x14ac:dyDescent="0.55000000000000004">
      <c r="A30" s="3" t="s">
        <v>53</v>
      </c>
      <c r="C30" s="11">
        <v>0</v>
      </c>
      <c r="D30" s="11"/>
      <c r="E30" s="11">
        <v>-82107348131</v>
      </c>
      <c r="F30" s="11"/>
      <c r="G30" s="11">
        <v>-38282917665</v>
      </c>
      <c r="H30" s="11"/>
      <c r="I30" s="11">
        <f t="shared" si="0"/>
        <v>-120390265796</v>
      </c>
      <c r="J30" s="11"/>
      <c r="K30" s="13">
        <f t="shared" si="1"/>
        <v>2.2186488475598756E-2</v>
      </c>
      <c r="L30" s="11"/>
      <c r="M30" s="11">
        <v>65534317140</v>
      </c>
      <c r="N30" s="11"/>
      <c r="O30" s="11">
        <v>-272246638895</v>
      </c>
      <c r="P30" s="11"/>
      <c r="Q30" s="11">
        <v>-43150780178</v>
      </c>
      <c r="S30" s="11">
        <f t="shared" si="2"/>
        <v>-249863101933</v>
      </c>
      <c r="U30" s="18">
        <f t="shared" si="3"/>
        <v>3.9332174556654158E-2</v>
      </c>
    </row>
    <row r="31" spans="1:21" x14ac:dyDescent="0.55000000000000004">
      <c r="A31" s="3" t="s">
        <v>191</v>
      </c>
      <c r="C31" s="11">
        <v>72895691710</v>
      </c>
      <c r="D31" s="11"/>
      <c r="E31" s="11">
        <v>-202365991537</v>
      </c>
      <c r="F31" s="11"/>
      <c r="G31" s="11">
        <v>-41791368213</v>
      </c>
      <c r="H31" s="11"/>
      <c r="I31" s="11">
        <f t="shared" si="0"/>
        <v>-171261668040</v>
      </c>
      <c r="J31" s="11"/>
      <c r="K31" s="13">
        <f t="shared" si="1"/>
        <v>3.1561480483146553E-2</v>
      </c>
      <c r="L31" s="11"/>
      <c r="M31" s="11">
        <v>72895691710</v>
      </c>
      <c r="N31" s="11"/>
      <c r="O31" s="11">
        <v>-294524175648</v>
      </c>
      <c r="P31" s="11"/>
      <c r="Q31" s="11">
        <v>-42274831661</v>
      </c>
      <c r="S31" s="11">
        <f t="shared" si="2"/>
        <v>-263903315599</v>
      </c>
      <c r="U31" s="18">
        <f t="shared" si="3"/>
        <v>4.1542313350464183E-2</v>
      </c>
    </row>
    <row r="32" spans="1:21" x14ac:dyDescent="0.55000000000000004">
      <c r="A32" s="3" t="s">
        <v>123</v>
      </c>
      <c r="C32" s="11">
        <v>0</v>
      </c>
      <c r="D32" s="11"/>
      <c r="E32" s="11">
        <v>-620639663298</v>
      </c>
      <c r="F32" s="11"/>
      <c r="G32" s="11">
        <v>-379113813</v>
      </c>
      <c r="H32" s="11"/>
      <c r="I32" s="11">
        <f t="shared" si="0"/>
        <v>-621018777111</v>
      </c>
      <c r="J32" s="11"/>
      <c r="K32" s="13">
        <f t="shared" si="1"/>
        <v>0.11444634539515586</v>
      </c>
      <c r="L32" s="11"/>
      <c r="M32" s="11">
        <v>0</v>
      </c>
      <c r="N32" s="11"/>
      <c r="O32" s="11">
        <v>-944331284373</v>
      </c>
      <c r="P32" s="11"/>
      <c r="Q32" s="11">
        <v>-72974848</v>
      </c>
      <c r="S32" s="11">
        <f t="shared" si="2"/>
        <v>-944404259221</v>
      </c>
      <c r="U32" s="18">
        <f t="shared" si="3"/>
        <v>0.14866329957629548</v>
      </c>
    </row>
    <row r="33" spans="1:21" x14ac:dyDescent="0.55000000000000004">
      <c r="A33" s="3" t="s">
        <v>183</v>
      </c>
      <c r="C33" s="11">
        <v>334281059658</v>
      </c>
      <c r="D33" s="11"/>
      <c r="E33" s="11">
        <v>-428839249777</v>
      </c>
      <c r="F33" s="11"/>
      <c r="G33" s="11">
        <v>11491671447</v>
      </c>
      <c r="H33" s="11"/>
      <c r="I33" s="11">
        <f t="shared" si="0"/>
        <v>-83066518672</v>
      </c>
      <c r="J33" s="11"/>
      <c r="K33" s="13">
        <f t="shared" si="1"/>
        <v>1.530816754194482E-2</v>
      </c>
      <c r="L33" s="11"/>
      <c r="M33" s="11">
        <v>334281059658</v>
      </c>
      <c r="N33" s="11"/>
      <c r="O33" s="11">
        <v>-95229455158</v>
      </c>
      <c r="P33" s="11"/>
      <c r="Q33" s="11">
        <v>19755395432</v>
      </c>
      <c r="S33" s="11">
        <f t="shared" si="2"/>
        <v>258806999932</v>
      </c>
      <c r="U33" s="18">
        <f t="shared" si="3"/>
        <v>-4.0740077342588138E-2</v>
      </c>
    </row>
    <row r="34" spans="1:21" x14ac:dyDescent="0.55000000000000004">
      <c r="A34" s="3" t="s">
        <v>51</v>
      </c>
      <c r="C34" s="11">
        <v>0</v>
      </c>
      <c r="D34" s="11"/>
      <c r="E34" s="11">
        <v>-11956780252</v>
      </c>
      <c r="F34" s="11"/>
      <c r="G34" s="11">
        <v>-2774968492</v>
      </c>
      <c r="H34" s="11"/>
      <c r="I34" s="11">
        <f t="shared" si="0"/>
        <v>-14731748744</v>
      </c>
      <c r="J34" s="11"/>
      <c r="K34" s="13">
        <f t="shared" si="1"/>
        <v>2.7148853902192482E-3</v>
      </c>
      <c r="L34" s="11"/>
      <c r="M34" s="11">
        <v>33494360000</v>
      </c>
      <c r="N34" s="11"/>
      <c r="O34" s="11">
        <v>-15524904369</v>
      </c>
      <c r="P34" s="11"/>
      <c r="Q34" s="11">
        <v>-2012597953</v>
      </c>
      <c r="S34" s="11">
        <f t="shared" si="2"/>
        <v>15956857678</v>
      </c>
      <c r="U34" s="18">
        <f t="shared" si="3"/>
        <v>-2.511847114325335E-3</v>
      </c>
    </row>
    <row r="35" spans="1:21" x14ac:dyDescent="0.55000000000000004">
      <c r="A35" s="3" t="s">
        <v>113</v>
      </c>
      <c r="C35" s="11">
        <v>0</v>
      </c>
      <c r="D35" s="11"/>
      <c r="E35" s="11">
        <v>-61697152315</v>
      </c>
      <c r="F35" s="11"/>
      <c r="G35" s="11">
        <v>0</v>
      </c>
      <c r="H35" s="11"/>
      <c r="I35" s="11">
        <f t="shared" si="0"/>
        <v>-61697152315</v>
      </c>
      <c r="J35" s="11"/>
      <c r="K35" s="13">
        <f t="shared" si="1"/>
        <v>1.1370048481606465E-2</v>
      </c>
      <c r="L35" s="11"/>
      <c r="M35" s="11">
        <v>0</v>
      </c>
      <c r="N35" s="11"/>
      <c r="O35" s="11">
        <v>358704360</v>
      </c>
      <c r="P35" s="11"/>
      <c r="Q35" s="11">
        <v>2914115565</v>
      </c>
      <c r="S35" s="11">
        <f t="shared" si="2"/>
        <v>3272819925</v>
      </c>
      <c r="U35" s="18">
        <f t="shared" si="3"/>
        <v>-5.1519061272645823E-4</v>
      </c>
    </row>
    <row r="36" spans="1:21" x14ac:dyDescent="0.55000000000000004">
      <c r="A36" s="3" t="s">
        <v>187</v>
      </c>
      <c r="C36" s="11">
        <v>1780700925</v>
      </c>
      <c r="D36" s="11"/>
      <c r="E36" s="11">
        <v>-7422766829</v>
      </c>
      <c r="F36" s="11"/>
      <c r="G36" s="11">
        <v>0</v>
      </c>
      <c r="H36" s="11"/>
      <c r="I36" s="11">
        <f t="shared" si="0"/>
        <v>-5642065904</v>
      </c>
      <c r="J36" s="11"/>
      <c r="K36" s="13">
        <f t="shared" si="1"/>
        <v>1.0397653774581479E-3</v>
      </c>
      <c r="L36" s="11"/>
      <c r="M36" s="11">
        <v>1780700925</v>
      </c>
      <c r="N36" s="11"/>
      <c r="O36" s="11">
        <v>-4654106107</v>
      </c>
      <c r="P36" s="11"/>
      <c r="Q36" s="11">
        <v>639534749</v>
      </c>
      <c r="S36" s="11">
        <f t="shared" si="2"/>
        <v>-2233870433</v>
      </c>
      <c r="U36" s="18">
        <f t="shared" si="3"/>
        <v>3.5164448503190675E-4</v>
      </c>
    </row>
    <row r="37" spans="1:21" x14ac:dyDescent="0.55000000000000004">
      <c r="A37" s="3" t="s">
        <v>189</v>
      </c>
      <c r="C37" s="11">
        <v>0</v>
      </c>
      <c r="D37" s="11"/>
      <c r="E37" s="11">
        <v>-37543277872</v>
      </c>
      <c r="F37" s="11"/>
      <c r="G37" s="11">
        <v>0</v>
      </c>
      <c r="H37" s="11"/>
      <c r="I37" s="11">
        <f t="shared" si="0"/>
        <v>-37543277872</v>
      </c>
      <c r="J37" s="11"/>
      <c r="K37" s="13">
        <f t="shared" si="1"/>
        <v>6.9187778292205161E-3</v>
      </c>
      <c r="L37" s="11"/>
      <c r="M37" s="11">
        <v>47684144634</v>
      </c>
      <c r="N37" s="11"/>
      <c r="O37" s="11">
        <v>-121407449659</v>
      </c>
      <c r="P37" s="11"/>
      <c r="Q37" s="11">
        <v>8414131</v>
      </c>
      <c r="S37" s="11">
        <f t="shared" si="2"/>
        <v>-73714890894</v>
      </c>
      <c r="U37" s="18">
        <f t="shared" si="3"/>
        <v>1.1603821987469683E-2</v>
      </c>
    </row>
    <row r="38" spans="1:21" x14ac:dyDescent="0.55000000000000004">
      <c r="A38" s="3" t="s">
        <v>75</v>
      </c>
      <c r="C38" s="11">
        <v>0</v>
      </c>
      <c r="D38" s="11"/>
      <c r="E38" s="11">
        <v>-5677229542</v>
      </c>
      <c r="F38" s="11"/>
      <c r="G38" s="11">
        <v>0</v>
      </c>
      <c r="H38" s="11"/>
      <c r="I38" s="11">
        <f t="shared" si="0"/>
        <v>-5677229542</v>
      </c>
      <c r="J38" s="11"/>
      <c r="K38" s="13">
        <f t="shared" si="1"/>
        <v>1.0462456160728634E-3</v>
      </c>
      <c r="L38" s="11"/>
      <c r="M38" s="11">
        <v>114224225000</v>
      </c>
      <c r="N38" s="11"/>
      <c r="O38" s="11">
        <v>-77676168474</v>
      </c>
      <c r="P38" s="11"/>
      <c r="Q38" s="11">
        <v>8195959844</v>
      </c>
      <c r="S38" s="11">
        <f t="shared" si="2"/>
        <v>44744016370</v>
      </c>
      <c r="U38" s="18">
        <f t="shared" si="3"/>
        <v>-7.0433747464743197E-3</v>
      </c>
    </row>
    <row r="39" spans="1:21" x14ac:dyDescent="0.55000000000000004">
      <c r="A39" s="3" t="s">
        <v>77</v>
      </c>
      <c r="C39" s="11">
        <v>24874074074</v>
      </c>
      <c r="D39" s="11"/>
      <c r="E39" s="11">
        <v>-60213584700</v>
      </c>
      <c r="F39" s="11"/>
      <c r="G39" s="11">
        <v>0</v>
      </c>
      <c r="H39" s="11"/>
      <c r="I39" s="11">
        <f t="shared" si="0"/>
        <v>-35339510626</v>
      </c>
      <c r="J39" s="11"/>
      <c r="K39" s="13">
        <f t="shared" si="1"/>
        <v>6.5126498396940943E-3</v>
      </c>
      <c r="L39" s="11"/>
      <c r="M39" s="11">
        <v>24874074074</v>
      </c>
      <c r="N39" s="11"/>
      <c r="O39" s="11">
        <v>-66993005692</v>
      </c>
      <c r="P39" s="11"/>
      <c r="Q39" s="11">
        <v>1776156163</v>
      </c>
      <c r="S39" s="11">
        <f t="shared" si="2"/>
        <v>-40342775455</v>
      </c>
      <c r="U39" s="18">
        <f t="shared" si="3"/>
        <v>6.3505538593747624E-3</v>
      </c>
    </row>
    <row r="40" spans="1:21" x14ac:dyDescent="0.55000000000000004">
      <c r="A40" s="3" t="s">
        <v>111</v>
      </c>
      <c r="C40" s="11">
        <v>0</v>
      </c>
      <c r="D40" s="11"/>
      <c r="E40" s="11">
        <v>-355494326981</v>
      </c>
      <c r="F40" s="11"/>
      <c r="G40" s="11">
        <v>0</v>
      </c>
      <c r="H40" s="11"/>
      <c r="I40" s="11">
        <f t="shared" si="0"/>
        <v>-355494326981</v>
      </c>
      <c r="J40" s="11"/>
      <c r="K40" s="13">
        <f t="shared" si="1"/>
        <v>6.5513359710239513E-2</v>
      </c>
      <c r="L40" s="11"/>
      <c r="M40" s="11">
        <v>0</v>
      </c>
      <c r="N40" s="11"/>
      <c r="O40" s="11">
        <v>-699513938549</v>
      </c>
      <c r="P40" s="11"/>
      <c r="Q40" s="11">
        <v>4210664767</v>
      </c>
      <c r="S40" s="11">
        <f t="shared" si="2"/>
        <v>-695303273782</v>
      </c>
      <c r="U40" s="18">
        <f t="shared" si="3"/>
        <v>0.10945109350935675</v>
      </c>
    </row>
    <row r="41" spans="1:21" x14ac:dyDescent="0.55000000000000004">
      <c r="A41" s="3" t="s">
        <v>302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f t="shared" si="0"/>
        <v>0</v>
      </c>
      <c r="J41" s="11"/>
      <c r="K41" s="13">
        <f t="shared" si="1"/>
        <v>0</v>
      </c>
      <c r="L41" s="11"/>
      <c r="M41" s="11">
        <v>0</v>
      </c>
      <c r="N41" s="11"/>
      <c r="O41" s="11">
        <v>0</v>
      </c>
      <c r="P41" s="11"/>
      <c r="Q41" s="11">
        <v>55643141611</v>
      </c>
      <c r="S41" s="11">
        <f t="shared" si="2"/>
        <v>55643141611</v>
      </c>
      <c r="U41" s="18">
        <f t="shared" si="3"/>
        <v>-8.7590594281157022E-3</v>
      </c>
    </row>
    <row r="42" spans="1:21" x14ac:dyDescent="0.55000000000000004">
      <c r="A42" s="3" t="s">
        <v>43</v>
      </c>
      <c r="C42" s="11">
        <v>51419472113</v>
      </c>
      <c r="D42" s="11"/>
      <c r="E42" s="11">
        <v>-85238736376</v>
      </c>
      <c r="F42" s="11"/>
      <c r="G42" s="11">
        <v>0</v>
      </c>
      <c r="H42" s="11"/>
      <c r="I42" s="11">
        <f t="shared" si="0"/>
        <v>-33819264263</v>
      </c>
      <c r="J42" s="11"/>
      <c r="K42" s="13">
        <f t="shared" si="1"/>
        <v>6.2324865873766375E-3</v>
      </c>
      <c r="L42" s="11"/>
      <c r="M42" s="11">
        <v>51419472113</v>
      </c>
      <c r="N42" s="11"/>
      <c r="O42" s="11">
        <v>-10490407761</v>
      </c>
      <c r="P42" s="11"/>
      <c r="Q42" s="11">
        <v>96190696</v>
      </c>
      <c r="S42" s="11">
        <f t="shared" si="2"/>
        <v>41025255048</v>
      </c>
      <c r="U42" s="18">
        <f t="shared" si="3"/>
        <v>-6.4579863144894369E-3</v>
      </c>
    </row>
    <row r="43" spans="1:21" x14ac:dyDescent="0.55000000000000004">
      <c r="A43" s="3" t="s">
        <v>201</v>
      </c>
      <c r="C43" s="11">
        <v>0</v>
      </c>
      <c r="D43" s="11"/>
      <c r="E43" s="11">
        <v>1474864533</v>
      </c>
      <c r="F43" s="11"/>
      <c r="G43" s="11">
        <v>0</v>
      </c>
      <c r="H43" s="11"/>
      <c r="I43" s="11">
        <f t="shared" si="0"/>
        <v>1474864533</v>
      </c>
      <c r="J43" s="11"/>
      <c r="K43" s="13">
        <f t="shared" si="1"/>
        <v>-2.7179992292666774E-4</v>
      </c>
      <c r="L43" s="11"/>
      <c r="M43" s="11">
        <v>2710913083</v>
      </c>
      <c r="N43" s="11"/>
      <c r="O43" s="11">
        <v>14079418533</v>
      </c>
      <c r="P43" s="11"/>
      <c r="Q43" s="11">
        <v>4036145534</v>
      </c>
      <c r="S43" s="11">
        <f t="shared" si="2"/>
        <v>20826477150</v>
      </c>
      <c r="U43" s="18">
        <f t="shared" si="3"/>
        <v>-3.2783977639228292E-3</v>
      </c>
    </row>
    <row r="44" spans="1:21" x14ac:dyDescent="0.55000000000000004">
      <c r="A44" s="3" t="s">
        <v>90</v>
      </c>
      <c r="C44" s="11">
        <v>0</v>
      </c>
      <c r="D44" s="11"/>
      <c r="E44" s="11">
        <v>-120948051600</v>
      </c>
      <c r="F44" s="11"/>
      <c r="G44" s="11">
        <v>0</v>
      </c>
      <c r="H44" s="11"/>
      <c r="I44" s="11">
        <f t="shared" si="0"/>
        <v>-120948051600</v>
      </c>
      <c r="J44" s="11"/>
      <c r="K44" s="13">
        <f t="shared" si="1"/>
        <v>2.2289281739077953E-2</v>
      </c>
      <c r="L44" s="11"/>
      <c r="M44" s="11">
        <v>98542646071</v>
      </c>
      <c r="N44" s="11"/>
      <c r="O44" s="11">
        <v>-258541318162</v>
      </c>
      <c r="P44" s="11"/>
      <c r="Q44" s="11">
        <v>6895030818</v>
      </c>
      <c r="S44" s="11">
        <f t="shared" si="2"/>
        <v>-153103641273</v>
      </c>
      <c r="U44" s="18">
        <f t="shared" si="3"/>
        <v>2.4100793983674103E-2</v>
      </c>
    </row>
    <row r="45" spans="1:21" x14ac:dyDescent="0.55000000000000004">
      <c r="A45" s="3" t="s">
        <v>86</v>
      </c>
      <c r="C45" s="11">
        <v>0</v>
      </c>
      <c r="D45" s="11"/>
      <c r="E45" s="11">
        <v>-1121992733</v>
      </c>
      <c r="F45" s="11"/>
      <c r="G45" s="11">
        <v>0</v>
      </c>
      <c r="H45" s="11"/>
      <c r="I45" s="11">
        <f t="shared" si="0"/>
        <v>-1121992733</v>
      </c>
      <c r="J45" s="11"/>
      <c r="K45" s="13">
        <f t="shared" si="1"/>
        <v>2.0676986362494709E-4</v>
      </c>
      <c r="L45" s="11"/>
      <c r="M45" s="11">
        <v>0</v>
      </c>
      <c r="N45" s="11"/>
      <c r="O45" s="11">
        <v>-2556439135</v>
      </c>
      <c r="P45" s="11"/>
      <c r="Q45" s="11">
        <v>477268807</v>
      </c>
      <c r="S45" s="11">
        <f t="shared" si="2"/>
        <v>-2079170328</v>
      </c>
      <c r="U45" s="18">
        <f t="shared" si="3"/>
        <v>3.2729238387443243E-4</v>
      </c>
    </row>
    <row r="46" spans="1:21" x14ac:dyDescent="0.55000000000000004">
      <c r="A46" s="3" t="s">
        <v>181</v>
      </c>
      <c r="C46" s="11">
        <v>0</v>
      </c>
      <c r="D46" s="11"/>
      <c r="E46" s="11">
        <v>-101271825900</v>
      </c>
      <c r="F46" s="11"/>
      <c r="G46" s="11">
        <v>0</v>
      </c>
      <c r="H46" s="11"/>
      <c r="I46" s="11">
        <f t="shared" si="0"/>
        <v>-101271825900</v>
      </c>
      <c r="J46" s="11"/>
      <c r="K46" s="13">
        <f t="shared" si="1"/>
        <v>1.8663188285010384E-2</v>
      </c>
      <c r="L46" s="11"/>
      <c r="M46" s="11">
        <v>38300000000</v>
      </c>
      <c r="N46" s="11"/>
      <c r="O46" s="11">
        <v>-99368220152</v>
      </c>
      <c r="P46" s="11"/>
      <c r="Q46" s="11">
        <v>2503017955</v>
      </c>
      <c r="S46" s="11">
        <f t="shared" si="2"/>
        <v>-58565202197</v>
      </c>
      <c r="U46" s="18">
        <f t="shared" si="3"/>
        <v>9.2190352954788207E-3</v>
      </c>
    </row>
    <row r="47" spans="1:21" x14ac:dyDescent="0.55000000000000004">
      <c r="A47" s="3" t="s">
        <v>303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f t="shared" si="0"/>
        <v>0</v>
      </c>
      <c r="J47" s="11"/>
      <c r="K47" s="13">
        <f t="shared" si="1"/>
        <v>0</v>
      </c>
      <c r="L47" s="11"/>
      <c r="M47" s="11">
        <v>0</v>
      </c>
      <c r="N47" s="11"/>
      <c r="O47" s="11">
        <v>0</v>
      </c>
      <c r="P47" s="11"/>
      <c r="Q47" s="11">
        <v>17485458175</v>
      </c>
      <c r="S47" s="11">
        <f t="shared" si="2"/>
        <v>17485458175</v>
      </c>
      <c r="U47" s="18">
        <f t="shared" si="3"/>
        <v>-2.7524716047373455E-3</v>
      </c>
    </row>
    <row r="48" spans="1:21" x14ac:dyDescent="0.55000000000000004">
      <c r="A48" s="3" t="s">
        <v>45</v>
      </c>
      <c r="C48" s="11">
        <v>0</v>
      </c>
      <c r="D48" s="11"/>
      <c r="E48" s="11">
        <v>-38804762822</v>
      </c>
      <c r="F48" s="11"/>
      <c r="G48" s="11">
        <v>0</v>
      </c>
      <c r="H48" s="11"/>
      <c r="I48" s="11">
        <f t="shared" si="0"/>
        <v>-38804762822</v>
      </c>
      <c r="J48" s="11"/>
      <c r="K48" s="13">
        <f t="shared" si="1"/>
        <v>7.151254442842596E-3</v>
      </c>
      <c r="L48" s="11"/>
      <c r="M48" s="11">
        <v>42000964862</v>
      </c>
      <c r="N48" s="11"/>
      <c r="O48" s="11">
        <v>-58636835394</v>
      </c>
      <c r="P48" s="11"/>
      <c r="Q48" s="11">
        <v>326595399</v>
      </c>
      <c r="S48" s="11">
        <f t="shared" si="2"/>
        <v>-16309275133</v>
      </c>
      <c r="U48" s="18">
        <f t="shared" si="3"/>
        <v>2.5673228718487038E-3</v>
      </c>
    </row>
    <row r="49" spans="1:21" x14ac:dyDescent="0.55000000000000004">
      <c r="A49" s="3" t="s">
        <v>31</v>
      </c>
      <c r="C49" s="11">
        <v>0</v>
      </c>
      <c r="D49" s="11"/>
      <c r="E49" s="11">
        <v>-21036429940</v>
      </c>
      <c r="F49" s="11"/>
      <c r="G49" s="11">
        <v>0</v>
      </c>
      <c r="H49" s="11"/>
      <c r="I49" s="11">
        <f t="shared" si="0"/>
        <v>-21036429940</v>
      </c>
      <c r="J49" s="11"/>
      <c r="K49" s="13">
        <f t="shared" si="1"/>
        <v>3.876762854086644E-3</v>
      </c>
      <c r="L49" s="11"/>
      <c r="M49" s="11">
        <v>13476928140</v>
      </c>
      <c r="N49" s="11"/>
      <c r="O49" s="11">
        <v>-75069949717</v>
      </c>
      <c r="P49" s="11"/>
      <c r="Q49" s="11">
        <v>8558831585</v>
      </c>
      <c r="S49" s="11">
        <f t="shared" si="2"/>
        <v>-53034189992</v>
      </c>
      <c r="U49" s="18">
        <f t="shared" si="3"/>
        <v>8.3483715766701945E-3</v>
      </c>
    </row>
    <row r="50" spans="1:21" x14ac:dyDescent="0.55000000000000004">
      <c r="A50" s="3" t="s">
        <v>96</v>
      </c>
      <c r="C50" s="11">
        <v>0</v>
      </c>
      <c r="D50" s="11"/>
      <c r="E50" s="11">
        <v>-17290627251</v>
      </c>
      <c r="F50" s="11"/>
      <c r="G50" s="11">
        <v>0</v>
      </c>
      <c r="H50" s="11"/>
      <c r="I50" s="11">
        <f t="shared" si="0"/>
        <v>-17290627251</v>
      </c>
      <c r="J50" s="11"/>
      <c r="K50" s="13">
        <f t="shared" si="1"/>
        <v>3.1864561449695804E-3</v>
      </c>
      <c r="L50" s="11"/>
      <c r="M50" s="11">
        <v>14096943387</v>
      </c>
      <c r="N50" s="11"/>
      <c r="O50" s="11">
        <v>11147904404</v>
      </c>
      <c r="P50" s="11"/>
      <c r="Q50" s="11">
        <v>4606956058</v>
      </c>
      <c r="S50" s="11">
        <f t="shared" si="2"/>
        <v>29851803849</v>
      </c>
      <c r="U50" s="18">
        <f t="shared" si="3"/>
        <v>-4.6991186403133236E-3</v>
      </c>
    </row>
    <row r="51" spans="1:21" x14ac:dyDescent="0.55000000000000004">
      <c r="A51" s="3" t="s">
        <v>98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f t="shared" si="0"/>
        <v>0</v>
      </c>
      <c r="J51" s="11"/>
      <c r="K51" s="13">
        <f t="shared" si="1"/>
        <v>0</v>
      </c>
      <c r="L51" s="11"/>
      <c r="M51" s="11">
        <v>110142593423</v>
      </c>
      <c r="N51" s="11"/>
      <c r="O51" s="11">
        <v>67275701023</v>
      </c>
      <c r="P51" s="11"/>
      <c r="Q51" s="11">
        <v>8447178192</v>
      </c>
      <c r="S51" s="11">
        <f t="shared" si="2"/>
        <v>185865472638</v>
      </c>
      <c r="U51" s="18">
        <f t="shared" si="3"/>
        <v>-2.9257994306871003E-2</v>
      </c>
    </row>
    <row r="52" spans="1:21" x14ac:dyDescent="0.55000000000000004">
      <c r="A52" s="3" t="s">
        <v>304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f t="shared" si="0"/>
        <v>0</v>
      </c>
      <c r="J52" s="11"/>
      <c r="K52" s="13">
        <f t="shared" si="1"/>
        <v>0</v>
      </c>
      <c r="L52" s="11"/>
      <c r="M52" s="11">
        <v>0</v>
      </c>
      <c r="N52" s="11"/>
      <c r="O52" s="11">
        <v>0</v>
      </c>
      <c r="P52" s="11"/>
      <c r="Q52" s="11">
        <v>-17305067245</v>
      </c>
      <c r="S52" s="11">
        <f t="shared" si="2"/>
        <v>-17305067245</v>
      </c>
      <c r="U52" s="18">
        <f t="shared" si="3"/>
        <v>2.7240753849981873E-3</v>
      </c>
    </row>
    <row r="53" spans="1:21" x14ac:dyDescent="0.55000000000000004">
      <c r="A53" s="3" t="s">
        <v>151</v>
      </c>
      <c r="C53" s="11">
        <v>0</v>
      </c>
      <c r="D53" s="11"/>
      <c r="E53" s="11">
        <v>-413773312</v>
      </c>
      <c r="F53" s="11"/>
      <c r="G53" s="11">
        <v>0</v>
      </c>
      <c r="H53" s="11"/>
      <c r="I53" s="11">
        <f t="shared" si="0"/>
        <v>-413773312</v>
      </c>
      <c r="J53" s="11"/>
      <c r="K53" s="13">
        <f t="shared" si="1"/>
        <v>7.6253480773553892E-5</v>
      </c>
      <c r="L53" s="11"/>
      <c r="M53" s="11">
        <v>529497099</v>
      </c>
      <c r="N53" s="11"/>
      <c r="O53" s="11">
        <v>-17625263</v>
      </c>
      <c r="P53" s="11"/>
      <c r="Q53" s="11">
        <v>664541648</v>
      </c>
      <c r="S53" s="11">
        <f t="shared" si="2"/>
        <v>1176413484</v>
      </c>
      <c r="U53" s="18">
        <f t="shared" si="3"/>
        <v>-1.851850078924301E-4</v>
      </c>
    </row>
    <row r="54" spans="1:21" x14ac:dyDescent="0.55000000000000004">
      <c r="A54" s="3" t="s">
        <v>178</v>
      </c>
      <c r="C54" s="11">
        <v>0</v>
      </c>
      <c r="D54" s="11"/>
      <c r="E54" s="11">
        <v>-11530805941</v>
      </c>
      <c r="F54" s="11"/>
      <c r="G54" s="11">
        <v>0</v>
      </c>
      <c r="H54" s="11"/>
      <c r="I54" s="11">
        <f t="shared" si="0"/>
        <v>-11530805941</v>
      </c>
      <c r="J54" s="11"/>
      <c r="K54" s="13">
        <f t="shared" si="1"/>
        <v>2.1249898522348984E-3</v>
      </c>
      <c r="L54" s="11"/>
      <c r="M54" s="11">
        <v>964043874</v>
      </c>
      <c r="N54" s="11"/>
      <c r="O54" s="11">
        <v>-19875468119</v>
      </c>
      <c r="P54" s="11"/>
      <c r="Q54" s="11">
        <v>145672969</v>
      </c>
      <c r="S54" s="11">
        <f t="shared" si="2"/>
        <v>-18765751276</v>
      </c>
      <c r="U54" s="18">
        <f t="shared" si="3"/>
        <v>2.9540088118825405E-3</v>
      </c>
    </row>
    <row r="55" spans="1:21" x14ac:dyDescent="0.55000000000000004">
      <c r="A55" s="3" t="s">
        <v>71</v>
      </c>
      <c r="C55" s="11">
        <v>0</v>
      </c>
      <c r="D55" s="11"/>
      <c r="E55" s="11">
        <v>-60237905311</v>
      </c>
      <c r="F55" s="11"/>
      <c r="G55" s="11">
        <v>0</v>
      </c>
      <c r="H55" s="11"/>
      <c r="I55" s="11">
        <f t="shared" si="0"/>
        <v>-60237905311</v>
      </c>
      <c r="J55" s="11"/>
      <c r="K55" s="13">
        <f t="shared" si="1"/>
        <v>1.1101126682794608E-2</v>
      </c>
      <c r="L55" s="11"/>
      <c r="M55" s="11">
        <v>79967204202</v>
      </c>
      <c r="N55" s="11"/>
      <c r="O55" s="11">
        <v>-43364710554</v>
      </c>
      <c r="P55" s="11"/>
      <c r="Q55" s="11">
        <v>-2445</v>
      </c>
      <c r="S55" s="11">
        <f t="shared" si="2"/>
        <v>36602491203</v>
      </c>
      <c r="U55" s="18">
        <f t="shared" si="3"/>
        <v>-5.761777397572024E-3</v>
      </c>
    </row>
    <row r="56" spans="1:21" x14ac:dyDescent="0.55000000000000004">
      <c r="A56" s="3" t="s">
        <v>133</v>
      </c>
      <c r="C56" s="11">
        <v>0</v>
      </c>
      <c r="D56" s="11"/>
      <c r="E56" s="11">
        <v>-45922127850</v>
      </c>
      <c r="F56" s="11"/>
      <c r="G56" s="11">
        <v>0</v>
      </c>
      <c r="H56" s="11"/>
      <c r="I56" s="11">
        <f t="shared" si="0"/>
        <v>-45922127850</v>
      </c>
      <c r="J56" s="11"/>
      <c r="K56" s="13">
        <f t="shared" si="1"/>
        <v>8.4628998331595113E-3</v>
      </c>
      <c r="L56" s="11"/>
      <c r="M56" s="11">
        <v>44712142000</v>
      </c>
      <c r="N56" s="11"/>
      <c r="O56" s="11">
        <v>-14038968150</v>
      </c>
      <c r="P56" s="11"/>
      <c r="Q56" s="11">
        <v>3353792177</v>
      </c>
      <c r="S56" s="11">
        <f t="shared" si="2"/>
        <v>34026966027</v>
      </c>
      <c r="U56" s="18">
        <f t="shared" si="3"/>
        <v>-5.3563513662220532E-3</v>
      </c>
    </row>
    <row r="57" spans="1:21" x14ac:dyDescent="0.55000000000000004">
      <c r="A57" s="3" t="s">
        <v>165</v>
      </c>
      <c r="C57" s="11">
        <v>55209501188</v>
      </c>
      <c r="D57" s="11"/>
      <c r="E57" s="11">
        <v>-153109545300</v>
      </c>
      <c r="F57" s="11"/>
      <c r="G57" s="11">
        <v>0</v>
      </c>
      <c r="H57" s="11"/>
      <c r="I57" s="11">
        <f t="shared" si="0"/>
        <v>-97900044112</v>
      </c>
      <c r="J57" s="11"/>
      <c r="K57" s="13">
        <f t="shared" si="1"/>
        <v>1.8041809161980147E-2</v>
      </c>
      <c r="L57" s="11"/>
      <c r="M57" s="11">
        <v>55209501188</v>
      </c>
      <c r="N57" s="11"/>
      <c r="O57" s="11">
        <v>-243313618497</v>
      </c>
      <c r="P57" s="11"/>
      <c r="Q57" s="11">
        <v>439539060</v>
      </c>
      <c r="S57" s="11">
        <f t="shared" si="2"/>
        <v>-187664578249</v>
      </c>
      <c r="U57" s="18">
        <f t="shared" si="3"/>
        <v>2.9541200332051473E-2</v>
      </c>
    </row>
    <row r="58" spans="1:21" x14ac:dyDescent="0.55000000000000004">
      <c r="A58" s="3" t="s">
        <v>59</v>
      </c>
      <c r="C58" s="11">
        <v>0</v>
      </c>
      <c r="D58" s="11"/>
      <c r="E58" s="11">
        <v>-12104544702</v>
      </c>
      <c r="F58" s="11"/>
      <c r="G58" s="11">
        <v>0</v>
      </c>
      <c r="H58" s="11"/>
      <c r="I58" s="11">
        <f t="shared" si="0"/>
        <v>-12104544702</v>
      </c>
      <c r="J58" s="11"/>
      <c r="K58" s="13">
        <f t="shared" si="1"/>
        <v>2.2307230552041516E-3</v>
      </c>
      <c r="L58" s="11"/>
      <c r="M58" s="11">
        <v>34453641600</v>
      </c>
      <c r="N58" s="11"/>
      <c r="O58" s="11">
        <v>-80198904362</v>
      </c>
      <c r="P58" s="11"/>
      <c r="Q58" s="11">
        <v>515273642</v>
      </c>
      <c r="S58" s="11">
        <f t="shared" si="2"/>
        <v>-45229989120</v>
      </c>
      <c r="U58" s="18">
        <f t="shared" si="3"/>
        <v>7.1198740970583162E-3</v>
      </c>
    </row>
    <row r="59" spans="1:21" x14ac:dyDescent="0.55000000000000004">
      <c r="A59" s="3" t="s">
        <v>37</v>
      </c>
      <c r="C59" s="11">
        <v>0</v>
      </c>
      <c r="D59" s="11"/>
      <c r="E59" s="11">
        <v>-4010217901</v>
      </c>
      <c r="F59" s="11"/>
      <c r="G59" s="11">
        <v>0</v>
      </c>
      <c r="H59" s="11"/>
      <c r="I59" s="11">
        <f t="shared" si="0"/>
        <v>-4010217901</v>
      </c>
      <c r="J59" s="11"/>
      <c r="K59" s="13">
        <f t="shared" si="1"/>
        <v>7.3903527545939247E-4</v>
      </c>
      <c r="L59" s="11"/>
      <c r="M59" s="11">
        <v>0</v>
      </c>
      <c r="N59" s="11"/>
      <c r="O59" s="11">
        <v>-12637764519</v>
      </c>
      <c r="P59" s="11"/>
      <c r="Q59" s="11">
        <v>-60634062</v>
      </c>
      <c r="S59" s="11">
        <f t="shared" si="2"/>
        <v>-12698398581</v>
      </c>
      <c r="U59" s="18">
        <f t="shared" si="3"/>
        <v>1.998917109865181E-3</v>
      </c>
    </row>
    <row r="60" spans="1:21" x14ac:dyDescent="0.55000000000000004">
      <c r="A60" s="3" t="s">
        <v>23</v>
      </c>
      <c r="C60" s="11">
        <v>0</v>
      </c>
      <c r="D60" s="11"/>
      <c r="E60" s="11">
        <v>-86696931081</v>
      </c>
      <c r="F60" s="11"/>
      <c r="G60" s="11">
        <v>0</v>
      </c>
      <c r="H60" s="11"/>
      <c r="I60" s="11">
        <f t="shared" si="0"/>
        <v>-86696931081</v>
      </c>
      <c r="J60" s="11"/>
      <c r="K60" s="13">
        <f t="shared" si="1"/>
        <v>1.5977209200266546E-2</v>
      </c>
      <c r="L60" s="11"/>
      <c r="M60" s="11">
        <v>43968000000</v>
      </c>
      <c r="N60" s="11"/>
      <c r="O60" s="11">
        <v>41690590724</v>
      </c>
      <c r="P60" s="11"/>
      <c r="Q60" s="11">
        <v>17137836395</v>
      </c>
      <c r="S60" s="11">
        <f t="shared" si="2"/>
        <v>102796427119</v>
      </c>
      <c r="U60" s="18">
        <f t="shared" si="3"/>
        <v>-1.6181689028774877E-2</v>
      </c>
    </row>
    <row r="61" spans="1:21" x14ac:dyDescent="0.55000000000000004">
      <c r="A61" s="3" t="s">
        <v>125</v>
      </c>
      <c r="C61" s="11">
        <v>0</v>
      </c>
      <c r="D61" s="11"/>
      <c r="E61" s="11">
        <v>-29895532469</v>
      </c>
      <c r="F61" s="11"/>
      <c r="G61" s="11">
        <v>0</v>
      </c>
      <c r="H61" s="11"/>
      <c r="I61" s="11">
        <f t="shared" si="0"/>
        <v>-29895532469</v>
      </c>
      <c r="J61" s="11"/>
      <c r="K61" s="13">
        <f t="shared" si="1"/>
        <v>5.5093896687567114E-3</v>
      </c>
      <c r="L61" s="11"/>
      <c r="M61" s="11">
        <v>16003500000</v>
      </c>
      <c r="N61" s="11"/>
      <c r="O61" s="11">
        <v>-14311453550</v>
      </c>
      <c r="P61" s="11"/>
      <c r="Q61" s="11">
        <v>10414836793</v>
      </c>
      <c r="S61" s="11">
        <f t="shared" si="2"/>
        <v>12106883243</v>
      </c>
      <c r="U61" s="18">
        <f t="shared" si="3"/>
        <v>-1.9058037836190635E-3</v>
      </c>
    </row>
    <row r="62" spans="1:21" x14ac:dyDescent="0.55000000000000004">
      <c r="A62" s="3" t="s">
        <v>118</v>
      </c>
      <c r="C62" s="11">
        <v>0</v>
      </c>
      <c r="D62" s="11"/>
      <c r="E62" s="11">
        <v>-89967648454</v>
      </c>
      <c r="F62" s="11"/>
      <c r="G62" s="11">
        <v>0</v>
      </c>
      <c r="H62" s="11"/>
      <c r="I62" s="11">
        <f t="shared" si="0"/>
        <v>-89967648454</v>
      </c>
      <c r="J62" s="11"/>
      <c r="K62" s="13">
        <f t="shared" si="1"/>
        <v>1.6579963358364071E-2</v>
      </c>
      <c r="L62" s="11"/>
      <c r="M62" s="11">
        <v>0</v>
      </c>
      <c r="N62" s="11"/>
      <c r="O62" s="11">
        <v>-226247245755</v>
      </c>
      <c r="P62" s="11"/>
      <c r="Q62" s="11">
        <v>-111333593</v>
      </c>
      <c r="S62" s="11">
        <f t="shared" si="2"/>
        <v>-226358579348</v>
      </c>
      <c r="U62" s="18">
        <f t="shared" si="3"/>
        <v>3.5632212545328702E-2</v>
      </c>
    </row>
    <row r="63" spans="1:21" x14ac:dyDescent="0.55000000000000004">
      <c r="A63" s="3" t="s">
        <v>185</v>
      </c>
      <c r="C63" s="11">
        <v>0</v>
      </c>
      <c r="D63" s="11"/>
      <c r="E63" s="11">
        <v>-88445064049</v>
      </c>
      <c r="F63" s="11"/>
      <c r="G63" s="11">
        <v>0</v>
      </c>
      <c r="H63" s="11"/>
      <c r="I63" s="11">
        <f t="shared" si="0"/>
        <v>-88445064049</v>
      </c>
      <c r="J63" s="11"/>
      <c r="K63" s="13">
        <f t="shared" si="1"/>
        <v>1.6299369232823224E-2</v>
      </c>
      <c r="L63" s="11"/>
      <c r="M63" s="11">
        <v>20786189795</v>
      </c>
      <c r="N63" s="11"/>
      <c r="O63" s="11">
        <v>-77893646041</v>
      </c>
      <c r="P63" s="11"/>
      <c r="Q63" s="11">
        <v>48526063</v>
      </c>
      <c r="S63" s="11">
        <f t="shared" si="2"/>
        <v>-57058930183</v>
      </c>
      <c r="U63" s="18">
        <f t="shared" si="3"/>
        <v>8.9819256409275159E-3</v>
      </c>
    </row>
    <row r="64" spans="1:21" x14ac:dyDescent="0.55000000000000004">
      <c r="A64" s="3" t="s">
        <v>193</v>
      </c>
      <c r="C64" s="11">
        <v>0</v>
      </c>
      <c r="D64" s="11"/>
      <c r="E64" s="11">
        <v>-3145078095</v>
      </c>
      <c r="F64" s="11"/>
      <c r="G64" s="11">
        <v>0</v>
      </c>
      <c r="H64" s="11"/>
      <c r="I64" s="11">
        <f t="shared" si="0"/>
        <v>-3145078095</v>
      </c>
      <c r="J64" s="11"/>
      <c r="K64" s="13">
        <f t="shared" si="1"/>
        <v>5.7960033934815016E-4</v>
      </c>
      <c r="L64" s="11"/>
      <c r="M64" s="11">
        <v>1594621254</v>
      </c>
      <c r="N64" s="11"/>
      <c r="O64" s="11">
        <v>-1880880037</v>
      </c>
      <c r="P64" s="11"/>
      <c r="Q64" s="11">
        <v>227637455</v>
      </c>
      <c r="S64" s="11">
        <f t="shared" si="2"/>
        <v>-58621328</v>
      </c>
      <c r="U64" s="18">
        <f t="shared" si="3"/>
        <v>9.2278703329999696E-6</v>
      </c>
    </row>
    <row r="65" spans="1:21" x14ac:dyDescent="0.55000000000000004">
      <c r="A65" s="3" t="s">
        <v>47</v>
      </c>
      <c r="C65" s="11">
        <v>14743200290</v>
      </c>
      <c r="D65" s="11"/>
      <c r="E65" s="11">
        <v>-40626750150</v>
      </c>
      <c r="F65" s="11"/>
      <c r="G65" s="11">
        <v>0</v>
      </c>
      <c r="H65" s="11"/>
      <c r="I65" s="11">
        <f t="shared" si="0"/>
        <v>-25883549860</v>
      </c>
      <c r="J65" s="11"/>
      <c r="K65" s="13">
        <f t="shared" si="1"/>
        <v>4.7700291786842777E-3</v>
      </c>
      <c r="L65" s="11"/>
      <c r="M65" s="11">
        <v>14743200290</v>
      </c>
      <c r="N65" s="11"/>
      <c r="O65" s="11">
        <v>-32625176422</v>
      </c>
      <c r="P65" s="11"/>
      <c r="Q65" s="11">
        <v>-913491878</v>
      </c>
      <c r="S65" s="11">
        <f t="shared" si="2"/>
        <v>-18795468010</v>
      </c>
      <c r="U65" s="18">
        <f t="shared" si="3"/>
        <v>2.9586866685164309E-3</v>
      </c>
    </row>
    <row r="66" spans="1:21" x14ac:dyDescent="0.55000000000000004">
      <c r="A66" s="3" t="s">
        <v>305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0"/>
        <v>0</v>
      </c>
      <c r="J66" s="11"/>
      <c r="K66" s="13">
        <f t="shared" si="1"/>
        <v>0</v>
      </c>
      <c r="L66" s="11"/>
      <c r="M66" s="11">
        <v>0</v>
      </c>
      <c r="N66" s="11"/>
      <c r="O66" s="11">
        <v>0</v>
      </c>
      <c r="P66" s="11"/>
      <c r="Q66" s="11">
        <v>5228694900</v>
      </c>
      <c r="S66" s="11">
        <f t="shared" si="2"/>
        <v>5228694900</v>
      </c>
      <c r="U66" s="18">
        <f t="shared" si="3"/>
        <v>-8.2307447125759819E-4</v>
      </c>
    </row>
    <row r="67" spans="1:21" x14ac:dyDescent="0.55000000000000004">
      <c r="A67" s="3" t="s">
        <v>142</v>
      </c>
      <c r="C67" s="11">
        <v>0</v>
      </c>
      <c r="D67" s="11"/>
      <c r="E67" s="11">
        <v>-14634692345</v>
      </c>
      <c r="F67" s="11"/>
      <c r="G67" s="11">
        <v>0</v>
      </c>
      <c r="H67" s="11"/>
      <c r="I67" s="11">
        <f t="shared" si="0"/>
        <v>-14634692345</v>
      </c>
      <c r="J67" s="11"/>
      <c r="K67" s="13">
        <f t="shared" si="1"/>
        <v>2.6969990547779307E-3</v>
      </c>
      <c r="L67" s="11"/>
      <c r="M67" s="11">
        <v>36590538075</v>
      </c>
      <c r="N67" s="11"/>
      <c r="O67" s="11">
        <v>-24653966916</v>
      </c>
      <c r="P67" s="11"/>
      <c r="Q67" s="11">
        <v>-584160224</v>
      </c>
      <c r="S67" s="11">
        <f t="shared" si="2"/>
        <v>11352410935</v>
      </c>
      <c r="U67" s="18">
        <f t="shared" si="3"/>
        <v>-1.7870386026585911E-3</v>
      </c>
    </row>
    <row r="68" spans="1:21" x14ac:dyDescent="0.55000000000000004">
      <c r="A68" s="3" t="s">
        <v>175</v>
      </c>
      <c r="C68" s="11">
        <v>0</v>
      </c>
      <c r="D68" s="11"/>
      <c r="E68" s="11">
        <v>-11578694400</v>
      </c>
      <c r="F68" s="11"/>
      <c r="G68" s="11">
        <v>0</v>
      </c>
      <c r="H68" s="11"/>
      <c r="I68" s="11">
        <f t="shared" si="0"/>
        <v>-11578694400</v>
      </c>
      <c r="J68" s="11"/>
      <c r="K68" s="13">
        <f t="shared" si="1"/>
        <v>2.1338151234201789E-3</v>
      </c>
      <c r="L68" s="11"/>
      <c r="M68" s="11">
        <v>2312871287</v>
      </c>
      <c r="N68" s="11"/>
      <c r="O68" s="11">
        <v>-45481152671</v>
      </c>
      <c r="P68" s="11"/>
      <c r="Q68" s="11">
        <v>427852502</v>
      </c>
      <c r="S68" s="11">
        <f t="shared" si="2"/>
        <v>-42740428882</v>
      </c>
      <c r="U68" s="18">
        <f t="shared" si="3"/>
        <v>6.7279802276042407E-3</v>
      </c>
    </row>
    <row r="69" spans="1:21" x14ac:dyDescent="0.55000000000000004">
      <c r="A69" s="3" t="s">
        <v>306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f t="shared" si="0"/>
        <v>0</v>
      </c>
      <c r="J69" s="11"/>
      <c r="K69" s="13">
        <f t="shared" si="1"/>
        <v>0</v>
      </c>
      <c r="L69" s="11"/>
      <c r="M69" s="11">
        <v>0</v>
      </c>
      <c r="N69" s="11"/>
      <c r="O69" s="11">
        <v>0</v>
      </c>
      <c r="P69" s="11"/>
      <c r="Q69" s="11">
        <v>35600714328</v>
      </c>
      <c r="S69" s="11">
        <f t="shared" si="2"/>
        <v>35600714328</v>
      </c>
      <c r="U69" s="18">
        <f t="shared" si="3"/>
        <v>-5.6040827935688892E-3</v>
      </c>
    </row>
    <row r="70" spans="1:21" x14ac:dyDescent="0.55000000000000004">
      <c r="A70" s="3" t="s">
        <v>79</v>
      </c>
      <c r="C70" s="11">
        <v>0</v>
      </c>
      <c r="D70" s="11"/>
      <c r="E70" s="11">
        <v>198408067515</v>
      </c>
      <c r="F70" s="11"/>
      <c r="G70" s="11">
        <v>0</v>
      </c>
      <c r="H70" s="11"/>
      <c r="I70" s="11">
        <f t="shared" si="0"/>
        <v>198408067515</v>
      </c>
      <c r="J70" s="11"/>
      <c r="K70" s="13">
        <f t="shared" si="1"/>
        <v>-3.656423776691773E-2</v>
      </c>
      <c r="L70" s="11"/>
      <c r="M70" s="11">
        <v>0</v>
      </c>
      <c r="N70" s="11"/>
      <c r="O70" s="11">
        <v>345683642640</v>
      </c>
      <c r="P70" s="11"/>
      <c r="Q70" s="11">
        <v>-17723815</v>
      </c>
      <c r="S70" s="11">
        <f t="shared" si="2"/>
        <v>345665918825</v>
      </c>
      <c r="U70" s="18">
        <f t="shared" si="3"/>
        <v>-5.441296514903915E-2</v>
      </c>
    </row>
    <row r="71" spans="1:21" x14ac:dyDescent="0.55000000000000004">
      <c r="A71" s="3" t="s">
        <v>115</v>
      </c>
      <c r="C71" s="11">
        <v>0</v>
      </c>
      <c r="D71" s="11"/>
      <c r="E71" s="11">
        <v>-62074639905</v>
      </c>
      <c r="F71" s="11"/>
      <c r="G71" s="11">
        <v>0</v>
      </c>
      <c r="H71" s="11"/>
      <c r="I71" s="11">
        <f t="shared" si="0"/>
        <v>-62074639905</v>
      </c>
      <c r="J71" s="11"/>
      <c r="K71" s="13">
        <f t="shared" si="1"/>
        <v>1.143961493708226E-2</v>
      </c>
      <c r="L71" s="11"/>
      <c r="M71" s="11">
        <v>9518367221</v>
      </c>
      <c r="N71" s="11"/>
      <c r="O71" s="11">
        <v>-92073011146</v>
      </c>
      <c r="P71" s="11"/>
      <c r="Q71" s="11">
        <v>113210151</v>
      </c>
      <c r="S71" s="11">
        <f t="shared" si="2"/>
        <v>-82441433774</v>
      </c>
      <c r="U71" s="18">
        <f t="shared" si="3"/>
        <v>1.2977509839645329E-2</v>
      </c>
    </row>
    <row r="72" spans="1:21" x14ac:dyDescent="0.55000000000000004">
      <c r="A72" s="3" t="s">
        <v>168</v>
      </c>
      <c r="C72" s="11">
        <v>0</v>
      </c>
      <c r="D72" s="11"/>
      <c r="E72" s="11">
        <v>-55404682563</v>
      </c>
      <c r="F72" s="11"/>
      <c r="G72" s="11">
        <v>0</v>
      </c>
      <c r="H72" s="11"/>
      <c r="I72" s="11">
        <f t="shared" si="0"/>
        <v>-55404682563</v>
      </c>
      <c r="J72" s="11"/>
      <c r="K72" s="13">
        <f t="shared" si="1"/>
        <v>1.0210421441058472E-2</v>
      </c>
      <c r="L72" s="11"/>
      <c r="M72" s="11">
        <v>110770424550</v>
      </c>
      <c r="N72" s="11"/>
      <c r="O72" s="11">
        <v>-287748880209</v>
      </c>
      <c r="P72" s="11"/>
      <c r="Q72" s="11">
        <v>0</v>
      </c>
      <c r="S72" s="11">
        <f t="shared" si="2"/>
        <v>-176978455659</v>
      </c>
      <c r="U72" s="18">
        <f t="shared" si="3"/>
        <v>2.7859045440864739E-2</v>
      </c>
    </row>
    <row r="73" spans="1:21" x14ac:dyDescent="0.55000000000000004">
      <c r="A73" s="3" t="s">
        <v>119</v>
      </c>
      <c r="C73" s="11">
        <v>0</v>
      </c>
      <c r="D73" s="11"/>
      <c r="E73" s="11">
        <v>-45801160921</v>
      </c>
      <c r="F73" s="11"/>
      <c r="G73" s="11">
        <v>0</v>
      </c>
      <c r="H73" s="11"/>
      <c r="I73" s="11">
        <f t="shared" ref="I73:I136" si="4">C73+E73+G73</f>
        <v>-45801160921</v>
      </c>
      <c r="J73" s="11"/>
      <c r="K73" s="13">
        <f t="shared" ref="K73:K136" si="5">I73/$I$144</f>
        <v>8.4406070725410176E-3</v>
      </c>
      <c r="L73" s="11"/>
      <c r="M73" s="11">
        <v>35813789854</v>
      </c>
      <c r="N73" s="11"/>
      <c r="O73" s="11">
        <v>39504068520</v>
      </c>
      <c r="P73" s="11"/>
      <c r="Q73" s="11">
        <v>0</v>
      </c>
      <c r="S73" s="11">
        <f t="shared" ref="S73:S136" si="6">M73+O73+Q73</f>
        <v>75317858374</v>
      </c>
      <c r="U73" s="18">
        <f t="shared" ref="U73:U136" si="7">S73/$S$144</f>
        <v>-1.1856152948881128E-2</v>
      </c>
    </row>
    <row r="74" spans="1:21" x14ac:dyDescent="0.55000000000000004">
      <c r="A74" s="3" t="s">
        <v>198</v>
      </c>
      <c r="C74" s="11">
        <v>0</v>
      </c>
      <c r="D74" s="11"/>
      <c r="E74" s="11">
        <v>-2466618293</v>
      </c>
      <c r="F74" s="11"/>
      <c r="G74" s="11">
        <v>0</v>
      </c>
      <c r="H74" s="11"/>
      <c r="I74" s="11">
        <f t="shared" si="4"/>
        <v>-2466618293</v>
      </c>
      <c r="J74" s="11"/>
      <c r="K74" s="13">
        <f t="shared" si="5"/>
        <v>4.5456829893604115E-4</v>
      </c>
      <c r="L74" s="11"/>
      <c r="M74" s="11">
        <v>1398280817</v>
      </c>
      <c r="N74" s="11"/>
      <c r="O74" s="11">
        <v>-14150599685</v>
      </c>
      <c r="P74" s="11"/>
      <c r="Q74" s="11">
        <v>0</v>
      </c>
      <c r="S74" s="11">
        <f t="shared" si="6"/>
        <v>-12752318868</v>
      </c>
      <c r="U74" s="18">
        <f t="shared" si="7"/>
        <v>2.0074049663114583E-3</v>
      </c>
    </row>
    <row r="75" spans="1:21" x14ac:dyDescent="0.55000000000000004">
      <c r="A75" s="3" t="s">
        <v>21</v>
      </c>
      <c r="C75" s="11">
        <v>64366794</v>
      </c>
      <c r="D75" s="11"/>
      <c r="E75" s="11">
        <v>-258982804</v>
      </c>
      <c r="F75" s="11"/>
      <c r="G75" s="11">
        <v>0</v>
      </c>
      <c r="H75" s="11"/>
      <c r="I75" s="11">
        <f t="shared" si="4"/>
        <v>-194616010</v>
      </c>
      <c r="J75" s="11"/>
      <c r="K75" s="13">
        <f t="shared" si="5"/>
        <v>3.586540684567102E-5</v>
      </c>
      <c r="L75" s="11"/>
      <c r="M75" s="11">
        <v>64366794</v>
      </c>
      <c r="N75" s="11"/>
      <c r="O75" s="11">
        <v>-274148328</v>
      </c>
      <c r="P75" s="11"/>
      <c r="Q75" s="11">
        <v>0</v>
      </c>
      <c r="S75" s="11">
        <f t="shared" si="6"/>
        <v>-209781534</v>
      </c>
      <c r="U75" s="18">
        <f t="shared" si="7"/>
        <v>3.3022738652557037E-5</v>
      </c>
    </row>
    <row r="76" spans="1:21" x14ac:dyDescent="0.55000000000000004">
      <c r="A76" s="3" t="s">
        <v>108</v>
      </c>
      <c r="C76" s="11">
        <v>0</v>
      </c>
      <c r="D76" s="11"/>
      <c r="E76" s="11">
        <v>-15039821629</v>
      </c>
      <c r="F76" s="11"/>
      <c r="G76" s="11">
        <v>0</v>
      </c>
      <c r="H76" s="11"/>
      <c r="I76" s="11">
        <f t="shared" si="4"/>
        <v>-15039821629</v>
      </c>
      <c r="J76" s="11"/>
      <c r="K76" s="13">
        <f t="shared" si="5"/>
        <v>2.7716595444044283E-3</v>
      </c>
      <c r="L76" s="11"/>
      <c r="M76" s="11">
        <v>4691598544</v>
      </c>
      <c r="N76" s="11"/>
      <c r="O76" s="11">
        <v>-23486024382</v>
      </c>
      <c r="P76" s="11"/>
      <c r="Q76" s="11">
        <v>0</v>
      </c>
      <c r="S76" s="11">
        <f t="shared" si="6"/>
        <v>-18794425838</v>
      </c>
      <c r="U76" s="18">
        <f t="shared" si="7"/>
        <v>2.9585226151179699E-3</v>
      </c>
    </row>
    <row r="77" spans="1:21" x14ac:dyDescent="0.55000000000000004">
      <c r="A77" s="3" t="s">
        <v>116</v>
      </c>
      <c r="C77" s="11">
        <v>40002780523</v>
      </c>
      <c r="D77" s="11"/>
      <c r="E77" s="11">
        <v>-115808339497</v>
      </c>
      <c r="F77" s="11"/>
      <c r="G77" s="11">
        <v>0</v>
      </c>
      <c r="H77" s="11"/>
      <c r="I77" s="11">
        <f t="shared" si="4"/>
        <v>-75805558974</v>
      </c>
      <c r="J77" s="11"/>
      <c r="K77" s="13">
        <f t="shared" si="5"/>
        <v>1.3970059368527892E-2</v>
      </c>
      <c r="L77" s="11"/>
      <c r="M77" s="11">
        <v>40002780523</v>
      </c>
      <c r="N77" s="11"/>
      <c r="O77" s="11">
        <v>-91831630225</v>
      </c>
      <c r="P77" s="11"/>
      <c r="Q77" s="11">
        <v>0</v>
      </c>
      <c r="S77" s="11">
        <f t="shared" si="6"/>
        <v>-51828849702</v>
      </c>
      <c r="U77" s="18">
        <f t="shared" si="7"/>
        <v>8.1586330585789544E-3</v>
      </c>
    </row>
    <row r="78" spans="1:21" x14ac:dyDescent="0.55000000000000004">
      <c r="A78" s="3" t="s">
        <v>154</v>
      </c>
      <c r="C78" s="11">
        <v>0</v>
      </c>
      <c r="D78" s="11"/>
      <c r="E78" s="11">
        <v>-4178062707</v>
      </c>
      <c r="F78" s="11"/>
      <c r="G78" s="11">
        <v>0</v>
      </c>
      <c r="H78" s="11"/>
      <c r="I78" s="11">
        <f t="shared" si="4"/>
        <v>-4178062707</v>
      </c>
      <c r="J78" s="11"/>
      <c r="K78" s="13">
        <f t="shared" si="5"/>
        <v>7.6996706906734243E-4</v>
      </c>
      <c r="L78" s="11"/>
      <c r="M78" s="11">
        <v>2341219448</v>
      </c>
      <c r="N78" s="11"/>
      <c r="O78" s="11">
        <v>-8497704597</v>
      </c>
      <c r="P78" s="11"/>
      <c r="Q78" s="11">
        <v>0</v>
      </c>
      <c r="S78" s="11">
        <f t="shared" si="6"/>
        <v>-6156485149</v>
      </c>
      <c r="U78" s="18">
        <f t="shared" si="7"/>
        <v>9.6912247811943109E-4</v>
      </c>
    </row>
    <row r="79" spans="1:21" x14ac:dyDescent="0.55000000000000004">
      <c r="A79" s="3" t="s">
        <v>84</v>
      </c>
      <c r="C79" s="11">
        <v>0</v>
      </c>
      <c r="D79" s="11"/>
      <c r="E79" s="11">
        <v>-76965339726</v>
      </c>
      <c r="F79" s="11"/>
      <c r="G79" s="11">
        <v>0</v>
      </c>
      <c r="H79" s="11"/>
      <c r="I79" s="11">
        <f t="shared" si="4"/>
        <v>-76965339726</v>
      </c>
      <c r="J79" s="11"/>
      <c r="K79" s="13">
        <f t="shared" si="5"/>
        <v>1.4183793112849638E-2</v>
      </c>
      <c r="L79" s="11"/>
      <c r="M79" s="11">
        <v>31379951924</v>
      </c>
      <c r="N79" s="11"/>
      <c r="O79" s="11">
        <v>-182219910864</v>
      </c>
      <c r="P79" s="11"/>
      <c r="Q79" s="11">
        <v>0</v>
      </c>
      <c r="S79" s="11">
        <f t="shared" si="6"/>
        <v>-150839958940</v>
      </c>
      <c r="U79" s="18">
        <f t="shared" si="7"/>
        <v>2.3744456661462181E-2</v>
      </c>
    </row>
    <row r="80" spans="1:21" x14ac:dyDescent="0.55000000000000004">
      <c r="A80" s="3" t="s">
        <v>93</v>
      </c>
      <c r="C80" s="11">
        <v>0</v>
      </c>
      <c r="D80" s="11"/>
      <c r="E80" s="11">
        <v>-24119076627</v>
      </c>
      <c r="F80" s="11"/>
      <c r="G80" s="11">
        <v>0</v>
      </c>
      <c r="H80" s="11"/>
      <c r="I80" s="11">
        <f t="shared" si="4"/>
        <v>-24119076627</v>
      </c>
      <c r="J80" s="11"/>
      <c r="K80" s="13">
        <f t="shared" si="5"/>
        <v>4.4448578303977653E-3</v>
      </c>
      <c r="L80" s="11"/>
      <c r="M80" s="11">
        <v>40109028729</v>
      </c>
      <c r="N80" s="11"/>
      <c r="O80" s="11">
        <v>470045960</v>
      </c>
      <c r="P80" s="11"/>
      <c r="Q80" s="11">
        <v>0</v>
      </c>
      <c r="S80" s="11">
        <f t="shared" si="6"/>
        <v>40579074689</v>
      </c>
      <c r="U80" s="18">
        <f t="shared" si="7"/>
        <v>-6.3877508790522973E-3</v>
      </c>
    </row>
    <row r="81" spans="1:21" x14ac:dyDescent="0.55000000000000004">
      <c r="A81" s="3" t="s">
        <v>200</v>
      </c>
      <c r="C81" s="11">
        <v>112596401</v>
      </c>
      <c r="D81" s="11"/>
      <c r="E81" s="11">
        <v>-840966300</v>
      </c>
      <c r="F81" s="11"/>
      <c r="G81" s="11">
        <v>0</v>
      </c>
      <c r="H81" s="11"/>
      <c r="I81" s="11">
        <f t="shared" si="4"/>
        <v>-728369899</v>
      </c>
      <c r="J81" s="11"/>
      <c r="K81" s="13">
        <f t="shared" si="5"/>
        <v>1.3422987534157806E-4</v>
      </c>
      <c r="L81" s="11"/>
      <c r="M81" s="11">
        <v>112596401</v>
      </c>
      <c r="N81" s="11"/>
      <c r="O81" s="11">
        <v>-403191880</v>
      </c>
      <c r="P81" s="11"/>
      <c r="Q81" s="11">
        <v>0</v>
      </c>
      <c r="S81" s="11">
        <f t="shared" si="6"/>
        <v>-290595479</v>
      </c>
      <c r="U81" s="18">
        <f t="shared" si="7"/>
        <v>4.5744057513811619E-5</v>
      </c>
    </row>
    <row r="82" spans="1:21" x14ac:dyDescent="0.55000000000000004">
      <c r="A82" s="3" t="s">
        <v>160</v>
      </c>
      <c r="C82" s="11">
        <v>0</v>
      </c>
      <c r="D82" s="11"/>
      <c r="E82" s="11">
        <v>-18841260171</v>
      </c>
      <c r="F82" s="11"/>
      <c r="G82" s="11">
        <v>0</v>
      </c>
      <c r="H82" s="11"/>
      <c r="I82" s="11">
        <f t="shared" si="4"/>
        <v>-18841260171</v>
      </c>
      <c r="J82" s="11"/>
      <c r="K82" s="13">
        <f t="shared" si="5"/>
        <v>3.4722192769138169E-3</v>
      </c>
      <c r="L82" s="11"/>
      <c r="M82" s="11">
        <v>10167608699</v>
      </c>
      <c r="N82" s="11"/>
      <c r="O82" s="11">
        <v>-20796561153</v>
      </c>
      <c r="P82" s="11"/>
      <c r="Q82" s="11">
        <v>0</v>
      </c>
      <c r="S82" s="11">
        <f t="shared" si="6"/>
        <v>-10628952454</v>
      </c>
      <c r="U82" s="18">
        <f t="shared" si="7"/>
        <v>1.6731554600935314E-3</v>
      </c>
    </row>
    <row r="83" spans="1:21" x14ac:dyDescent="0.55000000000000004">
      <c r="A83" s="3" t="s">
        <v>202</v>
      </c>
      <c r="C83" s="11">
        <v>0</v>
      </c>
      <c r="D83" s="11"/>
      <c r="E83" s="11">
        <v>-11026514418</v>
      </c>
      <c r="F83" s="11"/>
      <c r="G83" s="11">
        <v>0</v>
      </c>
      <c r="H83" s="11"/>
      <c r="I83" s="11">
        <f t="shared" si="4"/>
        <v>-11026514418</v>
      </c>
      <c r="J83" s="11"/>
      <c r="K83" s="13">
        <f t="shared" si="5"/>
        <v>2.0320549459997019E-3</v>
      </c>
      <c r="L83" s="11"/>
      <c r="M83" s="11">
        <v>9363852946</v>
      </c>
      <c r="N83" s="11"/>
      <c r="O83" s="11">
        <v>-31686641374</v>
      </c>
      <c r="P83" s="11"/>
      <c r="Q83" s="11">
        <v>0</v>
      </c>
      <c r="S83" s="11">
        <f t="shared" si="6"/>
        <v>-22322788428</v>
      </c>
      <c r="U83" s="18">
        <f t="shared" si="7"/>
        <v>3.5139394502385927E-3</v>
      </c>
    </row>
    <row r="84" spans="1:21" x14ac:dyDescent="0.55000000000000004">
      <c r="A84" s="3" t="s">
        <v>188</v>
      </c>
      <c r="C84" s="11">
        <v>0</v>
      </c>
      <c r="D84" s="11"/>
      <c r="E84" s="11">
        <v>-8180780516</v>
      </c>
      <c r="F84" s="11"/>
      <c r="G84" s="11">
        <v>0</v>
      </c>
      <c r="H84" s="11"/>
      <c r="I84" s="11">
        <f t="shared" si="4"/>
        <v>-8180780516</v>
      </c>
      <c r="J84" s="11"/>
      <c r="K84" s="13">
        <f t="shared" si="5"/>
        <v>1.5076201671254E-3</v>
      </c>
      <c r="L84" s="11"/>
      <c r="M84" s="11">
        <v>6405744358</v>
      </c>
      <c r="N84" s="11"/>
      <c r="O84" s="11">
        <v>-17012069890</v>
      </c>
      <c r="P84" s="11"/>
      <c r="Q84" s="11">
        <v>0</v>
      </c>
      <c r="S84" s="11">
        <f t="shared" si="6"/>
        <v>-10606325532</v>
      </c>
      <c r="U84" s="18">
        <f t="shared" si="7"/>
        <v>1.6695936454882584E-3</v>
      </c>
    </row>
    <row r="85" spans="1:21" x14ac:dyDescent="0.55000000000000004">
      <c r="A85" s="3" t="s">
        <v>145</v>
      </c>
      <c r="C85" s="11">
        <v>0</v>
      </c>
      <c r="D85" s="11"/>
      <c r="E85" s="11">
        <v>-1151019527</v>
      </c>
      <c r="F85" s="11"/>
      <c r="G85" s="11">
        <v>0</v>
      </c>
      <c r="H85" s="11"/>
      <c r="I85" s="11">
        <f t="shared" si="4"/>
        <v>-1151019527</v>
      </c>
      <c r="J85" s="11"/>
      <c r="K85" s="13">
        <f t="shared" si="5"/>
        <v>2.1211915516697121E-4</v>
      </c>
      <c r="L85" s="11"/>
      <c r="M85" s="11">
        <v>984362859</v>
      </c>
      <c r="N85" s="11"/>
      <c r="O85" s="11">
        <v>-4886854984</v>
      </c>
      <c r="P85" s="11"/>
      <c r="Q85" s="11">
        <v>0</v>
      </c>
      <c r="S85" s="11">
        <f t="shared" si="6"/>
        <v>-3902492125</v>
      </c>
      <c r="U85" s="18">
        <f t="shared" si="7"/>
        <v>6.1431039748969022E-4</v>
      </c>
    </row>
    <row r="86" spans="1:21" x14ac:dyDescent="0.55000000000000004">
      <c r="A86" s="3" t="s">
        <v>199</v>
      </c>
      <c r="C86" s="11">
        <v>0</v>
      </c>
      <c r="D86" s="11"/>
      <c r="E86" s="11">
        <v>-3081688375</v>
      </c>
      <c r="F86" s="11"/>
      <c r="G86" s="11">
        <v>0</v>
      </c>
      <c r="H86" s="11"/>
      <c r="I86" s="11">
        <f t="shared" si="4"/>
        <v>-3081688375</v>
      </c>
      <c r="J86" s="11"/>
      <c r="K86" s="13">
        <f t="shared" si="5"/>
        <v>5.6791837085217096E-4</v>
      </c>
      <c r="L86" s="11"/>
      <c r="M86" s="11">
        <v>3305619000</v>
      </c>
      <c r="N86" s="11"/>
      <c r="O86" s="11">
        <v>-6867453652</v>
      </c>
      <c r="P86" s="11"/>
      <c r="Q86" s="11">
        <v>0</v>
      </c>
      <c r="S86" s="11">
        <f t="shared" si="6"/>
        <v>-3561834652</v>
      </c>
      <c r="U86" s="18">
        <f t="shared" si="7"/>
        <v>5.6068583632636353E-4</v>
      </c>
    </row>
    <row r="87" spans="1:21" x14ac:dyDescent="0.55000000000000004">
      <c r="A87" s="3" t="s">
        <v>63</v>
      </c>
      <c r="C87" s="11">
        <v>0</v>
      </c>
      <c r="D87" s="11"/>
      <c r="E87" s="11">
        <v>-27253821771</v>
      </c>
      <c r="F87" s="11"/>
      <c r="G87" s="11">
        <v>0</v>
      </c>
      <c r="H87" s="11"/>
      <c r="I87" s="11">
        <f t="shared" si="4"/>
        <v>-27253821771</v>
      </c>
      <c r="J87" s="11"/>
      <c r="K87" s="13">
        <f t="shared" si="5"/>
        <v>5.0225539302564126E-3</v>
      </c>
      <c r="L87" s="11"/>
      <c r="M87" s="11">
        <v>5251049568</v>
      </c>
      <c r="N87" s="11"/>
      <c r="O87" s="11">
        <v>-48626900046</v>
      </c>
      <c r="P87" s="11"/>
      <c r="Q87" s="11">
        <v>0</v>
      </c>
      <c r="S87" s="11">
        <f t="shared" si="6"/>
        <v>-43375850478</v>
      </c>
      <c r="U87" s="18">
        <f t="shared" si="7"/>
        <v>6.8280050529489662E-3</v>
      </c>
    </row>
    <row r="88" spans="1:21" x14ac:dyDescent="0.55000000000000004">
      <c r="A88" s="3" t="s">
        <v>95</v>
      </c>
      <c r="C88" s="11">
        <v>0</v>
      </c>
      <c r="D88" s="11"/>
      <c r="E88" s="11">
        <v>11317443150</v>
      </c>
      <c r="F88" s="11"/>
      <c r="G88" s="11">
        <v>0</v>
      </c>
      <c r="H88" s="11"/>
      <c r="I88" s="11">
        <f t="shared" si="4"/>
        <v>11317443150</v>
      </c>
      <c r="J88" s="11"/>
      <c r="K88" s="13">
        <f t="shared" si="5"/>
        <v>-2.0856696374954077E-3</v>
      </c>
      <c r="L88" s="11"/>
      <c r="M88" s="11">
        <v>2904506872</v>
      </c>
      <c r="N88" s="11"/>
      <c r="O88" s="11">
        <v>15608567838</v>
      </c>
      <c r="P88" s="11"/>
      <c r="Q88" s="11">
        <v>0</v>
      </c>
      <c r="S88" s="11">
        <f t="shared" si="6"/>
        <v>18513074710</v>
      </c>
      <c r="U88" s="18">
        <f t="shared" si="7"/>
        <v>-2.9142337561684204E-3</v>
      </c>
    </row>
    <row r="89" spans="1:21" x14ac:dyDescent="0.55000000000000004">
      <c r="A89" s="3" t="s">
        <v>33</v>
      </c>
      <c r="C89" s="11">
        <v>0</v>
      </c>
      <c r="D89" s="11"/>
      <c r="E89" s="11">
        <v>-49114790930</v>
      </c>
      <c r="F89" s="11"/>
      <c r="G89" s="11">
        <v>0</v>
      </c>
      <c r="H89" s="11"/>
      <c r="I89" s="11">
        <f t="shared" si="4"/>
        <v>-49114790930</v>
      </c>
      <c r="J89" s="11"/>
      <c r="K89" s="13">
        <f t="shared" si="5"/>
        <v>9.0512695170583499E-3</v>
      </c>
      <c r="L89" s="11"/>
      <c r="M89" s="11">
        <v>5789652240</v>
      </c>
      <c r="N89" s="11"/>
      <c r="O89" s="11">
        <v>-70229806331</v>
      </c>
      <c r="P89" s="11"/>
      <c r="Q89" s="11">
        <v>0</v>
      </c>
      <c r="S89" s="11">
        <f t="shared" si="6"/>
        <v>-64440154091</v>
      </c>
      <c r="U89" s="18">
        <f t="shared" si="7"/>
        <v>1.0143840245145683E-2</v>
      </c>
    </row>
    <row r="90" spans="1:21" x14ac:dyDescent="0.55000000000000004">
      <c r="A90" s="3" t="s">
        <v>38</v>
      </c>
      <c r="C90" s="11">
        <v>0</v>
      </c>
      <c r="D90" s="11"/>
      <c r="E90" s="11">
        <v>-1137281495</v>
      </c>
      <c r="F90" s="11"/>
      <c r="G90" s="11">
        <v>0</v>
      </c>
      <c r="H90" s="11"/>
      <c r="I90" s="11">
        <f t="shared" si="4"/>
        <v>-1137281495</v>
      </c>
      <c r="J90" s="11"/>
      <c r="K90" s="13">
        <f t="shared" si="5"/>
        <v>2.0958739990727368E-4</v>
      </c>
      <c r="L90" s="11"/>
      <c r="M90" s="11">
        <v>1280000000</v>
      </c>
      <c r="N90" s="11"/>
      <c r="O90" s="11">
        <v>-423537868</v>
      </c>
      <c r="P90" s="11"/>
      <c r="Q90" s="11">
        <v>0</v>
      </c>
      <c r="S90" s="11">
        <f t="shared" si="6"/>
        <v>856462132</v>
      </c>
      <c r="U90" s="18">
        <f t="shared" si="7"/>
        <v>-1.3481989864202161E-4</v>
      </c>
    </row>
    <row r="91" spans="1:21" x14ac:dyDescent="0.55000000000000004">
      <c r="A91" s="3" t="s">
        <v>61</v>
      </c>
      <c r="C91" s="11">
        <v>11918517963</v>
      </c>
      <c r="D91" s="11"/>
      <c r="E91" s="11">
        <v>-14808234616</v>
      </c>
      <c r="F91" s="11"/>
      <c r="G91" s="11">
        <v>0</v>
      </c>
      <c r="H91" s="11"/>
      <c r="I91" s="11">
        <f t="shared" si="4"/>
        <v>-2889716653</v>
      </c>
      <c r="J91" s="11"/>
      <c r="K91" s="13">
        <f t="shared" si="5"/>
        <v>5.3254027471098472E-4</v>
      </c>
      <c r="L91" s="11"/>
      <c r="M91" s="11">
        <v>11918517963</v>
      </c>
      <c r="N91" s="11"/>
      <c r="O91" s="11">
        <v>-27926939110</v>
      </c>
      <c r="P91" s="11"/>
      <c r="Q91" s="11">
        <v>0</v>
      </c>
      <c r="S91" s="11">
        <f t="shared" si="6"/>
        <v>-16008421147</v>
      </c>
      <c r="U91" s="18">
        <f t="shared" si="7"/>
        <v>2.5199639725079349E-3</v>
      </c>
    </row>
    <row r="92" spans="1:21" x14ac:dyDescent="0.55000000000000004">
      <c r="A92" s="3" t="s">
        <v>194</v>
      </c>
      <c r="C92" s="11">
        <v>0</v>
      </c>
      <c r="D92" s="11"/>
      <c r="E92" s="11">
        <v>-217251082440</v>
      </c>
      <c r="F92" s="11"/>
      <c r="G92" s="11">
        <v>0</v>
      </c>
      <c r="H92" s="11"/>
      <c r="I92" s="11">
        <f t="shared" si="4"/>
        <v>-217251082440</v>
      </c>
      <c r="J92" s="11"/>
      <c r="K92" s="13">
        <f t="shared" si="5"/>
        <v>4.0036780424041248E-2</v>
      </c>
      <c r="L92" s="11"/>
      <c r="M92" s="11">
        <v>204663578000</v>
      </c>
      <c r="N92" s="11"/>
      <c r="O92" s="11">
        <v>-143138673045</v>
      </c>
      <c r="P92" s="11"/>
      <c r="Q92" s="11">
        <v>0</v>
      </c>
      <c r="S92" s="11">
        <f t="shared" si="6"/>
        <v>61524904955</v>
      </c>
      <c r="U92" s="18">
        <f t="shared" si="7"/>
        <v>-9.6849366014855089E-3</v>
      </c>
    </row>
    <row r="93" spans="1:21" x14ac:dyDescent="0.55000000000000004">
      <c r="A93" s="3" t="s">
        <v>140</v>
      </c>
      <c r="C93" s="11">
        <v>0</v>
      </c>
      <c r="D93" s="11"/>
      <c r="E93" s="11">
        <v>-68801583151</v>
      </c>
      <c r="F93" s="11"/>
      <c r="G93" s="11">
        <v>0</v>
      </c>
      <c r="H93" s="11"/>
      <c r="I93" s="11">
        <f t="shared" si="4"/>
        <v>-68801583151</v>
      </c>
      <c r="J93" s="11"/>
      <c r="K93" s="13">
        <f t="shared" si="5"/>
        <v>1.2679310254777495E-2</v>
      </c>
      <c r="L93" s="11"/>
      <c r="M93" s="11">
        <v>94463591488</v>
      </c>
      <c r="N93" s="11"/>
      <c r="O93" s="11">
        <v>-305443971065</v>
      </c>
      <c r="P93" s="11"/>
      <c r="Q93" s="11">
        <v>0</v>
      </c>
      <c r="S93" s="11">
        <f t="shared" si="6"/>
        <v>-210980379577</v>
      </c>
      <c r="U93" s="18">
        <f t="shared" si="7"/>
        <v>3.3211454806067693E-2</v>
      </c>
    </row>
    <row r="94" spans="1:21" x14ac:dyDescent="0.55000000000000004">
      <c r="A94" s="3" t="s">
        <v>172</v>
      </c>
      <c r="C94" s="11">
        <v>0</v>
      </c>
      <c r="D94" s="11"/>
      <c r="E94" s="11">
        <v>-17010481687</v>
      </c>
      <c r="F94" s="11"/>
      <c r="G94" s="11">
        <v>0</v>
      </c>
      <c r="H94" s="11"/>
      <c r="I94" s="11">
        <f t="shared" si="4"/>
        <v>-17010481687</v>
      </c>
      <c r="J94" s="11"/>
      <c r="K94" s="13">
        <f t="shared" si="5"/>
        <v>3.1348286625806961E-3</v>
      </c>
      <c r="L94" s="11"/>
      <c r="M94" s="11">
        <v>18323433401</v>
      </c>
      <c r="N94" s="11"/>
      <c r="O94" s="11">
        <v>-55295286121</v>
      </c>
      <c r="P94" s="11"/>
      <c r="Q94" s="11">
        <v>0</v>
      </c>
      <c r="S94" s="11">
        <f t="shared" si="6"/>
        <v>-36971852720</v>
      </c>
      <c r="U94" s="18">
        <f t="shared" si="7"/>
        <v>5.8199204028767859E-3</v>
      </c>
    </row>
    <row r="95" spans="1:21" x14ac:dyDescent="0.55000000000000004">
      <c r="A95" s="3" t="s">
        <v>88</v>
      </c>
      <c r="C95" s="11">
        <v>1841014211</v>
      </c>
      <c r="D95" s="11"/>
      <c r="E95" s="11">
        <v>-3383552112</v>
      </c>
      <c r="F95" s="11"/>
      <c r="G95" s="11">
        <v>0</v>
      </c>
      <c r="H95" s="11"/>
      <c r="I95" s="11">
        <f t="shared" si="4"/>
        <v>-1542537901</v>
      </c>
      <c r="J95" s="11"/>
      <c r="K95" s="13">
        <f t="shared" si="5"/>
        <v>2.8427131660048119E-4</v>
      </c>
      <c r="L95" s="11"/>
      <c r="M95" s="11">
        <v>1841014211</v>
      </c>
      <c r="N95" s="11"/>
      <c r="O95" s="11">
        <v>-7413267262</v>
      </c>
      <c r="P95" s="11"/>
      <c r="Q95" s="11">
        <v>0</v>
      </c>
      <c r="S95" s="11">
        <f t="shared" si="6"/>
        <v>-5572253051</v>
      </c>
      <c r="U95" s="18">
        <f t="shared" si="7"/>
        <v>8.771556423507066E-4</v>
      </c>
    </row>
    <row r="96" spans="1:21" x14ac:dyDescent="0.55000000000000004">
      <c r="A96" s="3" t="s">
        <v>147</v>
      </c>
      <c r="C96" s="11">
        <v>0</v>
      </c>
      <c r="D96" s="11"/>
      <c r="E96" s="11">
        <v>-4689450579</v>
      </c>
      <c r="F96" s="11"/>
      <c r="G96" s="11">
        <v>0</v>
      </c>
      <c r="H96" s="11"/>
      <c r="I96" s="11">
        <f t="shared" si="4"/>
        <v>-4689450579</v>
      </c>
      <c r="J96" s="11"/>
      <c r="K96" s="13">
        <f t="shared" si="5"/>
        <v>8.6420974768983572E-4</v>
      </c>
      <c r="L96" s="11"/>
      <c r="M96" s="11">
        <v>2768664623</v>
      </c>
      <c r="N96" s="11"/>
      <c r="O96" s="11">
        <v>-6599099355</v>
      </c>
      <c r="P96" s="11"/>
      <c r="Q96" s="11">
        <v>0</v>
      </c>
      <c r="S96" s="11">
        <f t="shared" si="6"/>
        <v>-3830434732</v>
      </c>
      <c r="U96" s="18">
        <f t="shared" si="7"/>
        <v>6.0296749036315735E-4</v>
      </c>
    </row>
    <row r="97" spans="1:21" x14ac:dyDescent="0.55000000000000004">
      <c r="A97" s="3" t="s">
        <v>167</v>
      </c>
      <c r="C97" s="11">
        <v>0</v>
      </c>
      <c r="D97" s="11"/>
      <c r="E97" s="11">
        <v>-4967880820</v>
      </c>
      <c r="F97" s="11"/>
      <c r="G97" s="11">
        <v>0</v>
      </c>
      <c r="H97" s="11"/>
      <c r="I97" s="11">
        <f t="shared" si="4"/>
        <v>-4967880820</v>
      </c>
      <c r="J97" s="11"/>
      <c r="K97" s="13">
        <f t="shared" si="5"/>
        <v>9.1552111653150101E-4</v>
      </c>
      <c r="L97" s="11"/>
      <c r="M97" s="11">
        <v>7023677440</v>
      </c>
      <c r="N97" s="11"/>
      <c r="O97" s="11">
        <v>-10597215417</v>
      </c>
      <c r="P97" s="11"/>
      <c r="Q97" s="11">
        <v>0</v>
      </c>
      <c r="S97" s="11">
        <f t="shared" si="6"/>
        <v>-3573537977</v>
      </c>
      <c r="U97" s="18">
        <f t="shared" si="7"/>
        <v>5.6252811403056284E-4</v>
      </c>
    </row>
    <row r="98" spans="1:21" x14ac:dyDescent="0.55000000000000004">
      <c r="A98" s="3" t="s">
        <v>164</v>
      </c>
      <c r="C98" s="11">
        <v>0</v>
      </c>
      <c r="D98" s="11"/>
      <c r="E98" s="11">
        <v>-2291877583</v>
      </c>
      <c r="F98" s="11"/>
      <c r="G98" s="11">
        <v>0</v>
      </c>
      <c r="H98" s="11"/>
      <c r="I98" s="11">
        <f t="shared" si="4"/>
        <v>-2291877583</v>
      </c>
      <c r="J98" s="11"/>
      <c r="K98" s="13">
        <f t="shared" si="5"/>
        <v>4.2236567256089647E-4</v>
      </c>
      <c r="L98" s="11"/>
      <c r="M98" s="11">
        <v>2318516630</v>
      </c>
      <c r="N98" s="11"/>
      <c r="O98" s="11">
        <v>-4501902397</v>
      </c>
      <c r="P98" s="11"/>
      <c r="Q98" s="11">
        <v>0</v>
      </c>
      <c r="S98" s="11">
        <f t="shared" si="6"/>
        <v>-2183385767</v>
      </c>
      <c r="U98" s="18">
        <f t="shared" si="7"/>
        <v>3.4369744651287465E-4</v>
      </c>
    </row>
    <row r="99" spans="1:21" x14ac:dyDescent="0.55000000000000004">
      <c r="A99" s="3" t="s">
        <v>35</v>
      </c>
      <c r="C99" s="11">
        <v>0</v>
      </c>
      <c r="D99" s="11"/>
      <c r="E99" s="11">
        <v>-4768289506</v>
      </c>
      <c r="F99" s="11"/>
      <c r="G99" s="11">
        <v>0</v>
      </c>
      <c r="H99" s="11"/>
      <c r="I99" s="11">
        <f t="shared" si="4"/>
        <v>-4768289506</v>
      </c>
      <c r="J99" s="11"/>
      <c r="K99" s="13">
        <f t="shared" si="5"/>
        <v>8.7873882056586038E-4</v>
      </c>
      <c r="L99" s="11"/>
      <c r="M99" s="11">
        <v>9593661300</v>
      </c>
      <c r="N99" s="11"/>
      <c r="O99" s="11">
        <v>-26079428146</v>
      </c>
      <c r="P99" s="11"/>
      <c r="Q99" s="11">
        <v>0</v>
      </c>
      <c r="S99" s="11">
        <f t="shared" si="6"/>
        <v>-16485766846</v>
      </c>
      <c r="U99" s="18">
        <f t="shared" si="7"/>
        <v>2.5951052967438382E-3</v>
      </c>
    </row>
    <row r="100" spans="1:21" x14ac:dyDescent="0.55000000000000004">
      <c r="A100" s="3" t="s">
        <v>157</v>
      </c>
      <c r="C100" s="11">
        <v>0</v>
      </c>
      <c r="D100" s="11"/>
      <c r="E100" s="11">
        <v>-35647548360</v>
      </c>
      <c r="F100" s="11"/>
      <c r="G100" s="11">
        <v>0</v>
      </c>
      <c r="H100" s="11"/>
      <c r="I100" s="11">
        <f t="shared" si="4"/>
        <v>-35647548360</v>
      </c>
      <c r="J100" s="11"/>
      <c r="K100" s="13">
        <f t="shared" si="5"/>
        <v>6.5694175159696925E-3</v>
      </c>
      <c r="L100" s="11"/>
      <c r="M100" s="11">
        <v>91314942898</v>
      </c>
      <c r="N100" s="11"/>
      <c r="O100" s="11">
        <v>-40492846196</v>
      </c>
      <c r="P100" s="11"/>
      <c r="Q100" s="11">
        <v>0</v>
      </c>
      <c r="S100" s="11">
        <f t="shared" si="6"/>
        <v>50822096702</v>
      </c>
      <c r="U100" s="18">
        <f t="shared" si="7"/>
        <v>-8.0001551383694584E-3</v>
      </c>
    </row>
    <row r="101" spans="1:21" x14ac:dyDescent="0.55000000000000004">
      <c r="A101" s="3" t="s">
        <v>138</v>
      </c>
      <c r="C101" s="11">
        <v>0</v>
      </c>
      <c r="D101" s="11"/>
      <c r="E101" s="11">
        <v>237863071</v>
      </c>
      <c r="F101" s="11"/>
      <c r="G101" s="11">
        <v>0</v>
      </c>
      <c r="H101" s="11"/>
      <c r="I101" s="11">
        <f t="shared" si="4"/>
        <v>237863071</v>
      </c>
      <c r="J101" s="11"/>
      <c r="K101" s="13">
        <f t="shared" si="5"/>
        <v>-4.3835323799803176E-5</v>
      </c>
      <c r="L101" s="11"/>
      <c r="M101" s="11">
        <v>23928682800</v>
      </c>
      <c r="N101" s="11"/>
      <c r="O101" s="11">
        <v>-22240197172</v>
      </c>
      <c r="P101" s="11"/>
      <c r="Q101" s="11">
        <v>0</v>
      </c>
      <c r="S101" s="11">
        <f t="shared" si="6"/>
        <v>1688485628</v>
      </c>
      <c r="U101" s="18">
        <f t="shared" si="7"/>
        <v>-2.6579279190532874E-4</v>
      </c>
    </row>
    <row r="102" spans="1:21" x14ac:dyDescent="0.55000000000000004">
      <c r="A102" s="3" t="s">
        <v>73</v>
      </c>
      <c r="C102" s="11">
        <v>0</v>
      </c>
      <c r="D102" s="11"/>
      <c r="E102" s="11">
        <v>-4161400755</v>
      </c>
      <c r="F102" s="11"/>
      <c r="G102" s="11">
        <v>0</v>
      </c>
      <c r="H102" s="11"/>
      <c r="I102" s="11">
        <f t="shared" si="4"/>
        <v>-4161400755</v>
      </c>
      <c r="J102" s="11"/>
      <c r="K102" s="13">
        <f t="shared" si="5"/>
        <v>7.6689647026448424E-4</v>
      </c>
      <c r="L102" s="11"/>
      <c r="M102" s="11">
        <v>520000000</v>
      </c>
      <c r="N102" s="11"/>
      <c r="O102" s="11">
        <v>-4562861621</v>
      </c>
      <c r="P102" s="11"/>
      <c r="Q102" s="11">
        <v>0</v>
      </c>
      <c r="S102" s="11">
        <f t="shared" si="6"/>
        <v>-4042861621</v>
      </c>
      <c r="U102" s="18">
        <f t="shared" si="7"/>
        <v>6.3640664730164529E-4</v>
      </c>
    </row>
    <row r="103" spans="1:21" x14ac:dyDescent="0.55000000000000004">
      <c r="A103" s="3" t="s">
        <v>155</v>
      </c>
      <c r="C103" s="11">
        <v>0</v>
      </c>
      <c r="D103" s="11"/>
      <c r="E103" s="11">
        <v>-18367557651</v>
      </c>
      <c r="F103" s="11"/>
      <c r="G103" s="11">
        <v>0</v>
      </c>
      <c r="H103" s="11"/>
      <c r="I103" s="11">
        <f t="shared" si="4"/>
        <v>-18367557651</v>
      </c>
      <c r="J103" s="11"/>
      <c r="K103" s="13">
        <f t="shared" si="5"/>
        <v>3.3849215586859095E-3</v>
      </c>
      <c r="L103" s="11"/>
      <c r="M103" s="11">
        <v>11709102538</v>
      </c>
      <c r="N103" s="11"/>
      <c r="O103" s="11">
        <v>-40265807767</v>
      </c>
      <c r="P103" s="11"/>
      <c r="Q103" s="11">
        <v>0</v>
      </c>
      <c r="S103" s="11">
        <f t="shared" si="6"/>
        <v>-28556705229</v>
      </c>
      <c r="U103" s="18">
        <f t="shared" si="7"/>
        <v>4.4952508239136822E-3</v>
      </c>
    </row>
    <row r="104" spans="1:21" x14ac:dyDescent="0.55000000000000004">
      <c r="A104" s="3" t="s">
        <v>58</v>
      </c>
      <c r="C104" s="11">
        <v>0</v>
      </c>
      <c r="D104" s="11"/>
      <c r="E104" s="11">
        <v>-19761714000</v>
      </c>
      <c r="F104" s="11"/>
      <c r="G104" s="11">
        <v>0</v>
      </c>
      <c r="H104" s="11"/>
      <c r="I104" s="11">
        <f t="shared" si="4"/>
        <v>-19761714000</v>
      </c>
      <c r="J104" s="11"/>
      <c r="K104" s="13">
        <f t="shared" si="5"/>
        <v>3.6418479269911702E-3</v>
      </c>
      <c r="L104" s="11"/>
      <c r="M104" s="11">
        <v>9235348837</v>
      </c>
      <c r="N104" s="11"/>
      <c r="O104" s="11">
        <v>-41889267000</v>
      </c>
      <c r="P104" s="11"/>
      <c r="Q104" s="11">
        <v>0</v>
      </c>
      <c r="S104" s="11">
        <f t="shared" si="6"/>
        <v>-32653918163</v>
      </c>
      <c r="U104" s="18">
        <f t="shared" si="7"/>
        <v>5.1402131775751744E-3</v>
      </c>
    </row>
    <row r="105" spans="1:21" x14ac:dyDescent="0.55000000000000004">
      <c r="A105" s="3" t="s">
        <v>104</v>
      </c>
      <c r="C105" s="11">
        <v>0</v>
      </c>
      <c r="D105" s="11"/>
      <c r="E105" s="11">
        <v>-9561660148</v>
      </c>
      <c r="F105" s="11"/>
      <c r="G105" s="11">
        <v>0</v>
      </c>
      <c r="H105" s="11"/>
      <c r="I105" s="11">
        <f t="shared" si="4"/>
        <v>-9561660148</v>
      </c>
      <c r="J105" s="11"/>
      <c r="K105" s="13">
        <f t="shared" si="5"/>
        <v>1.7620997950171674E-3</v>
      </c>
      <c r="L105" s="11"/>
      <c r="M105" s="11">
        <v>264474259</v>
      </c>
      <c r="N105" s="11"/>
      <c r="O105" s="11">
        <v>-19521722803</v>
      </c>
      <c r="P105" s="11"/>
      <c r="Q105" s="11">
        <v>0</v>
      </c>
      <c r="S105" s="11">
        <f t="shared" si="6"/>
        <v>-19257248544</v>
      </c>
      <c r="U105" s="18">
        <f t="shared" si="7"/>
        <v>3.0313778039007312E-3</v>
      </c>
    </row>
    <row r="106" spans="1:21" x14ac:dyDescent="0.55000000000000004">
      <c r="A106" s="3" t="s">
        <v>100</v>
      </c>
      <c r="C106" s="11">
        <v>0</v>
      </c>
      <c r="D106" s="11"/>
      <c r="E106" s="11">
        <v>-13688068414</v>
      </c>
      <c r="F106" s="11"/>
      <c r="G106" s="11">
        <v>0</v>
      </c>
      <c r="H106" s="11"/>
      <c r="I106" s="11">
        <f t="shared" si="4"/>
        <v>-13688068414</v>
      </c>
      <c r="J106" s="11"/>
      <c r="K106" s="13">
        <f t="shared" si="5"/>
        <v>2.5225475673840447E-3</v>
      </c>
      <c r="L106" s="11"/>
      <c r="M106" s="11">
        <v>71112447</v>
      </c>
      <c r="N106" s="11"/>
      <c r="O106" s="11">
        <v>-67185007506</v>
      </c>
      <c r="P106" s="11"/>
      <c r="Q106" s="11">
        <v>0</v>
      </c>
      <c r="S106" s="11">
        <f t="shared" si="6"/>
        <v>-67113895059</v>
      </c>
      <c r="U106" s="18">
        <f t="shared" si="7"/>
        <v>1.0564726905317111E-2</v>
      </c>
    </row>
    <row r="107" spans="1:21" x14ac:dyDescent="0.55000000000000004">
      <c r="A107" s="3" t="s">
        <v>92</v>
      </c>
      <c r="C107" s="11">
        <v>0</v>
      </c>
      <c r="D107" s="11"/>
      <c r="E107" s="11">
        <v>-9726458088</v>
      </c>
      <c r="F107" s="11"/>
      <c r="G107" s="11">
        <v>0</v>
      </c>
      <c r="H107" s="11"/>
      <c r="I107" s="11">
        <f t="shared" si="4"/>
        <v>-9726458088</v>
      </c>
      <c r="J107" s="11"/>
      <c r="K107" s="13">
        <f t="shared" si="5"/>
        <v>1.7924700876021838E-3</v>
      </c>
      <c r="L107" s="11"/>
      <c r="M107" s="11">
        <v>2812105807</v>
      </c>
      <c r="N107" s="11"/>
      <c r="O107" s="11">
        <v>-81450815691</v>
      </c>
      <c r="P107" s="11"/>
      <c r="Q107" s="11">
        <v>0</v>
      </c>
      <c r="S107" s="11">
        <f t="shared" si="6"/>
        <v>-78638709884</v>
      </c>
      <c r="U107" s="18">
        <f t="shared" si="7"/>
        <v>1.2378904448632672E-2</v>
      </c>
    </row>
    <row r="108" spans="1:21" x14ac:dyDescent="0.55000000000000004">
      <c r="A108" s="3" t="s">
        <v>17</v>
      </c>
      <c r="C108" s="11">
        <v>0</v>
      </c>
      <c r="D108" s="11"/>
      <c r="E108" s="11">
        <v>-6291486517</v>
      </c>
      <c r="F108" s="11"/>
      <c r="G108" s="11">
        <v>0</v>
      </c>
      <c r="H108" s="11"/>
      <c r="I108" s="11">
        <f t="shared" si="4"/>
        <v>-6291486517</v>
      </c>
      <c r="J108" s="11"/>
      <c r="K108" s="13">
        <f t="shared" si="5"/>
        <v>1.1594458420777342E-3</v>
      </c>
      <c r="L108" s="11"/>
      <c r="M108" s="11">
        <v>3187504920</v>
      </c>
      <c r="N108" s="11"/>
      <c r="O108" s="11">
        <v>-9389893011</v>
      </c>
      <c r="P108" s="11"/>
      <c r="Q108" s="11">
        <v>0</v>
      </c>
      <c r="S108" s="11">
        <f t="shared" si="6"/>
        <v>-6202388091</v>
      </c>
      <c r="U108" s="18">
        <f t="shared" si="7"/>
        <v>9.7634828502505459E-4</v>
      </c>
    </row>
    <row r="109" spans="1:21" x14ac:dyDescent="0.55000000000000004">
      <c r="A109" s="3" t="s">
        <v>153</v>
      </c>
      <c r="C109" s="11">
        <v>0</v>
      </c>
      <c r="D109" s="11"/>
      <c r="E109" s="11">
        <v>-6100581470</v>
      </c>
      <c r="F109" s="11"/>
      <c r="G109" s="11">
        <v>0</v>
      </c>
      <c r="H109" s="11"/>
      <c r="I109" s="11">
        <f t="shared" si="4"/>
        <v>-6100581470</v>
      </c>
      <c r="J109" s="11"/>
      <c r="K109" s="13">
        <f t="shared" si="5"/>
        <v>1.1242643214024982E-3</v>
      </c>
      <c r="L109" s="11"/>
      <c r="M109" s="11">
        <v>59535960</v>
      </c>
      <c r="N109" s="11"/>
      <c r="O109" s="11">
        <v>-20314936299</v>
      </c>
      <c r="P109" s="11"/>
      <c r="Q109" s="11">
        <v>0</v>
      </c>
      <c r="S109" s="11">
        <f t="shared" si="6"/>
        <v>-20255400339</v>
      </c>
      <c r="U109" s="18">
        <f t="shared" si="7"/>
        <v>3.1885017663075737E-3</v>
      </c>
    </row>
    <row r="110" spans="1:21" x14ac:dyDescent="0.55000000000000004">
      <c r="A110" s="3" t="s">
        <v>149</v>
      </c>
      <c r="C110" s="11">
        <v>0</v>
      </c>
      <c r="D110" s="11"/>
      <c r="E110" s="11">
        <v>-8634372597</v>
      </c>
      <c r="F110" s="11"/>
      <c r="G110" s="11">
        <v>0</v>
      </c>
      <c r="H110" s="11"/>
      <c r="I110" s="11">
        <f t="shared" si="4"/>
        <v>-8634372597</v>
      </c>
      <c r="J110" s="11"/>
      <c r="K110" s="13">
        <f t="shared" si="5"/>
        <v>1.5912117715727399E-3</v>
      </c>
      <c r="L110" s="11"/>
      <c r="M110" s="11">
        <v>11692765840</v>
      </c>
      <c r="N110" s="11"/>
      <c r="O110" s="11">
        <v>-42735993223</v>
      </c>
      <c r="P110" s="11"/>
      <c r="Q110" s="11">
        <v>0</v>
      </c>
      <c r="S110" s="11">
        <f t="shared" si="6"/>
        <v>-31043227383</v>
      </c>
      <c r="U110" s="18">
        <f t="shared" si="7"/>
        <v>4.8866664536865827E-3</v>
      </c>
    </row>
    <row r="111" spans="1:21" x14ac:dyDescent="0.55000000000000004">
      <c r="A111" s="3" t="s">
        <v>49</v>
      </c>
      <c r="C111" s="11">
        <v>0</v>
      </c>
      <c r="D111" s="11"/>
      <c r="E111" s="11">
        <v>18305624262</v>
      </c>
      <c r="F111" s="11"/>
      <c r="G111" s="11">
        <v>0</v>
      </c>
      <c r="H111" s="11"/>
      <c r="I111" s="11">
        <f t="shared" si="4"/>
        <v>18305624262</v>
      </c>
      <c r="J111" s="11"/>
      <c r="K111" s="13">
        <f t="shared" si="5"/>
        <v>-3.3735079746040233E-3</v>
      </c>
      <c r="L111" s="11"/>
      <c r="M111" s="11">
        <v>41178675836</v>
      </c>
      <c r="N111" s="11"/>
      <c r="O111" s="11">
        <v>-29196312113</v>
      </c>
      <c r="P111" s="11"/>
      <c r="Q111" s="11">
        <v>0</v>
      </c>
      <c r="S111" s="11">
        <f t="shared" si="6"/>
        <v>11982363723</v>
      </c>
      <c r="U111" s="18">
        <f t="shared" si="7"/>
        <v>-1.8862025561530568E-3</v>
      </c>
    </row>
    <row r="112" spans="1:21" x14ac:dyDescent="0.55000000000000004">
      <c r="A112" s="3" t="s">
        <v>176</v>
      </c>
      <c r="C112" s="11">
        <v>0</v>
      </c>
      <c r="D112" s="11"/>
      <c r="E112" s="11">
        <v>-155979401916</v>
      </c>
      <c r="F112" s="11"/>
      <c r="G112" s="11">
        <v>0</v>
      </c>
      <c r="H112" s="11"/>
      <c r="I112" s="11">
        <f t="shared" si="4"/>
        <v>-155979401916</v>
      </c>
      <c r="J112" s="11"/>
      <c r="K112" s="13">
        <f t="shared" si="5"/>
        <v>2.8745141313203257E-2</v>
      </c>
      <c r="L112" s="11"/>
      <c r="M112" s="11">
        <v>0</v>
      </c>
      <c r="N112" s="11"/>
      <c r="O112" s="11">
        <v>-286506025045</v>
      </c>
      <c r="P112" s="11"/>
      <c r="Q112" s="11">
        <v>0</v>
      </c>
      <c r="S112" s="11">
        <f t="shared" si="6"/>
        <v>-286506025045</v>
      </c>
      <c r="U112" s="18">
        <f t="shared" si="7"/>
        <v>4.5100316539033396E-2</v>
      </c>
    </row>
    <row r="113" spans="1:21" x14ac:dyDescent="0.55000000000000004">
      <c r="A113" s="3" t="s">
        <v>214</v>
      </c>
      <c r="C113" s="11">
        <v>0</v>
      </c>
      <c r="D113" s="11"/>
      <c r="E113" s="11">
        <v>-1354918056</v>
      </c>
      <c r="F113" s="11"/>
      <c r="G113" s="11">
        <v>0</v>
      </c>
      <c r="H113" s="11"/>
      <c r="I113" s="11">
        <f t="shared" si="4"/>
        <v>-1354918056</v>
      </c>
      <c r="J113" s="11"/>
      <c r="K113" s="13">
        <f t="shared" si="5"/>
        <v>2.4969521942714619E-4</v>
      </c>
      <c r="L113" s="11"/>
      <c r="M113" s="11">
        <v>0</v>
      </c>
      <c r="N113" s="11"/>
      <c r="O113" s="11">
        <v>-1354918056</v>
      </c>
      <c r="P113" s="11"/>
      <c r="Q113" s="11">
        <v>0</v>
      </c>
      <c r="S113" s="11">
        <f t="shared" si="6"/>
        <v>-1354918056</v>
      </c>
      <c r="U113" s="18">
        <f t="shared" si="7"/>
        <v>2.1328428678054498E-4</v>
      </c>
    </row>
    <row r="114" spans="1:21" x14ac:dyDescent="0.55000000000000004">
      <c r="A114" s="3" t="s">
        <v>208</v>
      </c>
      <c r="C114" s="11">
        <v>0</v>
      </c>
      <c r="D114" s="11"/>
      <c r="E114" s="11">
        <v>-1344240521</v>
      </c>
      <c r="F114" s="11"/>
      <c r="G114" s="11">
        <v>0</v>
      </c>
      <c r="H114" s="11"/>
      <c r="I114" s="11">
        <f t="shared" si="4"/>
        <v>-1344240521</v>
      </c>
      <c r="J114" s="11"/>
      <c r="K114" s="13">
        <f t="shared" si="5"/>
        <v>2.4772747722092228E-4</v>
      </c>
      <c r="L114" s="11"/>
      <c r="M114" s="11">
        <v>0</v>
      </c>
      <c r="N114" s="11"/>
      <c r="O114" s="11">
        <v>-1344240521</v>
      </c>
      <c r="P114" s="11"/>
      <c r="Q114" s="11">
        <v>0</v>
      </c>
      <c r="S114" s="11">
        <f t="shared" si="6"/>
        <v>-1344240521</v>
      </c>
      <c r="U114" s="18">
        <f t="shared" si="7"/>
        <v>2.1160348370395706E-4</v>
      </c>
    </row>
    <row r="115" spans="1:21" x14ac:dyDescent="0.55000000000000004">
      <c r="A115" s="3" t="s">
        <v>204</v>
      </c>
      <c r="C115" s="11">
        <v>0</v>
      </c>
      <c r="D115" s="11"/>
      <c r="E115" s="11">
        <v>-1121361943</v>
      </c>
      <c r="F115" s="11"/>
      <c r="G115" s="11">
        <v>0</v>
      </c>
      <c r="H115" s="11"/>
      <c r="I115" s="11">
        <f t="shared" si="4"/>
        <v>-1121361943</v>
      </c>
      <c r="J115" s="11"/>
      <c r="K115" s="13">
        <f t="shared" si="5"/>
        <v>2.0665361655984601E-4</v>
      </c>
      <c r="L115" s="11"/>
      <c r="M115" s="11">
        <v>0</v>
      </c>
      <c r="N115" s="11"/>
      <c r="O115" s="11">
        <v>-1121361943</v>
      </c>
      <c r="P115" s="11"/>
      <c r="Q115" s="11">
        <v>0</v>
      </c>
      <c r="S115" s="11">
        <f t="shared" si="6"/>
        <v>-1121361943</v>
      </c>
      <c r="U115" s="18">
        <f t="shared" si="7"/>
        <v>1.7651907521380107E-4</v>
      </c>
    </row>
    <row r="116" spans="1:21" x14ac:dyDescent="0.55000000000000004">
      <c r="A116" s="3" t="s">
        <v>206</v>
      </c>
      <c r="C116" s="11">
        <v>0</v>
      </c>
      <c r="D116" s="11"/>
      <c r="E116" s="11">
        <v>-2738093496</v>
      </c>
      <c r="F116" s="11"/>
      <c r="G116" s="11">
        <v>0</v>
      </c>
      <c r="H116" s="11"/>
      <c r="I116" s="11">
        <f t="shared" si="4"/>
        <v>-2738093496</v>
      </c>
      <c r="J116" s="11"/>
      <c r="K116" s="13">
        <f t="shared" si="5"/>
        <v>5.0459793732039672E-4</v>
      </c>
      <c r="L116" s="11"/>
      <c r="M116" s="11">
        <v>0</v>
      </c>
      <c r="N116" s="11"/>
      <c r="O116" s="11">
        <v>-2738093496</v>
      </c>
      <c r="P116" s="11"/>
      <c r="Q116" s="11">
        <v>0</v>
      </c>
      <c r="S116" s="11">
        <f t="shared" si="6"/>
        <v>-2738093496</v>
      </c>
      <c r="U116" s="18">
        <f t="shared" si="7"/>
        <v>4.3101670676444877E-4</v>
      </c>
    </row>
    <row r="117" spans="1:21" x14ac:dyDescent="0.55000000000000004">
      <c r="A117" s="3" t="s">
        <v>205</v>
      </c>
      <c r="C117" s="11">
        <v>0</v>
      </c>
      <c r="D117" s="11"/>
      <c r="E117" s="11">
        <v>-92015860</v>
      </c>
      <c r="F117" s="11"/>
      <c r="G117" s="11">
        <v>0</v>
      </c>
      <c r="H117" s="11"/>
      <c r="I117" s="11">
        <f t="shared" si="4"/>
        <v>-92015860</v>
      </c>
      <c r="J117" s="11"/>
      <c r="K117" s="13">
        <f t="shared" si="5"/>
        <v>1.6957424289781227E-5</v>
      </c>
      <c r="L117" s="11"/>
      <c r="M117" s="11">
        <v>0</v>
      </c>
      <c r="N117" s="11"/>
      <c r="O117" s="11">
        <v>-92015860</v>
      </c>
      <c r="P117" s="11"/>
      <c r="Q117" s="11">
        <v>0</v>
      </c>
      <c r="S117" s="11">
        <f t="shared" si="6"/>
        <v>-92015860</v>
      </c>
      <c r="U117" s="18">
        <f t="shared" si="7"/>
        <v>1.4484667161744929E-5</v>
      </c>
    </row>
    <row r="118" spans="1:21" x14ac:dyDescent="0.55000000000000004">
      <c r="A118" s="3" t="s">
        <v>186</v>
      </c>
      <c r="C118" s="11">
        <v>0</v>
      </c>
      <c r="D118" s="11"/>
      <c r="E118" s="11">
        <v>-3173851826</v>
      </c>
      <c r="F118" s="11"/>
      <c r="G118" s="11">
        <v>0</v>
      </c>
      <c r="H118" s="11"/>
      <c r="I118" s="11">
        <f t="shared" si="4"/>
        <v>-3173851826</v>
      </c>
      <c r="J118" s="11"/>
      <c r="K118" s="13">
        <f t="shared" si="5"/>
        <v>5.8490299440095328E-4</v>
      </c>
      <c r="L118" s="11"/>
      <c r="M118" s="11">
        <v>0</v>
      </c>
      <c r="N118" s="11"/>
      <c r="O118" s="11">
        <v>-2233420963</v>
      </c>
      <c r="P118" s="11"/>
      <c r="Q118" s="11">
        <v>0</v>
      </c>
      <c r="S118" s="11">
        <f t="shared" si="6"/>
        <v>-2233420963</v>
      </c>
      <c r="U118" s="18">
        <f t="shared" si="7"/>
        <v>3.5157373175796904E-4</v>
      </c>
    </row>
    <row r="119" spans="1:21" x14ac:dyDescent="0.55000000000000004">
      <c r="A119" s="3" t="s">
        <v>203</v>
      </c>
      <c r="C119" s="11">
        <v>0</v>
      </c>
      <c r="D119" s="11"/>
      <c r="E119" s="11">
        <v>-8364930750</v>
      </c>
      <c r="F119" s="11"/>
      <c r="G119" s="11">
        <v>0</v>
      </c>
      <c r="H119" s="11"/>
      <c r="I119" s="11">
        <f t="shared" si="4"/>
        <v>-8364930750</v>
      </c>
      <c r="J119" s="11"/>
      <c r="K119" s="13">
        <f t="shared" si="5"/>
        <v>1.5415568564200552E-3</v>
      </c>
      <c r="L119" s="11"/>
      <c r="M119" s="11">
        <v>0</v>
      </c>
      <c r="N119" s="11"/>
      <c r="O119" s="11">
        <v>-14127438600</v>
      </c>
      <c r="P119" s="11"/>
      <c r="Q119" s="11">
        <v>0</v>
      </c>
      <c r="S119" s="11">
        <f t="shared" si="6"/>
        <v>-14127438600</v>
      </c>
      <c r="U119" s="18">
        <f t="shared" si="7"/>
        <v>2.2238692978469986E-3</v>
      </c>
    </row>
    <row r="120" spans="1:21" x14ac:dyDescent="0.55000000000000004">
      <c r="A120" s="3" t="s">
        <v>143</v>
      </c>
      <c r="C120" s="11">
        <v>0</v>
      </c>
      <c r="D120" s="11"/>
      <c r="E120" s="11">
        <v>82770538455</v>
      </c>
      <c r="F120" s="11"/>
      <c r="G120" s="11">
        <v>0</v>
      </c>
      <c r="H120" s="11"/>
      <c r="I120" s="11">
        <f t="shared" si="4"/>
        <v>82770538455</v>
      </c>
      <c r="J120" s="11"/>
      <c r="K120" s="13">
        <f t="shared" si="5"/>
        <v>-1.5253621922080478E-2</v>
      </c>
      <c r="L120" s="11"/>
      <c r="M120" s="11">
        <v>0</v>
      </c>
      <c r="N120" s="11"/>
      <c r="O120" s="11">
        <v>200912801048</v>
      </c>
      <c r="P120" s="11"/>
      <c r="Q120" s="11">
        <v>0</v>
      </c>
      <c r="S120" s="11">
        <f t="shared" si="6"/>
        <v>200912801048</v>
      </c>
      <c r="U120" s="18">
        <f t="shared" si="7"/>
        <v>-3.1626667964785173E-2</v>
      </c>
    </row>
    <row r="121" spans="1:21" x14ac:dyDescent="0.55000000000000004">
      <c r="A121" s="3" t="s">
        <v>15</v>
      </c>
      <c r="C121" s="11">
        <v>0</v>
      </c>
      <c r="D121" s="11"/>
      <c r="E121" s="11">
        <v>154475497420</v>
      </c>
      <c r="F121" s="11"/>
      <c r="G121" s="11">
        <v>0</v>
      </c>
      <c r="H121" s="11"/>
      <c r="I121" s="11">
        <f t="shared" si="4"/>
        <v>154475497420</v>
      </c>
      <c r="J121" s="11"/>
      <c r="K121" s="13">
        <f t="shared" si="5"/>
        <v>-2.8467989671845106E-2</v>
      </c>
      <c r="L121" s="11"/>
      <c r="M121" s="11">
        <v>0</v>
      </c>
      <c r="N121" s="11"/>
      <c r="O121" s="11">
        <v>301148487142</v>
      </c>
      <c r="P121" s="11"/>
      <c r="Q121" s="11">
        <v>0</v>
      </c>
      <c r="S121" s="11">
        <f t="shared" si="6"/>
        <v>301148487142</v>
      </c>
      <c r="U121" s="18">
        <f t="shared" si="7"/>
        <v>-4.7405258207823001E-2</v>
      </c>
    </row>
    <row r="122" spans="1:21" x14ac:dyDescent="0.55000000000000004">
      <c r="A122" s="3" t="s">
        <v>209</v>
      </c>
      <c r="C122" s="11">
        <v>0</v>
      </c>
      <c r="D122" s="11"/>
      <c r="E122" s="11">
        <v>-1220554715</v>
      </c>
      <c r="F122" s="11"/>
      <c r="G122" s="11">
        <v>0</v>
      </c>
      <c r="H122" s="11"/>
      <c r="I122" s="11">
        <f t="shared" si="4"/>
        <v>-1220554715</v>
      </c>
      <c r="J122" s="11"/>
      <c r="K122" s="13">
        <f t="shared" si="5"/>
        <v>2.2493366003586778E-4</v>
      </c>
      <c r="L122" s="11"/>
      <c r="M122" s="11">
        <v>0</v>
      </c>
      <c r="N122" s="11"/>
      <c r="O122" s="11">
        <v>-1220554715</v>
      </c>
      <c r="P122" s="11"/>
      <c r="Q122" s="11">
        <v>0</v>
      </c>
      <c r="S122" s="11">
        <f t="shared" si="6"/>
        <v>-1220554715</v>
      </c>
      <c r="U122" s="18">
        <f t="shared" si="7"/>
        <v>1.9213349524172725E-4</v>
      </c>
    </row>
    <row r="123" spans="1:21" x14ac:dyDescent="0.55000000000000004">
      <c r="A123" s="3" t="s">
        <v>162</v>
      </c>
      <c r="C123" s="11">
        <v>0</v>
      </c>
      <c r="D123" s="11"/>
      <c r="E123" s="11">
        <v>-9159147970</v>
      </c>
      <c r="F123" s="11"/>
      <c r="G123" s="11">
        <v>0</v>
      </c>
      <c r="H123" s="11"/>
      <c r="I123" s="11">
        <f t="shared" si="4"/>
        <v>-9159147970</v>
      </c>
      <c r="J123" s="11"/>
      <c r="K123" s="13">
        <f t="shared" si="5"/>
        <v>1.687921606777119E-3</v>
      </c>
      <c r="L123" s="11"/>
      <c r="M123" s="11">
        <v>0</v>
      </c>
      <c r="N123" s="11"/>
      <c r="O123" s="11">
        <v>-3591822733</v>
      </c>
      <c r="P123" s="11"/>
      <c r="Q123" s="11">
        <v>0</v>
      </c>
      <c r="S123" s="11">
        <f t="shared" si="6"/>
        <v>-3591822733</v>
      </c>
      <c r="U123" s="18">
        <f t="shared" si="7"/>
        <v>5.6540640702042047E-4</v>
      </c>
    </row>
    <row r="124" spans="1:21" x14ac:dyDescent="0.55000000000000004">
      <c r="A124" s="3" t="s">
        <v>40</v>
      </c>
      <c r="C124" s="11">
        <v>0</v>
      </c>
      <c r="D124" s="11"/>
      <c r="E124" s="11">
        <v>-17717548809</v>
      </c>
      <c r="F124" s="11"/>
      <c r="G124" s="11">
        <v>0</v>
      </c>
      <c r="H124" s="11"/>
      <c r="I124" s="11">
        <f t="shared" si="4"/>
        <v>-17717548809</v>
      </c>
      <c r="J124" s="11"/>
      <c r="K124" s="13">
        <f t="shared" si="5"/>
        <v>3.2651326904853256E-3</v>
      </c>
      <c r="L124" s="11"/>
      <c r="M124" s="11">
        <v>0</v>
      </c>
      <c r="N124" s="11"/>
      <c r="O124" s="11">
        <v>-18169798554</v>
      </c>
      <c r="P124" s="11"/>
      <c r="Q124" s="11">
        <v>0</v>
      </c>
      <c r="S124" s="11">
        <f t="shared" si="6"/>
        <v>-18169798554</v>
      </c>
      <c r="U124" s="18">
        <f t="shared" si="7"/>
        <v>2.8601969752893065E-3</v>
      </c>
    </row>
    <row r="125" spans="1:21" x14ac:dyDescent="0.55000000000000004">
      <c r="A125" s="3" t="s">
        <v>19</v>
      </c>
      <c r="C125" s="11">
        <v>0</v>
      </c>
      <c r="D125" s="11"/>
      <c r="E125" s="11">
        <v>-1536047580</v>
      </c>
      <c r="F125" s="11"/>
      <c r="G125" s="11">
        <v>0</v>
      </c>
      <c r="H125" s="11"/>
      <c r="I125" s="11">
        <f t="shared" si="4"/>
        <v>-1536047580</v>
      </c>
      <c r="J125" s="11"/>
      <c r="K125" s="13">
        <f t="shared" si="5"/>
        <v>2.830752279373542E-4</v>
      </c>
      <c r="L125" s="11"/>
      <c r="M125" s="11">
        <v>0</v>
      </c>
      <c r="N125" s="11"/>
      <c r="O125" s="11">
        <v>-2928291027</v>
      </c>
      <c r="P125" s="11"/>
      <c r="Q125" s="11">
        <v>0</v>
      </c>
      <c r="S125" s="11">
        <f t="shared" si="6"/>
        <v>-2928291027</v>
      </c>
      <c r="U125" s="18">
        <f t="shared" si="7"/>
        <v>4.6095663159393644E-4</v>
      </c>
    </row>
    <row r="126" spans="1:21" x14ac:dyDescent="0.55000000000000004">
      <c r="A126" s="3" t="s">
        <v>69</v>
      </c>
      <c r="C126" s="11">
        <v>0</v>
      </c>
      <c r="D126" s="11"/>
      <c r="E126" s="11">
        <v>-4480693899</v>
      </c>
      <c r="F126" s="11"/>
      <c r="G126" s="11">
        <v>0</v>
      </c>
      <c r="H126" s="11"/>
      <c r="I126" s="11">
        <f t="shared" si="4"/>
        <v>-4480693899</v>
      </c>
      <c r="J126" s="11"/>
      <c r="K126" s="13">
        <f t="shared" si="5"/>
        <v>8.2573838420873483E-4</v>
      </c>
      <c r="L126" s="11"/>
      <c r="M126" s="11">
        <v>0</v>
      </c>
      <c r="N126" s="11"/>
      <c r="O126" s="11">
        <v>-9644433234</v>
      </c>
      <c r="P126" s="11"/>
      <c r="Q126" s="11">
        <v>0</v>
      </c>
      <c r="S126" s="11">
        <f t="shared" si="6"/>
        <v>-9644433234</v>
      </c>
      <c r="U126" s="18">
        <f t="shared" si="7"/>
        <v>1.5181774680817115E-3</v>
      </c>
    </row>
    <row r="127" spans="1:21" x14ac:dyDescent="0.55000000000000004">
      <c r="A127" s="3" t="s">
        <v>207</v>
      </c>
      <c r="C127" s="11">
        <v>0</v>
      </c>
      <c r="D127" s="11"/>
      <c r="E127" s="11">
        <v>3777439224</v>
      </c>
      <c r="F127" s="11"/>
      <c r="G127" s="11">
        <v>0</v>
      </c>
      <c r="H127" s="11"/>
      <c r="I127" s="11">
        <f t="shared" si="4"/>
        <v>3777439224</v>
      </c>
      <c r="J127" s="11"/>
      <c r="K127" s="13">
        <f t="shared" si="5"/>
        <v>-6.9613694476397818E-4</v>
      </c>
      <c r="L127" s="11"/>
      <c r="M127" s="11">
        <v>0</v>
      </c>
      <c r="N127" s="11"/>
      <c r="O127" s="11">
        <v>3777439224</v>
      </c>
      <c r="P127" s="11"/>
      <c r="Q127" s="11">
        <v>0</v>
      </c>
      <c r="S127" s="11">
        <f t="shared" si="6"/>
        <v>3777439224</v>
      </c>
      <c r="U127" s="18">
        <f t="shared" si="7"/>
        <v>-5.9462520790828932E-4</v>
      </c>
    </row>
    <row r="128" spans="1:21" x14ac:dyDescent="0.55000000000000004">
      <c r="A128" s="3" t="s">
        <v>173</v>
      </c>
      <c r="C128" s="11">
        <v>0</v>
      </c>
      <c r="D128" s="11"/>
      <c r="E128" s="11">
        <v>-1245182740</v>
      </c>
      <c r="F128" s="11"/>
      <c r="G128" s="11">
        <v>0</v>
      </c>
      <c r="H128" s="11"/>
      <c r="I128" s="11">
        <f t="shared" si="4"/>
        <v>-1245182740</v>
      </c>
      <c r="J128" s="11"/>
      <c r="K128" s="13">
        <f t="shared" si="5"/>
        <v>2.2947231097435097E-4</v>
      </c>
      <c r="L128" s="11"/>
      <c r="M128" s="11">
        <v>0</v>
      </c>
      <c r="N128" s="11"/>
      <c r="O128" s="11">
        <v>-4296879790</v>
      </c>
      <c r="P128" s="11"/>
      <c r="Q128" s="11">
        <v>0</v>
      </c>
      <c r="S128" s="11">
        <f t="shared" si="6"/>
        <v>-4296879790</v>
      </c>
      <c r="U128" s="18">
        <f t="shared" si="7"/>
        <v>6.7639289131437175E-4</v>
      </c>
    </row>
    <row r="129" spans="1:21" x14ac:dyDescent="0.55000000000000004">
      <c r="A129" s="3" t="s">
        <v>174</v>
      </c>
      <c r="C129" s="11">
        <v>0</v>
      </c>
      <c r="D129" s="11"/>
      <c r="E129" s="11">
        <v>-5759403791</v>
      </c>
      <c r="F129" s="11"/>
      <c r="G129" s="11">
        <v>0</v>
      </c>
      <c r="H129" s="11"/>
      <c r="I129" s="11">
        <f t="shared" si="4"/>
        <v>-5759403791</v>
      </c>
      <c r="J129" s="11"/>
      <c r="K129" s="13">
        <f t="shared" si="5"/>
        <v>1.0613893489683354E-3</v>
      </c>
      <c r="L129" s="11"/>
      <c r="M129" s="11">
        <v>0</v>
      </c>
      <c r="N129" s="11"/>
      <c r="O129" s="11">
        <v>-15259526456</v>
      </c>
      <c r="P129" s="11"/>
      <c r="Q129" s="11">
        <v>0</v>
      </c>
      <c r="S129" s="11">
        <f t="shared" si="6"/>
        <v>-15259526456</v>
      </c>
      <c r="U129" s="18">
        <f t="shared" si="7"/>
        <v>2.4020767915552948E-3</v>
      </c>
    </row>
    <row r="130" spans="1:21" x14ac:dyDescent="0.55000000000000004">
      <c r="A130" s="3" t="s">
        <v>210</v>
      </c>
      <c r="C130" s="11">
        <v>0</v>
      </c>
      <c r="D130" s="11"/>
      <c r="E130" s="11">
        <v>333267287</v>
      </c>
      <c r="F130" s="11"/>
      <c r="G130" s="11">
        <v>0</v>
      </c>
      <c r="H130" s="11"/>
      <c r="I130" s="11">
        <f t="shared" si="4"/>
        <v>333267287</v>
      </c>
      <c r="J130" s="11"/>
      <c r="K130" s="13">
        <f t="shared" si="5"/>
        <v>-6.1417181641983151E-5</v>
      </c>
      <c r="L130" s="11"/>
      <c r="M130" s="11">
        <v>0</v>
      </c>
      <c r="N130" s="11"/>
      <c r="O130" s="11">
        <v>333267287</v>
      </c>
      <c r="P130" s="11"/>
      <c r="Q130" s="11">
        <v>0</v>
      </c>
      <c r="S130" s="11">
        <f t="shared" si="6"/>
        <v>333267287</v>
      </c>
      <c r="U130" s="18">
        <f t="shared" si="7"/>
        <v>-5.2461235792315833E-5</v>
      </c>
    </row>
    <row r="131" spans="1:21" x14ac:dyDescent="0.55000000000000004">
      <c r="A131" s="3" t="s">
        <v>219</v>
      </c>
      <c r="C131" s="11">
        <v>0</v>
      </c>
      <c r="D131" s="11"/>
      <c r="E131" s="11">
        <v>-45412817</v>
      </c>
      <c r="F131" s="11"/>
      <c r="G131" s="11">
        <v>0</v>
      </c>
      <c r="H131" s="11"/>
      <c r="I131" s="11">
        <f t="shared" si="4"/>
        <v>-45412817</v>
      </c>
      <c r="J131" s="11"/>
      <c r="K131" s="13">
        <f t="shared" si="5"/>
        <v>8.3690399248910984E-6</v>
      </c>
      <c r="L131" s="11"/>
      <c r="M131" s="11">
        <v>0</v>
      </c>
      <c r="N131" s="11"/>
      <c r="O131" s="11">
        <v>-45412817</v>
      </c>
      <c r="P131" s="11"/>
      <c r="Q131" s="11">
        <v>0</v>
      </c>
      <c r="S131" s="11">
        <f t="shared" si="6"/>
        <v>-45412817</v>
      </c>
      <c r="U131" s="18">
        <f t="shared" si="7"/>
        <v>7.1486539290317111E-6</v>
      </c>
    </row>
    <row r="132" spans="1:21" x14ac:dyDescent="0.55000000000000004">
      <c r="A132" s="3" t="s">
        <v>82</v>
      </c>
      <c r="C132" s="11">
        <v>0</v>
      </c>
      <c r="D132" s="11"/>
      <c r="E132" s="11">
        <v>14763414635</v>
      </c>
      <c r="F132" s="11"/>
      <c r="G132" s="11">
        <v>0</v>
      </c>
      <c r="H132" s="11"/>
      <c r="I132" s="11">
        <f t="shared" si="4"/>
        <v>14763414635</v>
      </c>
      <c r="J132" s="11"/>
      <c r="K132" s="13">
        <f t="shared" si="5"/>
        <v>-2.7207210358264396E-3</v>
      </c>
      <c r="L132" s="11"/>
      <c r="M132" s="11">
        <v>0</v>
      </c>
      <c r="N132" s="11"/>
      <c r="O132" s="11">
        <v>26893119528</v>
      </c>
      <c r="P132" s="11"/>
      <c r="Q132" s="11">
        <v>0</v>
      </c>
      <c r="S132" s="11">
        <f t="shared" si="6"/>
        <v>26893119528</v>
      </c>
      <c r="U132" s="18">
        <f t="shared" si="7"/>
        <v>-4.2333776514625072E-3</v>
      </c>
    </row>
    <row r="133" spans="1:21" x14ac:dyDescent="0.55000000000000004">
      <c r="A133" s="3" t="s">
        <v>148</v>
      </c>
      <c r="C133" s="11">
        <v>0</v>
      </c>
      <c r="D133" s="11"/>
      <c r="E133" s="11">
        <v>-25231555825</v>
      </c>
      <c r="F133" s="11"/>
      <c r="G133" s="11">
        <v>0</v>
      </c>
      <c r="H133" s="11"/>
      <c r="I133" s="11">
        <f t="shared" si="4"/>
        <v>-25231555825</v>
      </c>
      <c r="J133" s="11"/>
      <c r="K133" s="13">
        <f t="shared" si="5"/>
        <v>4.6498744631178366E-3</v>
      </c>
      <c r="L133" s="11"/>
      <c r="M133" s="11">
        <v>0</v>
      </c>
      <c r="N133" s="11"/>
      <c r="O133" s="11">
        <v>-55609676261</v>
      </c>
      <c r="P133" s="11"/>
      <c r="Q133" s="11">
        <v>0</v>
      </c>
      <c r="S133" s="11">
        <f t="shared" si="6"/>
        <v>-55609676261</v>
      </c>
      <c r="U133" s="18">
        <f t="shared" si="7"/>
        <v>8.7537914834787522E-3</v>
      </c>
    </row>
    <row r="134" spans="1:21" x14ac:dyDescent="0.55000000000000004">
      <c r="A134" s="3" t="s">
        <v>212</v>
      </c>
      <c r="C134" s="11">
        <v>0</v>
      </c>
      <c r="D134" s="11"/>
      <c r="E134" s="11">
        <v>35669556</v>
      </c>
      <c r="F134" s="11"/>
      <c r="G134" s="11">
        <v>0</v>
      </c>
      <c r="H134" s="11"/>
      <c r="I134" s="11">
        <f t="shared" si="4"/>
        <v>35669556</v>
      </c>
      <c r="J134" s="11"/>
      <c r="K134" s="13">
        <f t="shared" si="5"/>
        <v>-6.5734732612411792E-6</v>
      </c>
      <c r="L134" s="11"/>
      <c r="M134" s="11">
        <v>0</v>
      </c>
      <c r="N134" s="11"/>
      <c r="O134" s="11">
        <v>35669556</v>
      </c>
      <c r="P134" s="11"/>
      <c r="Q134" s="11">
        <v>0</v>
      </c>
      <c r="S134" s="11">
        <f t="shared" si="6"/>
        <v>35669556</v>
      </c>
      <c r="U134" s="18">
        <f t="shared" si="7"/>
        <v>-5.6149194983041158E-6</v>
      </c>
    </row>
    <row r="135" spans="1:21" x14ac:dyDescent="0.55000000000000004">
      <c r="A135" s="3" t="s">
        <v>159</v>
      </c>
      <c r="C135" s="11">
        <v>0</v>
      </c>
      <c r="D135" s="11"/>
      <c r="E135" s="11">
        <v>-6580427717</v>
      </c>
      <c r="F135" s="11"/>
      <c r="G135" s="11">
        <v>0</v>
      </c>
      <c r="H135" s="11"/>
      <c r="I135" s="11">
        <f t="shared" si="4"/>
        <v>-6580427717</v>
      </c>
      <c r="J135" s="11"/>
      <c r="K135" s="13">
        <f t="shared" si="5"/>
        <v>1.2126942551578112E-3</v>
      </c>
      <c r="L135" s="11"/>
      <c r="M135" s="11">
        <v>0</v>
      </c>
      <c r="N135" s="11"/>
      <c r="O135" s="11">
        <v>3610282983</v>
      </c>
      <c r="P135" s="11"/>
      <c r="Q135" s="11">
        <v>0</v>
      </c>
      <c r="S135" s="11">
        <f t="shared" si="6"/>
        <v>3610282983</v>
      </c>
      <c r="U135" s="18">
        <f t="shared" si="7"/>
        <v>-5.6831232538028366E-4</v>
      </c>
    </row>
    <row r="136" spans="1:21" x14ac:dyDescent="0.55000000000000004">
      <c r="A136" s="3" t="s">
        <v>215</v>
      </c>
      <c r="C136" s="11">
        <v>0</v>
      </c>
      <c r="D136" s="11"/>
      <c r="E136" s="11">
        <v>213145280</v>
      </c>
      <c r="F136" s="11"/>
      <c r="G136" s="11">
        <v>0</v>
      </c>
      <c r="H136" s="11"/>
      <c r="I136" s="11">
        <f t="shared" si="4"/>
        <v>213145280</v>
      </c>
      <c r="J136" s="11"/>
      <c r="K136" s="13">
        <f t="shared" si="5"/>
        <v>-3.928013005936391E-5</v>
      </c>
      <c r="L136" s="11"/>
      <c r="M136" s="11">
        <v>0</v>
      </c>
      <c r="N136" s="11"/>
      <c r="O136" s="11">
        <v>213145280</v>
      </c>
      <c r="P136" s="11"/>
      <c r="Q136" s="11">
        <v>0</v>
      </c>
      <c r="S136" s="11">
        <f t="shared" si="6"/>
        <v>213145280</v>
      </c>
      <c r="U136" s="18">
        <f t="shared" si="7"/>
        <v>-3.3552242384051273E-5</v>
      </c>
    </row>
    <row r="137" spans="1:21" x14ac:dyDescent="0.55000000000000004">
      <c r="A137" s="3" t="s">
        <v>106</v>
      </c>
      <c r="C137" s="11">
        <v>0</v>
      </c>
      <c r="D137" s="11"/>
      <c r="E137" s="11">
        <v>-338766036</v>
      </c>
      <c r="F137" s="11"/>
      <c r="G137" s="11">
        <v>0</v>
      </c>
      <c r="H137" s="11"/>
      <c r="I137" s="11">
        <f t="shared" ref="I137:I143" si="8">C137+E137+G137</f>
        <v>-338766036</v>
      </c>
      <c r="J137" s="11"/>
      <c r="K137" s="13">
        <f t="shared" ref="K137:K143" si="9">I137/$I$144</f>
        <v>6.2430535425298442E-5</v>
      </c>
      <c r="L137" s="11"/>
      <c r="M137" s="11">
        <v>0</v>
      </c>
      <c r="N137" s="11"/>
      <c r="O137" s="11">
        <v>-1050174714</v>
      </c>
      <c r="P137" s="11"/>
      <c r="Q137" s="11">
        <v>0</v>
      </c>
      <c r="S137" s="11">
        <f t="shared" ref="S137:S143" si="10">M137+O137+Q137</f>
        <v>-1050174714</v>
      </c>
      <c r="U137" s="18">
        <f t="shared" ref="U137:U143" si="11">S137/$S$144</f>
        <v>1.6531314486405575E-4</v>
      </c>
    </row>
    <row r="138" spans="1:21" x14ac:dyDescent="0.55000000000000004">
      <c r="A138" s="3" t="s">
        <v>213</v>
      </c>
      <c r="C138" s="11">
        <v>0</v>
      </c>
      <c r="D138" s="11"/>
      <c r="E138" s="11">
        <v>269785815</v>
      </c>
      <c r="F138" s="11"/>
      <c r="G138" s="11">
        <v>0</v>
      </c>
      <c r="H138" s="11"/>
      <c r="I138" s="11">
        <f t="shared" si="8"/>
        <v>269785815</v>
      </c>
      <c r="J138" s="11"/>
      <c r="K138" s="13">
        <f t="shared" si="9"/>
        <v>-4.9718304347961588E-5</v>
      </c>
      <c r="L138" s="11"/>
      <c r="M138" s="11">
        <v>0</v>
      </c>
      <c r="N138" s="11"/>
      <c r="O138" s="11">
        <v>269785815</v>
      </c>
      <c r="P138" s="11"/>
      <c r="Q138" s="11">
        <v>0</v>
      </c>
      <c r="S138" s="11">
        <f t="shared" si="10"/>
        <v>269785815</v>
      </c>
      <c r="U138" s="18">
        <f t="shared" si="11"/>
        <v>-4.2468306390171136E-5</v>
      </c>
    </row>
    <row r="139" spans="1:21" x14ac:dyDescent="0.55000000000000004">
      <c r="A139" s="3" t="s">
        <v>218</v>
      </c>
      <c r="C139" s="11">
        <v>0</v>
      </c>
      <c r="D139" s="11"/>
      <c r="E139" s="11">
        <v>175972764</v>
      </c>
      <c r="F139" s="11"/>
      <c r="G139" s="11">
        <v>0</v>
      </c>
      <c r="H139" s="11"/>
      <c r="I139" s="11">
        <f t="shared" si="8"/>
        <v>175972764</v>
      </c>
      <c r="J139" s="11"/>
      <c r="K139" s="13">
        <f t="shared" si="9"/>
        <v>-3.2429679216099695E-5</v>
      </c>
      <c r="L139" s="11"/>
      <c r="M139" s="11">
        <v>0</v>
      </c>
      <c r="N139" s="11"/>
      <c r="O139" s="11">
        <v>175972764</v>
      </c>
      <c r="P139" s="11"/>
      <c r="Q139" s="11">
        <v>0</v>
      </c>
      <c r="S139" s="11">
        <f t="shared" si="10"/>
        <v>175972764</v>
      </c>
      <c r="U139" s="18">
        <f t="shared" si="11"/>
        <v>-2.7700734591539872E-5</v>
      </c>
    </row>
    <row r="140" spans="1:21" x14ac:dyDescent="0.55000000000000004">
      <c r="A140" s="3" t="s">
        <v>216</v>
      </c>
      <c r="C140" s="11">
        <v>0</v>
      </c>
      <c r="D140" s="11"/>
      <c r="E140" s="11">
        <v>-1730889353</v>
      </c>
      <c r="F140" s="11"/>
      <c r="G140" s="11">
        <v>0</v>
      </c>
      <c r="H140" s="11"/>
      <c r="I140" s="11">
        <f t="shared" si="8"/>
        <v>-1730889353</v>
      </c>
      <c r="J140" s="11"/>
      <c r="K140" s="13">
        <f t="shared" si="9"/>
        <v>3.1898224020821968E-4</v>
      </c>
      <c r="L140" s="11"/>
      <c r="M140" s="11">
        <v>0</v>
      </c>
      <c r="N140" s="11"/>
      <c r="O140" s="11">
        <v>-1730889353</v>
      </c>
      <c r="P140" s="11"/>
      <c r="Q140" s="11">
        <v>0</v>
      </c>
      <c r="S140" s="11">
        <f t="shared" si="10"/>
        <v>-1730889353</v>
      </c>
      <c r="U140" s="18">
        <f t="shared" si="11"/>
        <v>2.724677699258913E-4</v>
      </c>
    </row>
    <row r="141" spans="1:21" x14ac:dyDescent="0.55000000000000004">
      <c r="A141" s="3" t="s">
        <v>217</v>
      </c>
      <c r="C141" s="11">
        <v>0</v>
      </c>
      <c r="D141" s="11"/>
      <c r="E141" s="11">
        <v>709106648</v>
      </c>
      <c r="F141" s="11"/>
      <c r="G141" s="11">
        <v>0</v>
      </c>
      <c r="H141" s="11"/>
      <c r="I141" s="11">
        <f t="shared" si="8"/>
        <v>709106648</v>
      </c>
      <c r="J141" s="11"/>
      <c r="K141" s="13">
        <f t="shared" si="9"/>
        <v>-1.3067988819362821E-4</v>
      </c>
      <c r="L141" s="11"/>
      <c r="M141" s="11">
        <v>0</v>
      </c>
      <c r="N141" s="11"/>
      <c r="O141" s="11">
        <v>709106648</v>
      </c>
      <c r="P141" s="11"/>
      <c r="Q141" s="11">
        <v>0</v>
      </c>
      <c r="S141" s="11">
        <f t="shared" si="10"/>
        <v>709106648</v>
      </c>
      <c r="U141" s="18">
        <f t="shared" si="11"/>
        <v>-1.1162395024575785E-4</v>
      </c>
    </row>
    <row r="142" spans="1:21" x14ac:dyDescent="0.55000000000000004">
      <c r="A142" s="3" t="s">
        <v>81</v>
      </c>
      <c r="C142" s="11">
        <v>0</v>
      </c>
      <c r="D142" s="11"/>
      <c r="E142" s="11">
        <v>2348258004</v>
      </c>
      <c r="F142" s="11"/>
      <c r="G142" s="11">
        <v>0</v>
      </c>
      <c r="H142" s="11"/>
      <c r="I142" s="11">
        <f t="shared" si="8"/>
        <v>2348258004</v>
      </c>
      <c r="J142" s="11"/>
      <c r="K142" s="13">
        <f t="shared" si="9"/>
        <v>-4.3275591094516517E-4</v>
      </c>
      <c r="L142" s="11"/>
      <c r="M142" s="11">
        <v>0</v>
      </c>
      <c r="N142" s="11"/>
      <c r="O142" s="11">
        <v>4332245915</v>
      </c>
      <c r="P142" s="11"/>
      <c r="Q142" s="11">
        <v>0</v>
      </c>
      <c r="S142" s="11">
        <f t="shared" si="10"/>
        <v>4332245915</v>
      </c>
      <c r="U142" s="18">
        <f t="shared" si="11"/>
        <v>-6.8196004625294061E-4</v>
      </c>
    </row>
    <row r="143" spans="1:21" x14ac:dyDescent="0.55000000000000004">
      <c r="A143" s="3" t="s">
        <v>211</v>
      </c>
      <c r="C143" s="11">
        <v>0</v>
      </c>
      <c r="D143" s="11"/>
      <c r="E143" s="11">
        <v>362508599</v>
      </c>
      <c r="F143" s="11"/>
      <c r="G143" s="11">
        <v>0</v>
      </c>
      <c r="H143" s="11"/>
      <c r="I143" s="11">
        <f t="shared" si="8"/>
        <v>362508599</v>
      </c>
      <c r="J143" s="11"/>
      <c r="K143" s="13">
        <f t="shared" si="9"/>
        <v>-6.6806006289971782E-5</v>
      </c>
      <c r="L143" s="11"/>
      <c r="M143" s="11">
        <v>0</v>
      </c>
      <c r="N143" s="11"/>
      <c r="O143" s="11">
        <v>362508599</v>
      </c>
      <c r="P143" s="11"/>
      <c r="Q143" s="11">
        <v>0</v>
      </c>
      <c r="S143" s="11">
        <f t="shared" si="10"/>
        <v>362508599</v>
      </c>
      <c r="U143" s="18">
        <f t="shared" si="11"/>
        <v>-5.7064253920850825E-5</v>
      </c>
    </row>
    <row r="144" spans="1:21" ht="24.75" thickBot="1" x14ac:dyDescent="0.6">
      <c r="A144" s="3" t="s">
        <v>220</v>
      </c>
      <c r="C144" s="16">
        <f>SUM(C8:C143)</f>
        <v>1082188700207</v>
      </c>
      <c r="D144" s="11"/>
      <c r="E144" s="16">
        <f>SUM(E8:E143)</f>
        <v>-6261169457718</v>
      </c>
      <c r="F144" s="11"/>
      <c r="G144" s="16">
        <f>SUM(G8:G143)</f>
        <v>-247306774579</v>
      </c>
      <c r="H144" s="11"/>
      <c r="I144" s="16">
        <f>SUM(I8:I143)</f>
        <v>-5426287532090</v>
      </c>
      <c r="J144" s="11"/>
      <c r="K144" s="17">
        <f>SUM(K8:K143)</f>
        <v>1.0000000000000002</v>
      </c>
      <c r="L144" s="11"/>
      <c r="M144" s="16">
        <f>SUM(M8:M143)</f>
        <v>3435654115146</v>
      </c>
      <c r="N144" s="11"/>
      <c r="O144" s="16">
        <f>SUM(O8:O143)</f>
        <v>-9666108951392</v>
      </c>
      <c r="P144" s="11"/>
      <c r="Q144" s="16">
        <f>SUM(Q8:Q143)</f>
        <v>-122184059249</v>
      </c>
      <c r="S144" s="16">
        <f>SUM(S8:S143)</f>
        <v>-6352638895495</v>
      </c>
      <c r="U144" s="19">
        <f>SUM(U8:U143)</f>
        <v>1.0000000000000002</v>
      </c>
    </row>
    <row r="145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workbookViewId="0">
      <selection activeCell="K10" sqref="K10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242</v>
      </c>
      <c r="B3" s="1" t="s">
        <v>242</v>
      </c>
      <c r="C3" s="1" t="s">
        <v>242</v>
      </c>
      <c r="D3" s="1" t="s">
        <v>242</v>
      </c>
      <c r="E3" s="1" t="s">
        <v>242</v>
      </c>
      <c r="F3" s="1" t="s">
        <v>242</v>
      </c>
      <c r="G3" s="1" t="s">
        <v>242</v>
      </c>
      <c r="H3" s="1" t="s">
        <v>242</v>
      </c>
      <c r="I3" s="1" t="s">
        <v>242</v>
      </c>
      <c r="J3" s="1" t="s">
        <v>242</v>
      </c>
      <c r="K3" s="1" t="s">
        <v>242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311</v>
      </c>
      <c r="B6" s="2" t="s">
        <v>311</v>
      </c>
      <c r="C6" s="2" t="s">
        <v>311</v>
      </c>
      <c r="E6" s="2" t="s">
        <v>244</v>
      </c>
      <c r="F6" s="2" t="s">
        <v>244</v>
      </c>
      <c r="G6" s="2" t="s">
        <v>244</v>
      </c>
      <c r="I6" s="2" t="s">
        <v>245</v>
      </c>
      <c r="J6" s="2" t="s">
        <v>245</v>
      </c>
      <c r="K6" s="2" t="s">
        <v>245</v>
      </c>
    </row>
    <row r="7" spans="1:11" ht="24.75" x14ac:dyDescent="0.55000000000000004">
      <c r="A7" s="2" t="s">
        <v>312</v>
      </c>
      <c r="C7" s="2" t="s">
        <v>224</v>
      </c>
      <c r="E7" s="2" t="s">
        <v>313</v>
      </c>
      <c r="G7" s="2" t="s">
        <v>314</v>
      </c>
      <c r="I7" s="2" t="s">
        <v>313</v>
      </c>
      <c r="K7" s="2" t="s">
        <v>314</v>
      </c>
    </row>
    <row r="8" spans="1:11" x14ac:dyDescent="0.55000000000000004">
      <c r="A8" s="3" t="s">
        <v>228</v>
      </c>
      <c r="C8" s="8" t="s">
        <v>229</v>
      </c>
      <c r="D8" s="8"/>
      <c r="E8" s="7">
        <v>186274</v>
      </c>
      <c r="F8" s="8"/>
      <c r="G8" s="18">
        <f>E8/$E$18</f>
        <v>2.452572014936959E-6</v>
      </c>
      <c r="H8" s="8"/>
      <c r="I8" s="7">
        <v>704074</v>
      </c>
      <c r="J8" s="8"/>
      <c r="K8" s="18">
        <f>I8/$I$18</f>
        <v>1.9644060443869696E-6</v>
      </c>
    </row>
    <row r="9" spans="1:11" x14ac:dyDescent="0.55000000000000004">
      <c r="A9" s="3" t="s">
        <v>230</v>
      </c>
      <c r="C9" s="8" t="s">
        <v>231</v>
      </c>
      <c r="D9" s="8"/>
      <c r="E9" s="7">
        <v>6755</v>
      </c>
      <c r="F9" s="8"/>
      <c r="G9" s="18">
        <f t="shared" ref="G9:G17" si="0">E9/$E$18</f>
        <v>8.8939540466727277E-8</v>
      </c>
      <c r="H9" s="8"/>
      <c r="I9" s="7">
        <v>32499</v>
      </c>
      <c r="J9" s="8"/>
      <c r="K9" s="18">
        <f t="shared" ref="K9:K17" si="1">I9/$I$18</f>
        <v>9.0674037155941171E-8</v>
      </c>
    </row>
    <row r="10" spans="1:11" x14ac:dyDescent="0.55000000000000004">
      <c r="A10" s="3" t="s">
        <v>232</v>
      </c>
      <c r="C10" s="8" t="s">
        <v>233</v>
      </c>
      <c r="D10" s="8"/>
      <c r="E10" s="7">
        <v>6543123509</v>
      </c>
      <c r="F10" s="8"/>
      <c r="G10" s="18">
        <f t="shared" si="0"/>
        <v>8.614987388712067E-2</v>
      </c>
      <c r="H10" s="8"/>
      <c r="I10" s="7">
        <v>22472176024</v>
      </c>
      <c r="J10" s="8"/>
      <c r="K10" s="18">
        <f t="shared" si="1"/>
        <v>6.2698634535678824E-2</v>
      </c>
    </row>
    <row r="11" spans="1:11" x14ac:dyDescent="0.55000000000000004">
      <c r="A11" s="3" t="s">
        <v>234</v>
      </c>
      <c r="C11" s="8" t="s">
        <v>235</v>
      </c>
      <c r="D11" s="8"/>
      <c r="E11" s="7">
        <v>5693</v>
      </c>
      <c r="F11" s="8"/>
      <c r="G11" s="18">
        <f t="shared" si="0"/>
        <v>7.4956743727176668E-8</v>
      </c>
      <c r="H11" s="8"/>
      <c r="I11" s="7">
        <v>38658</v>
      </c>
      <c r="J11" s="8"/>
      <c r="K11" s="18">
        <f t="shared" si="1"/>
        <v>1.0785799342670156E-7</v>
      </c>
    </row>
    <row r="12" spans="1:11" x14ac:dyDescent="0.55000000000000004">
      <c r="A12" s="3" t="s">
        <v>234</v>
      </c>
      <c r="C12" s="8" t="s">
        <v>315</v>
      </c>
      <c r="D12" s="8"/>
      <c r="E12" s="7">
        <v>2390710545</v>
      </c>
      <c r="F12" s="8"/>
      <c r="G12" s="18">
        <f t="shared" si="0"/>
        <v>3.1477231274797797E-2</v>
      </c>
      <c r="H12" s="8"/>
      <c r="I12" s="7">
        <v>2390710545</v>
      </c>
      <c r="J12" s="8"/>
      <c r="K12" s="18">
        <f t="shared" si="1"/>
        <v>6.6702168308695759E-3</v>
      </c>
    </row>
    <row r="13" spans="1:11" x14ac:dyDescent="0.55000000000000004">
      <c r="A13" s="3" t="s">
        <v>234</v>
      </c>
      <c r="C13" s="8" t="s">
        <v>316</v>
      </c>
      <c r="D13" s="8"/>
      <c r="E13" s="7">
        <v>0</v>
      </c>
      <c r="F13" s="8"/>
      <c r="G13" s="18">
        <f t="shared" si="0"/>
        <v>0</v>
      </c>
      <c r="H13" s="8"/>
      <c r="I13" s="7">
        <v>2424657520</v>
      </c>
      <c r="J13" s="8"/>
      <c r="K13" s="18">
        <f t="shared" si="1"/>
        <v>6.7649307996834416E-3</v>
      </c>
    </row>
    <row r="14" spans="1:11" x14ac:dyDescent="0.55000000000000004">
      <c r="A14" s="3" t="s">
        <v>230</v>
      </c>
      <c r="C14" s="8" t="s">
        <v>317</v>
      </c>
      <c r="D14" s="8"/>
      <c r="E14" s="7">
        <v>0</v>
      </c>
      <c r="F14" s="8"/>
      <c r="G14" s="18">
        <f t="shared" si="0"/>
        <v>0</v>
      </c>
      <c r="H14" s="8"/>
      <c r="I14" s="7">
        <v>127397260273</v>
      </c>
      <c r="J14" s="8"/>
      <c r="K14" s="18">
        <f t="shared" si="1"/>
        <v>0.35544551867931656</v>
      </c>
    </row>
    <row r="15" spans="1:11" x14ac:dyDescent="0.55000000000000004">
      <c r="A15" s="3" t="s">
        <v>230</v>
      </c>
      <c r="C15" s="8" t="s">
        <v>236</v>
      </c>
      <c r="D15" s="8"/>
      <c r="E15" s="7">
        <v>13169863014</v>
      </c>
      <c r="F15" s="8"/>
      <c r="G15" s="18">
        <f t="shared" si="0"/>
        <v>0.17340067571797305</v>
      </c>
      <c r="H15" s="8"/>
      <c r="I15" s="7">
        <v>72157534242</v>
      </c>
      <c r="J15" s="8"/>
      <c r="K15" s="18">
        <f t="shared" si="1"/>
        <v>0.20132357736977152</v>
      </c>
    </row>
    <row r="16" spans="1:11" x14ac:dyDescent="0.55000000000000004">
      <c r="A16" s="3" t="s">
        <v>230</v>
      </c>
      <c r="C16" s="8" t="s">
        <v>237</v>
      </c>
      <c r="D16" s="8"/>
      <c r="E16" s="7">
        <v>26328767121</v>
      </c>
      <c r="F16" s="8"/>
      <c r="G16" s="18">
        <f t="shared" si="0"/>
        <v>0.34665706125791534</v>
      </c>
      <c r="H16" s="8"/>
      <c r="I16" s="7">
        <v>104054794505</v>
      </c>
      <c r="J16" s="8"/>
      <c r="K16" s="18">
        <f t="shared" si="1"/>
        <v>0.29031872682852372</v>
      </c>
    </row>
    <row r="17" spans="1:11" ht="24.75" thickBot="1" x14ac:dyDescent="0.6">
      <c r="A17" s="3" t="s">
        <v>238</v>
      </c>
      <c r="C17" s="8" t="s">
        <v>239</v>
      </c>
      <c r="D17" s="8"/>
      <c r="E17" s="7">
        <v>27517808213</v>
      </c>
      <c r="F17" s="8"/>
      <c r="G17" s="18">
        <f t="shared" si="0"/>
        <v>0.36231254139389396</v>
      </c>
      <c r="H17" s="8"/>
      <c r="I17" s="7">
        <v>27517808213</v>
      </c>
      <c r="J17" s="8"/>
      <c r="K17" s="18">
        <f t="shared" si="1"/>
        <v>7.6776232018081328E-2</v>
      </c>
    </row>
    <row r="18" spans="1:11" ht="25.5" thickBot="1" x14ac:dyDescent="0.65">
      <c r="A18" s="4" t="s">
        <v>220</v>
      </c>
      <c r="C18" s="8" t="s">
        <v>220</v>
      </c>
      <c r="D18" s="8"/>
      <c r="E18" s="9">
        <f>SUM(E8:E17)</f>
        <v>75950471124</v>
      </c>
      <c r="F18" s="8"/>
      <c r="G18" s="20">
        <f>SUM(G8:G17)</f>
        <v>1</v>
      </c>
      <c r="H18" s="8"/>
      <c r="I18" s="9">
        <f>SUM(I8:I17)</f>
        <v>358415716553</v>
      </c>
      <c r="J18" s="8"/>
      <c r="K18" s="20">
        <f>SUM(K8:K17)</f>
        <v>1</v>
      </c>
    </row>
    <row r="19" spans="1:11" ht="24.75" thickTop="1" x14ac:dyDescent="0.55000000000000004"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55000000000000004">
      <c r="C20" s="8"/>
      <c r="D20" s="8"/>
      <c r="E20" s="8"/>
      <c r="F20" s="8"/>
      <c r="G20" s="8"/>
      <c r="H20" s="8"/>
      <c r="I20" s="8"/>
      <c r="J20" s="8"/>
      <c r="K20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4" x14ac:dyDescent="0.55000000000000004"/>
  <cols>
    <col min="1" max="1" width="4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242</v>
      </c>
      <c r="B3" s="1" t="s">
        <v>242</v>
      </c>
      <c r="C3" s="1" t="s">
        <v>242</v>
      </c>
      <c r="D3" s="1" t="s">
        <v>242</v>
      </c>
      <c r="E3" s="1" t="s">
        <v>242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 x14ac:dyDescent="0.55000000000000004">
      <c r="A6" s="2" t="s">
        <v>318</v>
      </c>
      <c r="C6" s="2" t="s">
        <v>244</v>
      </c>
      <c r="E6" s="2" t="s">
        <v>6</v>
      </c>
    </row>
    <row r="7" spans="1:5" ht="24.75" x14ac:dyDescent="0.55000000000000004">
      <c r="A7" s="2" t="s">
        <v>318</v>
      </c>
      <c r="C7" s="2" t="s">
        <v>225</v>
      </c>
      <c r="E7" s="2" t="s">
        <v>225</v>
      </c>
    </row>
    <row r="8" spans="1:5" ht="24.75" x14ac:dyDescent="0.6">
      <c r="A8" s="4" t="s">
        <v>319</v>
      </c>
      <c r="C8" s="7">
        <v>74565541</v>
      </c>
      <c r="D8" s="8"/>
      <c r="E8" s="7">
        <v>7782741608</v>
      </c>
    </row>
    <row r="9" spans="1:5" ht="24.75" x14ac:dyDescent="0.6">
      <c r="A9" s="4" t="s">
        <v>320</v>
      </c>
      <c r="C9" s="7">
        <v>0</v>
      </c>
      <c r="D9" s="8"/>
      <c r="E9" s="7">
        <v>26440120</v>
      </c>
    </row>
    <row r="10" spans="1:5" ht="24.75" x14ac:dyDescent="0.6">
      <c r="A10" s="4" t="s">
        <v>220</v>
      </c>
      <c r="C10" s="9">
        <f>SUM(C8:C9)</f>
        <v>74565541</v>
      </c>
      <c r="D10" s="8"/>
      <c r="E10" s="9">
        <f>SUM(E8:E9)</f>
        <v>7809181728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5"/>
  <sheetViews>
    <sheetView rightToLeft="1" workbookViewId="0">
      <selection activeCell="O86" sqref="O86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242</v>
      </c>
      <c r="B3" s="1" t="s">
        <v>242</v>
      </c>
      <c r="C3" s="1" t="s">
        <v>242</v>
      </c>
      <c r="D3" s="1" t="s">
        <v>242</v>
      </c>
      <c r="E3" s="1" t="s">
        <v>242</v>
      </c>
      <c r="F3" s="1" t="s">
        <v>242</v>
      </c>
      <c r="G3" s="1" t="s">
        <v>242</v>
      </c>
      <c r="H3" s="1" t="s">
        <v>242</v>
      </c>
      <c r="I3" s="1" t="s">
        <v>242</v>
      </c>
      <c r="J3" s="1" t="s">
        <v>242</v>
      </c>
      <c r="K3" s="1" t="s">
        <v>242</v>
      </c>
      <c r="L3" s="1" t="s">
        <v>242</v>
      </c>
      <c r="M3" s="1" t="s">
        <v>242</v>
      </c>
      <c r="N3" s="1" t="s">
        <v>242</v>
      </c>
      <c r="O3" s="1" t="s">
        <v>242</v>
      </c>
      <c r="P3" s="1" t="s">
        <v>242</v>
      </c>
      <c r="Q3" s="1" t="s">
        <v>242</v>
      </c>
      <c r="R3" s="1" t="s">
        <v>242</v>
      </c>
      <c r="S3" s="1" t="s">
        <v>242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 x14ac:dyDescent="0.55000000000000004">
      <c r="A6" s="2" t="s">
        <v>3</v>
      </c>
      <c r="C6" s="2" t="s">
        <v>250</v>
      </c>
      <c r="D6" s="2" t="s">
        <v>250</v>
      </c>
      <c r="E6" s="2" t="s">
        <v>250</v>
      </c>
      <c r="F6" s="2" t="s">
        <v>250</v>
      </c>
      <c r="G6" s="2" t="s">
        <v>250</v>
      </c>
      <c r="I6" s="2" t="s">
        <v>244</v>
      </c>
      <c r="J6" s="2" t="s">
        <v>244</v>
      </c>
      <c r="K6" s="2" t="s">
        <v>244</v>
      </c>
      <c r="L6" s="2" t="s">
        <v>244</v>
      </c>
      <c r="M6" s="2" t="s">
        <v>244</v>
      </c>
      <c r="O6" s="2" t="s">
        <v>245</v>
      </c>
      <c r="P6" s="2" t="s">
        <v>245</v>
      </c>
      <c r="Q6" s="2" t="s">
        <v>245</v>
      </c>
      <c r="R6" s="2" t="s">
        <v>245</v>
      </c>
      <c r="S6" s="2" t="s">
        <v>245</v>
      </c>
    </row>
    <row r="7" spans="1:19" ht="24.75" x14ac:dyDescent="0.55000000000000004">
      <c r="A7" s="2" t="s">
        <v>3</v>
      </c>
      <c r="C7" s="2" t="s">
        <v>251</v>
      </c>
      <c r="E7" s="2" t="s">
        <v>252</v>
      </c>
      <c r="G7" s="2" t="s">
        <v>253</v>
      </c>
      <c r="I7" s="2" t="s">
        <v>254</v>
      </c>
      <c r="K7" s="2" t="s">
        <v>248</v>
      </c>
      <c r="M7" s="2" t="s">
        <v>255</v>
      </c>
      <c r="O7" s="2" t="s">
        <v>254</v>
      </c>
      <c r="Q7" s="2" t="s">
        <v>248</v>
      </c>
      <c r="S7" s="2" t="s">
        <v>255</v>
      </c>
    </row>
    <row r="8" spans="1:19" x14ac:dyDescent="0.55000000000000004">
      <c r="A8" s="3" t="s">
        <v>193</v>
      </c>
      <c r="C8" s="11" t="s">
        <v>256</v>
      </c>
      <c r="D8" s="11"/>
      <c r="E8" s="11">
        <v>1550933</v>
      </c>
      <c r="F8" s="11"/>
      <c r="G8" s="11">
        <v>1050</v>
      </c>
      <c r="H8" s="11"/>
      <c r="I8" s="11">
        <v>0</v>
      </c>
      <c r="J8" s="11"/>
      <c r="K8" s="11">
        <v>0</v>
      </c>
      <c r="L8" s="11"/>
      <c r="M8" s="11">
        <v>0</v>
      </c>
      <c r="N8" s="11"/>
      <c r="O8" s="11">
        <v>1628479650</v>
      </c>
      <c r="P8" s="11"/>
      <c r="Q8" s="11">
        <v>33858396</v>
      </c>
      <c r="R8" s="11"/>
      <c r="S8" s="11">
        <v>1594621254</v>
      </c>
    </row>
    <row r="9" spans="1:19" x14ac:dyDescent="0.55000000000000004">
      <c r="A9" s="3" t="s">
        <v>168</v>
      </c>
      <c r="C9" s="11" t="s">
        <v>257</v>
      </c>
      <c r="D9" s="11"/>
      <c r="E9" s="11">
        <v>246156499</v>
      </c>
      <c r="F9" s="11"/>
      <c r="G9" s="11">
        <v>450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110770424550</v>
      </c>
      <c r="P9" s="11"/>
      <c r="Q9" s="11">
        <v>0</v>
      </c>
      <c r="R9" s="11"/>
      <c r="S9" s="11">
        <v>110770424550</v>
      </c>
    </row>
    <row r="10" spans="1:19" x14ac:dyDescent="0.55000000000000004">
      <c r="A10" s="3" t="s">
        <v>119</v>
      </c>
      <c r="C10" s="11" t="s">
        <v>258</v>
      </c>
      <c r="D10" s="11"/>
      <c r="E10" s="11">
        <v>74129639</v>
      </c>
      <c r="F10" s="11"/>
      <c r="G10" s="11">
        <v>500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37064819500</v>
      </c>
      <c r="P10" s="11"/>
      <c r="Q10" s="11">
        <v>1251029646</v>
      </c>
      <c r="R10" s="11"/>
      <c r="S10" s="11">
        <v>35813789854</v>
      </c>
    </row>
    <row r="11" spans="1:19" x14ac:dyDescent="0.55000000000000004">
      <c r="A11" s="3" t="s">
        <v>198</v>
      </c>
      <c r="C11" s="11" t="s">
        <v>259</v>
      </c>
      <c r="D11" s="11"/>
      <c r="E11" s="11">
        <v>6529954</v>
      </c>
      <c r="F11" s="11"/>
      <c r="G11" s="11">
        <v>220</v>
      </c>
      <c r="H11" s="11"/>
      <c r="I11" s="11">
        <v>0</v>
      </c>
      <c r="J11" s="11"/>
      <c r="K11" s="11">
        <v>0</v>
      </c>
      <c r="L11" s="11"/>
      <c r="M11" s="11">
        <v>0</v>
      </c>
      <c r="N11" s="11"/>
      <c r="O11" s="11">
        <v>1436589880</v>
      </c>
      <c r="P11" s="11"/>
      <c r="Q11" s="11">
        <v>38309063</v>
      </c>
      <c r="R11" s="11"/>
      <c r="S11" s="11">
        <v>1398280817</v>
      </c>
    </row>
    <row r="12" spans="1:19" x14ac:dyDescent="0.55000000000000004">
      <c r="A12" s="3" t="s">
        <v>21</v>
      </c>
      <c r="C12" s="11" t="s">
        <v>260</v>
      </c>
      <c r="D12" s="11"/>
      <c r="E12" s="11">
        <v>1364047</v>
      </c>
      <c r="F12" s="11"/>
      <c r="G12" s="11">
        <v>50</v>
      </c>
      <c r="H12" s="11"/>
      <c r="I12" s="11">
        <v>68202350</v>
      </c>
      <c r="J12" s="11"/>
      <c r="K12" s="11">
        <v>3835556</v>
      </c>
      <c r="L12" s="11"/>
      <c r="M12" s="11">
        <v>64366794</v>
      </c>
      <c r="N12" s="11"/>
      <c r="O12" s="11">
        <v>68202350</v>
      </c>
      <c r="P12" s="11"/>
      <c r="Q12" s="11">
        <v>3835556</v>
      </c>
      <c r="R12" s="11"/>
      <c r="S12" s="11">
        <v>64366794</v>
      </c>
    </row>
    <row r="13" spans="1:19" x14ac:dyDescent="0.55000000000000004">
      <c r="A13" s="3" t="s">
        <v>75</v>
      </c>
      <c r="C13" s="11" t="s">
        <v>261</v>
      </c>
      <c r="D13" s="11"/>
      <c r="E13" s="11">
        <v>114224225</v>
      </c>
      <c r="F13" s="11"/>
      <c r="G13" s="11">
        <v>1000</v>
      </c>
      <c r="H13" s="11"/>
      <c r="I13" s="11">
        <v>0</v>
      </c>
      <c r="J13" s="11"/>
      <c r="K13" s="11">
        <v>0</v>
      </c>
      <c r="L13" s="11"/>
      <c r="M13" s="11">
        <v>0</v>
      </c>
      <c r="N13" s="11"/>
      <c r="O13" s="11">
        <v>114224225000</v>
      </c>
      <c r="P13" s="11"/>
      <c r="Q13" s="11">
        <v>0</v>
      </c>
      <c r="R13" s="11"/>
      <c r="S13" s="11">
        <v>114224225000</v>
      </c>
    </row>
    <row r="14" spans="1:19" x14ac:dyDescent="0.55000000000000004">
      <c r="A14" s="3" t="s">
        <v>185</v>
      </c>
      <c r="C14" s="11" t="s">
        <v>262</v>
      </c>
      <c r="D14" s="11"/>
      <c r="E14" s="11">
        <v>588348831</v>
      </c>
      <c r="F14" s="11"/>
      <c r="G14" s="11">
        <v>40</v>
      </c>
      <c r="H14" s="11"/>
      <c r="I14" s="11">
        <v>0</v>
      </c>
      <c r="J14" s="11"/>
      <c r="K14" s="11">
        <v>0</v>
      </c>
      <c r="L14" s="11"/>
      <c r="M14" s="11">
        <v>0</v>
      </c>
      <c r="N14" s="11"/>
      <c r="O14" s="11">
        <v>23533953240</v>
      </c>
      <c r="P14" s="11"/>
      <c r="Q14" s="11">
        <v>2747763445</v>
      </c>
      <c r="R14" s="11"/>
      <c r="S14" s="11">
        <v>20786189795</v>
      </c>
    </row>
    <row r="15" spans="1:19" x14ac:dyDescent="0.55000000000000004">
      <c r="A15" s="3" t="s">
        <v>108</v>
      </c>
      <c r="C15" s="11" t="s">
        <v>4</v>
      </c>
      <c r="D15" s="11"/>
      <c r="E15" s="11">
        <v>18340318</v>
      </c>
      <c r="F15" s="11"/>
      <c r="G15" s="11">
        <v>270</v>
      </c>
      <c r="H15" s="11"/>
      <c r="I15" s="11">
        <v>0</v>
      </c>
      <c r="J15" s="11"/>
      <c r="K15" s="11">
        <v>0</v>
      </c>
      <c r="L15" s="11"/>
      <c r="M15" s="11">
        <v>0</v>
      </c>
      <c r="N15" s="11"/>
      <c r="O15" s="11">
        <v>4951885860</v>
      </c>
      <c r="P15" s="11"/>
      <c r="Q15" s="11">
        <v>260287316</v>
      </c>
      <c r="R15" s="11"/>
      <c r="S15" s="11">
        <v>4691598544</v>
      </c>
    </row>
    <row r="16" spans="1:19" x14ac:dyDescent="0.55000000000000004">
      <c r="A16" s="3" t="s">
        <v>31</v>
      </c>
      <c r="C16" s="11" t="s">
        <v>261</v>
      </c>
      <c r="D16" s="11"/>
      <c r="E16" s="11">
        <v>224615469</v>
      </c>
      <c r="F16" s="11"/>
      <c r="G16" s="11">
        <v>60</v>
      </c>
      <c r="H16" s="11"/>
      <c r="I16" s="11">
        <v>0</v>
      </c>
      <c r="J16" s="11"/>
      <c r="K16" s="11">
        <v>0</v>
      </c>
      <c r="L16" s="11"/>
      <c r="M16" s="11">
        <v>0</v>
      </c>
      <c r="N16" s="11"/>
      <c r="O16" s="11">
        <v>13476928140</v>
      </c>
      <c r="P16" s="11"/>
      <c r="Q16" s="11">
        <v>0</v>
      </c>
      <c r="R16" s="11"/>
      <c r="S16" s="11">
        <v>13476928140</v>
      </c>
    </row>
    <row r="17" spans="1:19" x14ac:dyDescent="0.55000000000000004">
      <c r="A17" s="3" t="s">
        <v>23</v>
      </c>
      <c r="C17" s="11" t="s">
        <v>240</v>
      </c>
      <c r="D17" s="11"/>
      <c r="E17" s="11">
        <v>183200000</v>
      </c>
      <c r="F17" s="11"/>
      <c r="G17" s="11">
        <v>240</v>
      </c>
      <c r="H17" s="11"/>
      <c r="I17" s="11">
        <v>0</v>
      </c>
      <c r="J17" s="11"/>
      <c r="K17" s="11">
        <v>0</v>
      </c>
      <c r="L17" s="11"/>
      <c r="M17" s="11">
        <v>0</v>
      </c>
      <c r="N17" s="11"/>
      <c r="O17" s="11">
        <v>43968000000</v>
      </c>
      <c r="P17" s="11"/>
      <c r="Q17" s="11">
        <v>0</v>
      </c>
      <c r="R17" s="11"/>
      <c r="S17" s="11">
        <v>43968000000</v>
      </c>
    </row>
    <row r="18" spans="1:19" x14ac:dyDescent="0.55000000000000004">
      <c r="A18" s="3" t="s">
        <v>116</v>
      </c>
      <c r="C18" s="11" t="s">
        <v>263</v>
      </c>
      <c r="D18" s="11"/>
      <c r="E18" s="11">
        <v>180941935</v>
      </c>
      <c r="F18" s="11"/>
      <c r="G18" s="11">
        <v>255</v>
      </c>
      <c r="H18" s="11"/>
      <c r="I18" s="11">
        <v>46140193425</v>
      </c>
      <c r="J18" s="11"/>
      <c r="K18" s="11">
        <v>6137412902</v>
      </c>
      <c r="L18" s="11"/>
      <c r="M18" s="11">
        <v>40002780523</v>
      </c>
      <c r="N18" s="11"/>
      <c r="O18" s="11">
        <v>46140193425</v>
      </c>
      <c r="P18" s="11"/>
      <c r="Q18" s="11">
        <v>6137412902</v>
      </c>
      <c r="R18" s="11"/>
      <c r="S18" s="11">
        <v>40002780523</v>
      </c>
    </row>
    <row r="19" spans="1:19" x14ac:dyDescent="0.55000000000000004">
      <c r="A19" s="3" t="s">
        <v>115</v>
      </c>
      <c r="C19" s="11" t="s">
        <v>264</v>
      </c>
      <c r="D19" s="11"/>
      <c r="E19" s="11">
        <v>129037003</v>
      </c>
      <c r="F19" s="11"/>
      <c r="G19" s="11">
        <v>82</v>
      </c>
      <c r="H19" s="11"/>
      <c r="I19" s="11">
        <v>0</v>
      </c>
      <c r="J19" s="11"/>
      <c r="K19" s="11">
        <v>0</v>
      </c>
      <c r="L19" s="11"/>
      <c r="M19" s="11">
        <v>0</v>
      </c>
      <c r="N19" s="11"/>
      <c r="O19" s="11">
        <v>10581034246</v>
      </c>
      <c r="P19" s="11"/>
      <c r="Q19" s="11">
        <v>1062667025</v>
      </c>
      <c r="R19" s="11"/>
      <c r="S19" s="11">
        <v>9518367221</v>
      </c>
    </row>
    <row r="20" spans="1:19" x14ac:dyDescent="0.55000000000000004">
      <c r="A20" s="3" t="s">
        <v>121</v>
      </c>
      <c r="C20" s="11" t="s">
        <v>265</v>
      </c>
      <c r="D20" s="11"/>
      <c r="E20" s="11">
        <v>41414449</v>
      </c>
      <c r="F20" s="11"/>
      <c r="G20" s="11">
        <v>2390</v>
      </c>
      <c r="H20" s="11"/>
      <c r="I20" s="11">
        <v>98980533110</v>
      </c>
      <c r="J20" s="11"/>
      <c r="K20" s="11">
        <v>0</v>
      </c>
      <c r="L20" s="11"/>
      <c r="M20" s="11">
        <v>98980533110</v>
      </c>
      <c r="N20" s="11"/>
      <c r="O20" s="11">
        <v>98980533110</v>
      </c>
      <c r="P20" s="11"/>
      <c r="Q20" s="11">
        <v>0</v>
      </c>
      <c r="R20" s="11"/>
      <c r="S20" s="11">
        <v>98980533110</v>
      </c>
    </row>
    <row r="21" spans="1:19" x14ac:dyDescent="0.55000000000000004">
      <c r="A21" s="3" t="s">
        <v>154</v>
      </c>
      <c r="C21" s="11" t="s">
        <v>4</v>
      </c>
      <c r="D21" s="11"/>
      <c r="E21" s="11">
        <v>8012702</v>
      </c>
      <c r="F21" s="11"/>
      <c r="G21" s="11">
        <v>310</v>
      </c>
      <c r="H21" s="11"/>
      <c r="I21" s="11">
        <v>0</v>
      </c>
      <c r="J21" s="11"/>
      <c r="K21" s="11">
        <v>0</v>
      </c>
      <c r="L21" s="11"/>
      <c r="M21" s="11">
        <v>0</v>
      </c>
      <c r="N21" s="11"/>
      <c r="O21" s="11">
        <v>2483937620</v>
      </c>
      <c r="P21" s="11"/>
      <c r="Q21" s="11">
        <v>142718172</v>
      </c>
      <c r="R21" s="11"/>
      <c r="S21" s="11">
        <v>2341219448</v>
      </c>
    </row>
    <row r="22" spans="1:19" x14ac:dyDescent="0.55000000000000004">
      <c r="A22" s="3" t="s">
        <v>191</v>
      </c>
      <c r="C22" s="11" t="s">
        <v>266</v>
      </c>
      <c r="D22" s="11"/>
      <c r="E22" s="11">
        <v>197015383</v>
      </c>
      <c r="F22" s="11"/>
      <c r="G22" s="11">
        <v>370</v>
      </c>
      <c r="H22" s="11"/>
      <c r="I22" s="11">
        <v>72895691710</v>
      </c>
      <c r="J22" s="11"/>
      <c r="K22" s="11">
        <v>0</v>
      </c>
      <c r="L22" s="11"/>
      <c r="M22" s="11">
        <v>72895691710</v>
      </c>
      <c r="N22" s="11"/>
      <c r="O22" s="11">
        <v>72895691710</v>
      </c>
      <c r="P22" s="11"/>
      <c r="Q22" s="11">
        <v>0</v>
      </c>
      <c r="R22" s="11"/>
      <c r="S22" s="11">
        <v>72895691710</v>
      </c>
    </row>
    <row r="23" spans="1:19" x14ac:dyDescent="0.55000000000000004">
      <c r="A23" s="3" t="s">
        <v>77</v>
      </c>
      <c r="C23" s="11" t="s">
        <v>267</v>
      </c>
      <c r="D23" s="11"/>
      <c r="E23" s="11">
        <v>62000000</v>
      </c>
      <c r="F23" s="11"/>
      <c r="G23" s="11">
        <v>460</v>
      </c>
      <c r="H23" s="11"/>
      <c r="I23" s="11">
        <v>28520000000</v>
      </c>
      <c r="J23" s="11"/>
      <c r="K23" s="11">
        <v>3645925926</v>
      </c>
      <c r="L23" s="11"/>
      <c r="M23" s="11">
        <v>24874074074</v>
      </c>
      <c r="N23" s="11"/>
      <c r="O23" s="11">
        <v>28520000000</v>
      </c>
      <c r="P23" s="11"/>
      <c r="Q23" s="11">
        <v>3645925926</v>
      </c>
      <c r="R23" s="11"/>
      <c r="S23" s="11">
        <v>24874074074</v>
      </c>
    </row>
    <row r="24" spans="1:19" x14ac:dyDescent="0.55000000000000004">
      <c r="A24" s="3" t="s">
        <v>109</v>
      </c>
      <c r="C24" s="11" t="s">
        <v>268</v>
      </c>
      <c r="D24" s="11"/>
      <c r="E24" s="11">
        <v>17466666</v>
      </c>
      <c r="F24" s="11"/>
      <c r="G24" s="11">
        <v>240</v>
      </c>
      <c r="H24" s="11"/>
      <c r="I24" s="11">
        <v>0</v>
      </c>
      <c r="J24" s="11"/>
      <c r="K24" s="11">
        <v>0</v>
      </c>
      <c r="L24" s="11"/>
      <c r="M24" s="11">
        <v>0</v>
      </c>
      <c r="N24" s="11"/>
      <c r="O24" s="11">
        <v>4191999840</v>
      </c>
      <c r="P24" s="11"/>
      <c r="Q24" s="11">
        <v>14307167</v>
      </c>
      <c r="R24" s="11"/>
      <c r="S24" s="11">
        <v>4177692673</v>
      </c>
    </row>
    <row r="25" spans="1:19" x14ac:dyDescent="0.55000000000000004">
      <c r="A25" s="3" t="s">
        <v>84</v>
      </c>
      <c r="C25" s="11" t="s">
        <v>269</v>
      </c>
      <c r="D25" s="11"/>
      <c r="E25" s="11">
        <v>196093092</v>
      </c>
      <c r="F25" s="11"/>
      <c r="G25" s="11">
        <v>170</v>
      </c>
      <c r="H25" s="11"/>
      <c r="I25" s="11">
        <v>0</v>
      </c>
      <c r="J25" s="11"/>
      <c r="K25" s="11">
        <v>0</v>
      </c>
      <c r="L25" s="11"/>
      <c r="M25" s="11">
        <v>0</v>
      </c>
      <c r="N25" s="11"/>
      <c r="O25" s="11">
        <v>33335825640</v>
      </c>
      <c r="P25" s="11"/>
      <c r="Q25" s="11">
        <v>1955873716</v>
      </c>
      <c r="R25" s="11"/>
      <c r="S25" s="11">
        <v>31379951924</v>
      </c>
    </row>
    <row r="26" spans="1:19" x14ac:dyDescent="0.55000000000000004">
      <c r="A26" s="3" t="s">
        <v>65</v>
      </c>
      <c r="C26" s="11" t="s">
        <v>270</v>
      </c>
      <c r="D26" s="11"/>
      <c r="E26" s="11">
        <v>27700000</v>
      </c>
      <c r="F26" s="11"/>
      <c r="G26" s="11">
        <v>4984</v>
      </c>
      <c r="H26" s="11"/>
      <c r="I26" s="11">
        <v>138056800000</v>
      </c>
      <c r="J26" s="11"/>
      <c r="K26" s="11">
        <v>18150239619</v>
      </c>
      <c r="L26" s="11"/>
      <c r="M26" s="11">
        <v>119906560381</v>
      </c>
      <c r="N26" s="11"/>
      <c r="O26" s="11">
        <v>138056800000</v>
      </c>
      <c r="P26" s="11"/>
      <c r="Q26" s="11">
        <v>18150239619</v>
      </c>
      <c r="R26" s="11"/>
      <c r="S26" s="11">
        <v>119906560381</v>
      </c>
    </row>
    <row r="27" spans="1:19" x14ac:dyDescent="0.55000000000000004">
      <c r="A27" s="3" t="s">
        <v>93</v>
      </c>
      <c r="C27" s="11" t="s">
        <v>4</v>
      </c>
      <c r="D27" s="11"/>
      <c r="E27" s="11">
        <v>29589566</v>
      </c>
      <c r="F27" s="11"/>
      <c r="G27" s="11">
        <v>1440</v>
      </c>
      <c r="H27" s="11"/>
      <c r="I27" s="11">
        <v>0</v>
      </c>
      <c r="J27" s="11"/>
      <c r="K27" s="11">
        <v>0</v>
      </c>
      <c r="L27" s="11"/>
      <c r="M27" s="11">
        <v>0</v>
      </c>
      <c r="N27" s="11"/>
      <c r="O27" s="11">
        <v>42608975040</v>
      </c>
      <c r="P27" s="11"/>
      <c r="Q27" s="11">
        <v>2499946311</v>
      </c>
      <c r="R27" s="11"/>
      <c r="S27" s="11">
        <v>40109028729</v>
      </c>
    </row>
    <row r="28" spans="1:19" x14ac:dyDescent="0.55000000000000004">
      <c r="A28" s="3" t="s">
        <v>201</v>
      </c>
      <c r="C28" s="11" t="s">
        <v>271</v>
      </c>
      <c r="D28" s="11"/>
      <c r="E28" s="11">
        <v>2639418</v>
      </c>
      <c r="F28" s="11"/>
      <c r="G28" s="11">
        <v>1070</v>
      </c>
      <c r="H28" s="11"/>
      <c r="I28" s="11">
        <v>0</v>
      </c>
      <c r="J28" s="11"/>
      <c r="K28" s="11">
        <v>0</v>
      </c>
      <c r="L28" s="11"/>
      <c r="M28" s="11">
        <v>0</v>
      </c>
      <c r="N28" s="11"/>
      <c r="O28" s="11">
        <v>2824177260</v>
      </c>
      <c r="P28" s="11"/>
      <c r="Q28" s="11">
        <v>113264177</v>
      </c>
      <c r="R28" s="11"/>
      <c r="S28" s="11">
        <v>2710913083</v>
      </c>
    </row>
    <row r="29" spans="1:19" x14ac:dyDescent="0.55000000000000004">
      <c r="A29" s="3" t="s">
        <v>200</v>
      </c>
      <c r="C29" s="11" t="s">
        <v>241</v>
      </c>
      <c r="D29" s="11"/>
      <c r="E29" s="11">
        <v>6000000</v>
      </c>
      <c r="F29" s="11"/>
      <c r="G29" s="11">
        <v>20</v>
      </c>
      <c r="H29" s="11"/>
      <c r="I29" s="11">
        <v>120000000</v>
      </c>
      <c r="J29" s="11"/>
      <c r="K29" s="11">
        <v>7403599</v>
      </c>
      <c r="L29" s="11"/>
      <c r="M29" s="11">
        <v>112596401</v>
      </c>
      <c r="N29" s="11"/>
      <c r="O29" s="11">
        <v>120000000</v>
      </c>
      <c r="P29" s="11"/>
      <c r="Q29" s="11">
        <v>7403599</v>
      </c>
      <c r="R29" s="11"/>
      <c r="S29" s="11">
        <v>112596401</v>
      </c>
    </row>
    <row r="30" spans="1:19" x14ac:dyDescent="0.55000000000000004">
      <c r="A30" s="3" t="s">
        <v>136</v>
      </c>
      <c r="C30" s="11" t="s">
        <v>272</v>
      </c>
      <c r="D30" s="11"/>
      <c r="E30" s="11">
        <v>10198616</v>
      </c>
      <c r="F30" s="11"/>
      <c r="G30" s="11">
        <v>15200</v>
      </c>
      <c r="H30" s="11"/>
      <c r="I30" s="11">
        <v>0</v>
      </c>
      <c r="J30" s="11"/>
      <c r="K30" s="11">
        <v>0</v>
      </c>
      <c r="L30" s="11"/>
      <c r="M30" s="11">
        <v>0</v>
      </c>
      <c r="N30" s="11"/>
      <c r="O30" s="11">
        <v>155018963200</v>
      </c>
      <c r="P30" s="11"/>
      <c r="Q30" s="11">
        <v>2609746855</v>
      </c>
      <c r="R30" s="11"/>
      <c r="S30" s="11">
        <v>152409216345</v>
      </c>
    </row>
    <row r="31" spans="1:19" x14ac:dyDescent="0.55000000000000004">
      <c r="A31" s="3" t="s">
        <v>160</v>
      </c>
      <c r="C31" s="11" t="s">
        <v>273</v>
      </c>
      <c r="D31" s="11"/>
      <c r="E31" s="11">
        <v>38614820</v>
      </c>
      <c r="F31" s="11"/>
      <c r="G31" s="11">
        <v>290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11198297800</v>
      </c>
      <c r="P31" s="11"/>
      <c r="Q31" s="11">
        <v>1030689101</v>
      </c>
      <c r="R31" s="11"/>
      <c r="S31" s="11">
        <v>10167608699</v>
      </c>
    </row>
    <row r="32" spans="1:19" x14ac:dyDescent="0.55000000000000004">
      <c r="A32" s="3" t="s">
        <v>133</v>
      </c>
      <c r="C32" s="11" t="s">
        <v>274</v>
      </c>
      <c r="D32" s="11"/>
      <c r="E32" s="11">
        <v>3083596</v>
      </c>
      <c r="F32" s="11"/>
      <c r="G32" s="11">
        <v>14500</v>
      </c>
      <c r="H32" s="11"/>
      <c r="I32" s="11">
        <v>0</v>
      </c>
      <c r="J32" s="11"/>
      <c r="K32" s="11">
        <v>0</v>
      </c>
      <c r="L32" s="11"/>
      <c r="M32" s="11">
        <v>0</v>
      </c>
      <c r="N32" s="11"/>
      <c r="O32" s="11">
        <v>44712142000</v>
      </c>
      <c r="P32" s="11"/>
      <c r="Q32" s="11">
        <v>0</v>
      </c>
      <c r="R32" s="11"/>
      <c r="S32" s="11">
        <v>44712142000</v>
      </c>
    </row>
    <row r="33" spans="1:19" x14ac:dyDescent="0.55000000000000004">
      <c r="A33" s="3" t="s">
        <v>202</v>
      </c>
      <c r="C33" s="11" t="s">
        <v>272</v>
      </c>
      <c r="D33" s="11"/>
      <c r="E33" s="11">
        <v>14138633</v>
      </c>
      <c r="F33" s="11"/>
      <c r="G33" s="11">
        <v>670</v>
      </c>
      <c r="H33" s="11"/>
      <c r="I33" s="11">
        <v>0</v>
      </c>
      <c r="J33" s="11"/>
      <c r="K33" s="11">
        <v>0</v>
      </c>
      <c r="L33" s="11"/>
      <c r="M33" s="11">
        <v>0</v>
      </c>
      <c r="N33" s="11"/>
      <c r="O33" s="11">
        <v>9472884110</v>
      </c>
      <c r="P33" s="11"/>
      <c r="Q33" s="11">
        <v>109031164</v>
      </c>
      <c r="R33" s="11"/>
      <c r="S33" s="11">
        <v>9363852946</v>
      </c>
    </row>
    <row r="34" spans="1:19" x14ac:dyDescent="0.55000000000000004">
      <c r="A34" s="3" t="s">
        <v>129</v>
      </c>
      <c r="C34" s="11" t="s">
        <v>4</v>
      </c>
      <c r="D34" s="11"/>
      <c r="E34" s="11">
        <v>15422290</v>
      </c>
      <c r="F34" s="11"/>
      <c r="G34" s="11">
        <v>2070</v>
      </c>
      <c r="H34" s="11"/>
      <c r="I34" s="11">
        <v>0</v>
      </c>
      <c r="J34" s="11"/>
      <c r="K34" s="11">
        <v>0</v>
      </c>
      <c r="L34" s="11"/>
      <c r="M34" s="11">
        <v>0</v>
      </c>
      <c r="N34" s="11"/>
      <c r="O34" s="11">
        <v>31924140300</v>
      </c>
      <c r="P34" s="11"/>
      <c r="Q34" s="11">
        <v>1873047561</v>
      </c>
      <c r="R34" s="11"/>
      <c r="S34" s="11">
        <v>30051092739</v>
      </c>
    </row>
    <row r="35" spans="1:19" x14ac:dyDescent="0.55000000000000004">
      <c r="A35" s="3" t="s">
        <v>45</v>
      </c>
      <c r="C35" s="11" t="s">
        <v>269</v>
      </c>
      <c r="D35" s="11"/>
      <c r="E35" s="11">
        <v>22054821</v>
      </c>
      <c r="F35" s="11"/>
      <c r="G35" s="11">
        <v>1997</v>
      </c>
      <c r="H35" s="11"/>
      <c r="I35" s="11">
        <v>0</v>
      </c>
      <c r="J35" s="11"/>
      <c r="K35" s="11">
        <v>0</v>
      </c>
      <c r="L35" s="11"/>
      <c r="M35" s="11">
        <v>0</v>
      </c>
      <c r="N35" s="11"/>
      <c r="O35" s="11">
        <v>44043477537</v>
      </c>
      <c r="P35" s="11"/>
      <c r="Q35" s="11">
        <v>2042512675</v>
      </c>
      <c r="R35" s="11"/>
      <c r="S35" s="11">
        <v>42000964862</v>
      </c>
    </row>
    <row r="36" spans="1:19" x14ac:dyDescent="0.55000000000000004">
      <c r="A36" s="3" t="s">
        <v>41</v>
      </c>
      <c r="C36" s="11" t="s">
        <v>256</v>
      </c>
      <c r="D36" s="11"/>
      <c r="E36" s="11">
        <v>550398861</v>
      </c>
      <c r="F36" s="11"/>
      <c r="G36" s="11">
        <v>360</v>
      </c>
      <c r="H36" s="11"/>
      <c r="I36" s="11">
        <v>0</v>
      </c>
      <c r="J36" s="11"/>
      <c r="K36" s="11">
        <v>0</v>
      </c>
      <c r="L36" s="11"/>
      <c r="M36" s="11">
        <v>0</v>
      </c>
      <c r="N36" s="11"/>
      <c r="O36" s="11">
        <v>198143589960</v>
      </c>
      <c r="P36" s="11"/>
      <c r="Q36" s="11">
        <v>3204478544</v>
      </c>
      <c r="R36" s="11"/>
      <c r="S36" s="11">
        <v>194939111416</v>
      </c>
    </row>
    <row r="37" spans="1:19" x14ac:dyDescent="0.55000000000000004">
      <c r="A37" s="3" t="s">
        <v>189</v>
      </c>
      <c r="C37" s="11" t="s">
        <v>275</v>
      </c>
      <c r="D37" s="11"/>
      <c r="E37" s="11">
        <v>131586924</v>
      </c>
      <c r="F37" s="11"/>
      <c r="G37" s="11">
        <v>380</v>
      </c>
      <c r="H37" s="11"/>
      <c r="I37" s="11">
        <v>0</v>
      </c>
      <c r="J37" s="11"/>
      <c r="K37" s="11">
        <v>0</v>
      </c>
      <c r="L37" s="11"/>
      <c r="M37" s="11">
        <v>0</v>
      </c>
      <c r="N37" s="11"/>
      <c r="O37" s="11">
        <v>50003031120</v>
      </c>
      <c r="P37" s="11"/>
      <c r="Q37" s="11">
        <v>2318886486</v>
      </c>
      <c r="R37" s="11"/>
      <c r="S37" s="11">
        <v>47684144634</v>
      </c>
    </row>
    <row r="38" spans="1:19" x14ac:dyDescent="0.55000000000000004">
      <c r="A38" s="3" t="s">
        <v>188</v>
      </c>
      <c r="C38" s="11" t="s">
        <v>275</v>
      </c>
      <c r="D38" s="11"/>
      <c r="E38" s="11">
        <v>23550947</v>
      </c>
      <c r="F38" s="11"/>
      <c r="G38" s="11">
        <v>310</v>
      </c>
      <c r="H38" s="11"/>
      <c r="I38" s="11">
        <v>0</v>
      </c>
      <c r="J38" s="11"/>
      <c r="K38" s="11">
        <v>0</v>
      </c>
      <c r="L38" s="11"/>
      <c r="M38" s="11">
        <v>0</v>
      </c>
      <c r="N38" s="11"/>
      <c r="O38" s="11">
        <v>7300793570</v>
      </c>
      <c r="P38" s="11"/>
      <c r="Q38" s="11">
        <v>895049212</v>
      </c>
      <c r="R38" s="11"/>
      <c r="S38" s="11">
        <v>6405744358</v>
      </c>
    </row>
    <row r="39" spans="1:19" x14ac:dyDescent="0.55000000000000004">
      <c r="A39" s="3" t="s">
        <v>145</v>
      </c>
      <c r="C39" s="11" t="s">
        <v>261</v>
      </c>
      <c r="D39" s="11"/>
      <c r="E39" s="11">
        <v>2551927</v>
      </c>
      <c r="F39" s="11"/>
      <c r="G39" s="11">
        <v>400</v>
      </c>
      <c r="H39" s="11"/>
      <c r="I39" s="11">
        <v>0</v>
      </c>
      <c r="J39" s="11"/>
      <c r="K39" s="11">
        <v>0</v>
      </c>
      <c r="L39" s="11"/>
      <c r="M39" s="11">
        <v>0</v>
      </c>
      <c r="N39" s="11"/>
      <c r="O39" s="11">
        <v>1020770800</v>
      </c>
      <c r="P39" s="11"/>
      <c r="Q39" s="11">
        <v>36407941</v>
      </c>
      <c r="R39" s="11"/>
      <c r="S39" s="11">
        <v>984362859</v>
      </c>
    </row>
    <row r="40" spans="1:19" x14ac:dyDescent="0.55000000000000004">
      <c r="A40" s="3" t="s">
        <v>175</v>
      </c>
      <c r="C40" s="11" t="s">
        <v>276</v>
      </c>
      <c r="D40" s="11"/>
      <c r="E40" s="11">
        <v>32000000</v>
      </c>
      <c r="F40" s="11"/>
      <c r="G40" s="11">
        <v>80</v>
      </c>
      <c r="H40" s="11"/>
      <c r="I40" s="11">
        <v>0</v>
      </c>
      <c r="J40" s="11"/>
      <c r="K40" s="11">
        <v>0</v>
      </c>
      <c r="L40" s="11"/>
      <c r="M40" s="11">
        <v>0</v>
      </c>
      <c r="N40" s="11"/>
      <c r="O40" s="11">
        <v>2560000000</v>
      </c>
      <c r="P40" s="11"/>
      <c r="Q40" s="11">
        <v>247128713</v>
      </c>
      <c r="R40" s="11"/>
      <c r="S40" s="11">
        <v>2312871287</v>
      </c>
    </row>
    <row r="41" spans="1:19" x14ac:dyDescent="0.55000000000000004">
      <c r="A41" s="3" t="s">
        <v>170</v>
      </c>
      <c r="C41" s="11" t="s">
        <v>265</v>
      </c>
      <c r="D41" s="11"/>
      <c r="E41" s="11">
        <v>826600159</v>
      </c>
      <c r="F41" s="11"/>
      <c r="G41" s="11">
        <v>280</v>
      </c>
      <c r="H41" s="11"/>
      <c r="I41" s="11">
        <v>231448044520</v>
      </c>
      <c r="J41" s="11"/>
      <c r="K41" s="11">
        <v>6171947854</v>
      </c>
      <c r="L41" s="11"/>
      <c r="M41" s="11">
        <v>225276096666</v>
      </c>
      <c r="N41" s="11"/>
      <c r="O41" s="11">
        <v>231448044520</v>
      </c>
      <c r="P41" s="11"/>
      <c r="Q41" s="11">
        <v>6171947854</v>
      </c>
      <c r="R41" s="11"/>
      <c r="S41" s="11">
        <v>225276096666</v>
      </c>
    </row>
    <row r="42" spans="1:19" x14ac:dyDescent="0.55000000000000004">
      <c r="A42" s="3" t="s">
        <v>165</v>
      </c>
      <c r="C42" s="11" t="s">
        <v>263</v>
      </c>
      <c r="D42" s="11"/>
      <c r="E42" s="11">
        <v>398000000</v>
      </c>
      <c r="F42" s="11"/>
      <c r="G42" s="11">
        <v>160</v>
      </c>
      <c r="H42" s="11"/>
      <c r="I42" s="11">
        <v>63680000000</v>
      </c>
      <c r="J42" s="11"/>
      <c r="K42" s="11">
        <v>8470498812</v>
      </c>
      <c r="L42" s="11"/>
      <c r="M42" s="11">
        <v>55209501188</v>
      </c>
      <c r="N42" s="11"/>
      <c r="O42" s="11">
        <v>63680000000</v>
      </c>
      <c r="P42" s="11"/>
      <c r="Q42" s="11">
        <v>8470498812</v>
      </c>
      <c r="R42" s="11"/>
      <c r="S42" s="11">
        <v>55209501188</v>
      </c>
    </row>
    <row r="43" spans="1:19" x14ac:dyDescent="0.55000000000000004">
      <c r="A43" s="3" t="s">
        <v>51</v>
      </c>
      <c r="C43" s="11" t="s">
        <v>277</v>
      </c>
      <c r="D43" s="11"/>
      <c r="E43" s="11">
        <v>3349436</v>
      </c>
      <c r="F43" s="11"/>
      <c r="G43" s="11">
        <v>10000</v>
      </c>
      <c r="H43" s="11"/>
      <c r="I43" s="11">
        <v>0</v>
      </c>
      <c r="J43" s="11"/>
      <c r="K43" s="11">
        <v>0</v>
      </c>
      <c r="L43" s="11"/>
      <c r="M43" s="11">
        <v>0</v>
      </c>
      <c r="N43" s="11"/>
      <c r="O43" s="11">
        <v>33494360000</v>
      </c>
      <c r="P43" s="11"/>
      <c r="Q43" s="11">
        <v>0</v>
      </c>
      <c r="R43" s="11"/>
      <c r="S43" s="11">
        <v>33494360000</v>
      </c>
    </row>
    <row r="44" spans="1:19" x14ac:dyDescent="0.55000000000000004">
      <c r="A44" s="3" t="s">
        <v>199</v>
      </c>
      <c r="C44" s="11" t="s">
        <v>278</v>
      </c>
      <c r="D44" s="11"/>
      <c r="E44" s="11">
        <v>3305619</v>
      </c>
      <c r="F44" s="11"/>
      <c r="G44" s="11">
        <v>1000</v>
      </c>
      <c r="H44" s="11"/>
      <c r="I44" s="11">
        <v>0</v>
      </c>
      <c r="J44" s="11"/>
      <c r="K44" s="11">
        <v>0</v>
      </c>
      <c r="L44" s="11"/>
      <c r="M44" s="11">
        <v>0</v>
      </c>
      <c r="N44" s="11"/>
      <c r="O44" s="11">
        <v>3305619000</v>
      </c>
      <c r="P44" s="11"/>
      <c r="Q44" s="11">
        <v>0</v>
      </c>
      <c r="R44" s="11"/>
      <c r="S44" s="11">
        <v>3305619000</v>
      </c>
    </row>
    <row r="45" spans="1:19" x14ac:dyDescent="0.55000000000000004">
      <c r="A45" s="3" t="s">
        <v>63</v>
      </c>
      <c r="C45" s="11" t="s">
        <v>279</v>
      </c>
      <c r="D45" s="11"/>
      <c r="E45" s="11">
        <v>17803216</v>
      </c>
      <c r="F45" s="11"/>
      <c r="G45" s="11">
        <v>300</v>
      </c>
      <c r="H45" s="11"/>
      <c r="I45" s="11">
        <v>0</v>
      </c>
      <c r="J45" s="11"/>
      <c r="K45" s="11">
        <v>0</v>
      </c>
      <c r="L45" s="11"/>
      <c r="M45" s="11">
        <v>0</v>
      </c>
      <c r="N45" s="11"/>
      <c r="O45" s="11">
        <v>5340964800</v>
      </c>
      <c r="P45" s="11"/>
      <c r="Q45" s="11">
        <v>89915232</v>
      </c>
      <c r="R45" s="11"/>
      <c r="S45" s="11">
        <v>5251049568</v>
      </c>
    </row>
    <row r="46" spans="1:19" x14ac:dyDescent="0.55000000000000004">
      <c r="A46" s="3" t="s">
        <v>125</v>
      </c>
      <c r="C46" s="11" t="s">
        <v>280</v>
      </c>
      <c r="D46" s="11"/>
      <c r="E46" s="11">
        <v>2350000</v>
      </c>
      <c r="F46" s="11"/>
      <c r="G46" s="11">
        <v>6810</v>
      </c>
      <c r="H46" s="11"/>
      <c r="I46" s="11">
        <v>0</v>
      </c>
      <c r="J46" s="11"/>
      <c r="K46" s="11">
        <v>0</v>
      </c>
      <c r="L46" s="11"/>
      <c r="M46" s="11">
        <v>0</v>
      </c>
      <c r="N46" s="11"/>
      <c r="O46" s="11">
        <v>16003500000</v>
      </c>
      <c r="P46" s="11"/>
      <c r="Q46" s="11">
        <v>0</v>
      </c>
      <c r="R46" s="11"/>
      <c r="S46" s="11">
        <v>16003500000</v>
      </c>
    </row>
    <row r="47" spans="1:19" x14ac:dyDescent="0.55000000000000004">
      <c r="A47" s="3" t="s">
        <v>95</v>
      </c>
      <c r="C47" s="11" t="s">
        <v>281</v>
      </c>
      <c r="D47" s="11"/>
      <c r="E47" s="11">
        <v>5015500</v>
      </c>
      <c r="F47" s="11"/>
      <c r="G47" s="11">
        <v>639</v>
      </c>
      <c r="H47" s="11"/>
      <c r="I47" s="11">
        <v>0</v>
      </c>
      <c r="J47" s="11"/>
      <c r="K47" s="11">
        <v>0</v>
      </c>
      <c r="L47" s="11"/>
      <c r="M47" s="11">
        <v>0</v>
      </c>
      <c r="N47" s="11"/>
      <c r="O47" s="11">
        <v>3204904500</v>
      </c>
      <c r="P47" s="11"/>
      <c r="Q47" s="11">
        <v>300397628</v>
      </c>
      <c r="R47" s="11"/>
      <c r="S47" s="11">
        <v>2904506872</v>
      </c>
    </row>
    <row r="48" spans="1:19" x14ac:dyDescent="0.55000000000000004">
      <c r="A48" s="3" t="s">
        <v>25</v>
      </c>
      <c r="C48" s="11" t="s">
        <v>4</v>
      </c>
      <c r="D48" s="11"/>
      <c r="E48" s="11">
        <v>691805596</v>
      </c>
      <c r="F48" s="11"/>
      <c r="G48" s="11">
        <v>11</v>
      </c>
      <c r="H48" s="11"/>
      <c r="I48" s="11">
        <v>0</v>
      </c>
      <c r="J48" s="11"/>
      <c r="K48" s="11">
        <v>0</v>
      </c>
      <c r="L48" s="11"/>
      <c r="M48" s="11">
        <v>0</v>
      </c>
      <c r="N48" s="11"/>
      <c r="O48" s="11">
        <v>7609861556</v>
      </c>
      <c r="P48" s="11"/>
      <c r="Q48" s="11">
        <v>0</v>
      </c>
      <c r="R48" s="11"/>
      <c r="S48" s="11">
        <v>7609861556</v>
      </c>
    </row>
    <row r="49" spans="1:19" x14ac:dyDescent="0.55000000000000004">
      <c r="A49" s="3" t="s">
        <v>33</v>
      </c>
      <c r="C49" s="11" t="s">
        <v>4</v>
      </c>
      <c r="D49" s="11"/>
      <c r="E49" s="11">
        <v>385976816</v>
      </c>
      <c r="F49" s="11"/>
      <c r="G49" s="11">
        <v>15</v>
      </c>
      <c r="H49" s="11"/>
      <c r="I49" s="11">
        <v>0</v>
      </c>
      <c r="J49" s="11"/>
      <c r="K49" s="11">
        <v>0</v>
      </c>
      <c r="L49" s="11"/>
      <c r="M49" s="11">
        <v>0</v>
      </c>
      <c r="N49" s="11"/>
      <c r="O49" s="11">
        <v>5789652240</v>
      </c>
      <c r="P49" s="11"/>
      <c r="Q49" s="11">
        <v>0</v>
      </c>
      <c r="R49" s="11"/>
      <c r="S49" s="11">
        <v>5789652240</v>
      </c>
    </row>
    <row r="50" spans="1:19" x14ac:dyDescent="0.55000000000000004">
      <c r="A50" s="3" t="s">
        <v>90</v>
      </c>
      <c r="C50" s="11" t="s">
        <v>256</v>
      </c>
      <c r="D50" s="11"/>
      <c r="E50" s="11">
        <v>134000000</v>
      </c>
      <c r="F50" s="11"/>
      <c r="G50" s="11">
        <v>750</v>
      </c>
      <c r="H50" s="11"/>
      <c r="I50" s="11">
        <v>0</v>
      </c>
      <c r="J50" s="11"/>
      <c r="K50" s="11">
        <v>0</v>
      </c>
      <c r="L50" s="11"/>
      <c r="M50" s="11">
        <v>0</v>
      </c>
      <c r="N50" s="11"/>
      <c r="O50" s="11">
        <v>100500000000</v>
      </c>
      <c r="P50" s="11"/>
      <c r="Q50" s="11">
        <v>1957353929</v>
      </c>
      <c r="R50" s="11"/>
      <c r="S50" s="11">
        <v>98542646071</v>
      </c>
    </row>
    <row r="51" spans="1:19" x14ac:dyDescent="0.55000000000000004">
      <c r="A51" s="3" t="s">
        <v>38</v>
      </c>
      <c r="C51" s="11" t="s">
        <v>269</v>
      </c>
      <c r="D51" s="11"/>
      <c r="E51" s="11">
        <v>6400000</v>
      </c>
      <c r="F51" s="11"/>
      <c r="G51" s="11">
        <v>200</v>
      </c>
      <c r="H51" s="11"/>
      <c r="I51" s="11">
        <v>0</v>
      </c>
      <c r="J51" s="11"/>
      <c r="K51" s="11">
        <v>0</v>
      </c>
      <c r="L51" s="11"/>
      <c r="M51" s="11">
        <v>0</v>
      </c>
      <c r="N51" s="11"/>
      <c r="O51" s="11">
        <v>1280000000</v>
      </c>
      <c r="P51" s="11"/>
      <c r="Q51" s="11">
        <v>0</v>
      </c>
      <c r="R51" s="11"/>
      <c r="S51" s="11">
        <v>1280000000</v>
      </c>
    </row>
    <row r="52" spans="1:19" x14ac:dyDescent="0.55000000000000004">
      <c r="A52" s="3" t="s">
        <v>61</v>
      </c>
      <c r="C52" s="11" t="s">
        <v>263</v>
      </c>
      <c r="D52" s="11"/>
      <c r="E52" s="11">
        <v>999790</v>
      </c>
      <c r="F52" s="11"/>
      <c r="G52" s="11">
        <v>13750</v>
      </c>
      <c r="H52" s="11"/>
      <c r="I52" s="11">
        <v>13747112500</v>
      </c>
      <c r="J52" s="11"/>
      <c r="K52" s="11">
        <v>1828594537</v>
      </c>
      <c r="L52" s="11"/>
      <c r="M52" s="11">
        <v>11918517963</v>
      </c>
      <c r="N52" s="11"/>
      <c r="O52" s="11">
        <v>13747112500</v>
      </c>
      <c r="P52" s="11"/>
      <c r="Q52" s="11">
        <v>1828594537</v>
      </c>
      <c r="R52" s="11"/>
      <c r="S52" s="11">
        <v>11918517963</v>
      </c>
    </row>
    <row r="53" spans="1:19" x14ac:dyDescent="0.55000000000000004">
      <c r="A53" s="3" t="s">
        <v>150</v>
      </c>
      <c r="C53" s="11" t="s">
        <v>282</v>
      </c>
      <c r="D53" s="11"/>
      <c r="E53" s="11">
        <v>1600000</v>
      </c>
      <c r="F53" s="11"/>
      <c r="G53" s="11">
        <v>970</v>
      </c>
      <c r="H53" s="11"/>
      <c r="I53" s="11">
        <v>0</v>
      </c>
      <c r="J53" s="11"/>
      <c r="K53" s="11">
        <v>0</v>
      </c>
      <c r="L53" s="11"/>
      <c r="M53" s="11">
        <v>0</v>
      </c>
      <c r="N53" s="11"/>
      <c r="O53" s="11">
        <v>1552000000</v>
      </c>
      <c r="P53" s="11"/>
      <c r="Q53" s="11">
        <v>188630566</v>
      </c>
      <c r="R53" s="11"/>
      <c r="S53" s="11">
        <v>1363369434</v>
      </c>
    </row>
    <row r="54" spans="1:19" x14ac:dyDescent="0.55000000000000004">
      <c r="A54" s="3" t="s">
        <v>43</v>
      </c>
      <c r="C54" s="11" t="s">
        <v>283</v>
      </c>
      <c r="D54" s="11"/>
      <c r="E54" s="11">
        <v>58397012</v>
      </c>
      <c r="F54" s="11"/>
      <c r="G54" s="11">
        <v>936</v>
      </c>
      <c r="H54" s="11"/>
      <c r="I54" s="11">
        <v>54659603232</v>
      </c>
      <c r="J54" s="11"/>
      <c r="K54" s="11">
        <v>3240131119</v>
      </c>
      <c r="L54" s="11"/>
      <c r="M54" s="11">
        <v>51419472113</v>
      </c>
      <c r="N54" s="11"/>
      <c r="O54" s="11">
        <v>54659603232</v>
      </c>
      <c r="P54" s="11"/>
      <c r="Q54" s="11">
        <v>3240131119</v>
      </c>
      <c r="R54" s="11"/>
      <c r="S54" s="11">
        <v>51419472113</v>
      </c>
    </row>
    <row r="55" spans="1:19" x14ac:dyDescent="0.55000000000000004">
      <c r="A55" s="3" t="s">
        <v>194</v>
      </c>
      <c r="C55" s="11" t="s">
        <v>240</v>
      </c>
      <c r="D55" s="11"/>
      <c r="E55" s="11">
        <v>14618827</v>
      </c>
      <c r="F55" s="11"/>
      <c r="G55" s="11">
        <v>14000</v>
      </c>
      <c r="H55" s="11"/>
      <c r="I55" s="11">
        <v>0</v>
      </c>
      <c r="J55" s="11"/>
      <c r="K55" s="11">
        <v>0</v>
      </c>
      <c r="L55" s="11"/>
      <c r="M55" s="11">
        <v>0</v>
      </c>
      <c r="N55" s="11"/>
      <c r="O55" s="11">
        <v>204663578000</v>
      </c>
      <c r="P55" s="11"/>
      <c r="Q55" s="11">
        <v>0</v>
      </c>
      <c r="R55" s="11"/>
      <c r="S55" s="11">
        <v>204663578000</v>
      </c>
    </row>
    <row r="56" spans="1:19" x14ac:dyDescent="0.55000000000000004">
      <c r="A56" s="3" t="s">
        <v>142</v>
      </c>
      <c r="C56" s="11" t="s">
        <v>284</v>
      </c>
      <c r="D56" s="11"/>
      <c r="E56" s="11">
        <v>57441975</v>
      </c>
      <c r="F56" s="11"/>
      <c r="G56" s="11">
        <v>637</v>
      </c>
      <c r="H56" s="11"/>
      <c r="I56" s="11">
        <v>0</v>
      </c>
      <c r="J56" s="11"/>
      <c r="K56" s="11">
        <v>0</v>
      </c>
      <c r="L56" s="11"/>
      <c r="M56" s="11">
        <v>0</v>
      </c>
      <c r="N56" s="11"/>
      <c r="O56" s="11">
        <v>36590538075</v>
      </c>
      <c r="P56" s="11"/>
      <c r="Q56" s="11">
        <v>0</v>
      </c>
      <c r="R56" s="11"/>
      <c r="S56" s="11">
        <v>36590538075</v>
      </c>
    </row>
    <row r="57" spans="1:19" x14ac:dyDescent="0.55000000000000004">
      <c r="A57" s="3" t="s">
        <v>196</v>
      </c>
      <c r="C57" s="11" t="s">
        <v>4</v>
      </c>
      <c r="D57" s="11"/>
      <c r="E57" s="11">
        <v>93756136</v>
      </c>
      <c r="F57" s="11"/>
      <c r="G57" s="11">
        <v>800</v>
      </c>
      <c r="H57" s="11"/>
      <c r="I57" s="11">
        <v>0</v>
      </c>
      <c r="J57" s="11"/>
      <c r="K57" s="11">
        <v>0</v>
      </c>
      <c r="L57" s="11"/>
      <c r="M57" s="11">
        <v>0</v>
      </c>
      <c r="N57" s="11"/>
      <c r="O57" s="11">
        <v>75004908800</v>
      </c>
      <c r="P57" s="11"/>
      <c r="Q57" s="11">
        <v>306977799</v>
      </c>
      <c r="R57" s="11"/>
      <c r="S57" s="11">
        <v>74697931001</v>
      </c>
    </row>
    <row r="58" spans="1:19" x14ac:dyDescent="0.55000000000000004">
      <c r="A58" s="3" t="s">
        <v>140</v>
      </c>
      <c r="C58" s="11" t="s">
        <v>285</v>
      </c>
      <c r="D58" s="11"/>
      <c r="E58" s="11">
        <v>44084970</v>
      </c>
      <c r="F58" s="11"/>
      <c r="G58" s="11">
        <v>2200</v>
      </c>
      <c r="H58" s="11"/>
      <c r="I58" s="11">
        <v>0</v>
      </c>
      <c r="J58" s="11"/>
      <c r="K58" s="11">
        <v>0</v>
      </c>
      <c r="L58" s="11"/>
      <c r="M58" s="11">
        <v>0</v>
      </c>
      <c r="N58" s="11"/>
      <c r="O58" s="11">
        <v>96986934000</v>
      </c>
      <c r="P58" s="11"/>
      <c r="Q58" s="11">
        <v>2523342512</v>
      </c>
      <c r="R58" s="11"/>
      <c r="S58" s="11">
        <v>94463591488</v>
      </c>
    </row>
    <row r="59" spans="1:19" x14ac:dyDescent="0.55000000000000004">
      <c r="A59" s="3" t="s">
        <v>127</v>
      </c>
      <c r="C59" s="11" t="s">
        <v>286</v>
      </c>
      <c r="D59" s="11"/>
      <c r="E59" s="11">
        <v>5327983</v>
      </c>
      <c r="F59" s="11"/>
      <c r="G59" s="11">
        <v>9120</v>
      </c>
      <c r="H59" s="11"/>
      <c r="I59" s="11">
        <v>0</v>
      </c>
      <c r="J59" s="11"/>
      <c r="K59" s="11">
        <v>0</v>
      </c>
      <c r="L59" s="11"/>
      <c r="M59" s="11">
        <v>0</v>
      </c>
      <c r="N59" s="11"/>
      <c r="O59" s="11">
        <v>48591204960</v>
      </c>
      <c r="P59" s="11"/>
      <c r="Q59" s="11">
        <v>0</v>
      </c>
      <c r="R59" s="11"/>
      <c r="S59" s="11">
        <v>48591204960</v>
      </c>
    </row>
    <row r="60" spans="1:19" x14ac:dyDescent="0.55000000000000004">
      <c r="A60" s="3" t="s">
        <v>98</v>
      </c>
      <c r="C60" s="11" t="s">
        <v>273</v>
      </c>
      <c r="D60" s="11"/>
      <c r="E60" s="11">
        <v>19680610</v>
      </c>
      <c r="F60" s="11"/>
      <c r="G60" s="11">
        <v>5700</v>
      </c>
      <c r="H60" s="11"/>
      <c r="I60" s="11">
        <v>0</v>
      </c>
      <c r="J60" s="11"/>
      <c r="K60" s="11">
        <v>0</v>
      </c>
      <c r="L60" s="11"/>
      <c r="M60" s="11">
        <v>0</v>
      </c>
      <c r="N60" s="11"/>
      <c r="O60" s="11">
        <v>112179477000</v>
      </c>
      <c r="P60" s="11"/>
      <c r="Q60" s="11">
        <v>2036883577</v>
      </c>
      <c r="R60" s="11"/>
      <c r="S60" s="11">
        <v>110142593423</v>
      </c>
    </row>
    <row r="61" spans="1:19" x14ac:dyDescent="0.55000000000000004">
      <c r="A61" s="3" t="s">
        <v>181</v>
      </c>
      <c r="C61" s="11" t="s">
        <v>280</v>
      </c>
      <c r="D61" s="11"/>
      <c r="E61" s="11">
        <v>38300000</v>
      </c>
      <c r="F61" s="11"/>
      <c r="G61" s="11">
        <v>1000</v>
      </c>
      <c r="H61" s="11"/>
      <c r="I61" s="11">
        <v>0</v>
      </c>
      <c r="J61" s="11"/>
      <c r="K61" s="11">
        <v>0</v>
      </c>
      <c r="L61" s="11"/>
      <c r="M61" s="11">
        <v>0</v>
      </c>
      <c r="N61" s="11"/>
      <c r="O61" s="11">
        <v>38300000000</v>
      </c>
      <c r="P61" s="11"/>
      <c r="Q61" s="11">
        <v>0</v>
      </c>
      <c r="R61" s="11"/>
      <c r="S61" s="11">
        <v>38300000000</v>
      </c>
    </row>
    <row r="62" spans="1:19" x14ac:dyDescent="0.55000000000000004">
      <c r="A62" s="3" t="s">
        <v>172</v>
      </c>
      <c r="C62" s="11" t="s">
        <v>4</v>
      </c>
      <c r="D62" s="11"/>
      <c r="E62" s="11">
        <v>45151187</v>
      </c>
      <c r="F62" s="11"/>
      <c r="G62" s="11">
        <v>420</v>
      </c>
      <c r="H62" s="11"/>
      <c r="I62" s="11">
        <v>0</v>
      </c>
      <c r="J62" s="11"/>
      <c r="K62" s="11">
        <v>0</v>
      </c>
      <c r="L62" s="11"/>
      <c r="M62" s="11">
        <v>0</v>
      </c>
      <c r="N62" s="11"/>
      <c r="O62" s="11">
        <v>18963498540</v>
      </c>
      <c r="P62" s="11"/>
      <c r="Q62" s="11">
        <v>640065139</v>
      </c>
      <c r="R62" s="11"/>
      <c r="S62" s="11">
        <v>18323433401</v>
      </c>
    </row>
    <row r="63" spans="1:19" x14ac:dyDescent="0.55000000000000004">
      <c r="A63" s="3" t="s">
        <v>88</v>
      </c>
      <c r="C63" s="11" t="s">
        <v>287</v>
      </c>
      <c r="D63" s="11"/>
      <c r="E63" s="11">
        <v>9810336</v>
      </c>
      <c r="F63" s="11"/>
      <c r="G63" s="11">
        <v>200</v>
      </c>
      <c r="H63" s="11"/>
      <c r="I63" s="11">
        <v>1962067200</v>
      </c>
      <c r="J63" s="11"/>
      <c r="K63" s="11">
        <v>121052989</v>
      </c>
      <c r="L63" s="11"/>
      <c r="M63" s="11">
        <v>1841014211</v>
      </c>
      <c r="N63" s="11"/>
      <c r="O63" s="11">
        <v>1962067200</v>
      </c>
      <c r="P63" s="11"/>
      <c r="Q63" s="11">
        <v>121052989</v>
      </c>
      <c r="R63" s="11"/>
      <c r="S63" s="11">
        <v>1841014211</v>
      </c>
    </row>
    <row r="64" spans="1:19" x14ac:dyDescent="0.55000000000000004">
      <c r="A64" s="3" t="s">
        <v>147</v>
      </c>
      <c r="C64" s="11" t="s">
        <v>288</v>
      </c>
      <c r="D64" s="11"/>
      <c r="E64" s="11">
        <v>13661053</v>
      </c>
      <c r="F64" s="11"/>
      <c r="G64" s="11">
        <v>206</v>
      </c>
      <c r="H64" s="11"/>
      <c r="I64" s="11">
        <v>0</v>
      </c>
      <c r="J64" s="11"/>
      <c r="K64" s="11">
        <v>0</v>
      </c>
      <c r="L64" s="11"/>
      <c r="M64" s="11">
        <v>0</v>
      </c>
      <c r="N64" s="11"/>
      <c r="O64" s="11">
        <v>2814176918</v>
      </c>
      <c r="P64" s="11"/>
      <c r="Q64" s="11">
        <v>45512295</v>
      </c>
      <c r="R64" s="11"/>
      <c r="S64" s="11">
        <v>2768664623</v>
      </c>
    </row>
    <row r="65" spans="1:19" x14ac:dyDescent="0.55000000000000004">
      <c r="A65" s="3" t="s">
        <v>167</v>
      </c>
      <c r="C65" s="11" t="s">
        <v>281</v>
      </c>
      <c r="D65" s="11"/>
      <c r="E65" s="11">
        <v>6753536</v>
      </c>
      <c r="F65" s="11"/>
      <c r="G65" s="11">
        <v>1040</v>
      </c>
      <c r="H65" s="11"/>
      <c r="I65" s="11">
        <v>0</v>
      </c>
      <c r="J65" s="11"/>
      <c r="K65" s="11">
        <v>0</v>
      </c>
      <c r="L65" s="11"/>
      <c r="M65" s="11">
        <v>0</v>
      </c>
      <c r="N65" s="11"/>
      <c r="O65" s="11">
        <v>7023677440</v>
      </c>
      <c r="P65" s="11"/>
      <c r="Q65" s="11">
        <v>0</v>
      </c>
      <c r="R65" s="11"/>
      <c r="S65" s="11">
        <v>7023677440</v>
      </c>
    </row>
    <row r="66" spans="1:19" x14ac:dyDescent="0.55000000000000004">
      <c r="A66" s="3" t="s">
        <v>164</v>
      </c>
      <c r="C66" s="11" t="s">
        <v>289</v>
      </c>
      <c r="D66" s="11"/>
      <c r="E66" s="11">
        <v>2744757</v>
      </c>
      <c r="F66" s="11"/>
      <c r="G66" s="11">
        <v>880</v>
      </c>
      <c r="H66" s="11"/>
      <c r="I66" s="11">
        <v>0</v>
      </c>
      <c r="J66" s="11"/>
      <c r="K66" s="11">
        <v>0</v>
      </c>
      <c r="L66" s="11"/>
      <c r="M66" s="11">
        <v>0</v>
      </c>
      <c r="N66" s="11"/>
      <c r="O66" s="11">
        <v>2415386160</v>
      </c>
      <c r="P66" s="11"/>
      <c r="Q66" s="11">
        <v>96869530</v>
      </c>
      <c r="R66" s="11"/>
      <c r="S66" s="11">
        <v>2318516630</v>
      </c>
    </row>
    <row r="67" spans="1:19" x14ac:dyDescent="0.55000000000000004">
      <c r="A67" s="3" t="s">
        <v>183</v>
      </c>
      <c r="C67" s="11" t="s">
        <v>290</v>
      </c>
      <c r="D67" s="11"/>
      <c r="E67" s="11">
        <v>150373846</v>
      </c>
      <c r="F67" s="11"/>
      <c r="G67" s="11">
        <v>2223</v>
      </c>
      <c r="H67" s="11"/>
      <c r="I67" s="11">
        <v>334281059658</v>
      </c>
      <c r="J67" s="11"/>
      <c r="K67" s="11">
        <v>0</v>
      </c>
      <c r="L67" s="11"/>
      <c r="M67" s="11">
        <v>334281059658</v>
      </c>
      <c r="N67" s="11"/>
      <c r="O67" s="11">
        <v>334281059658</v>
      </c>
      <c r="P67" s="11"/>
      <c r="Q67" s="11">
        <v>0</v>
      </c>
      <c r="R67" s="11"/>
      <c r="S67" s="11">
        <v>334281059658</v>
      </c>
    </row>
    <row r="68" spans="1:19" x14ac:dyDescent="0.55000000000000004">
      <c r="A68" s="3" t="s">
        <v>27</v>
      </c>
      <c r="C68" s="11" t="s">
        <v>4</v>
      </c>
      <c r="D68" s="11"/>
      <c r="E68" s="11">
        <v>28000000</v>
      </c>
      <c r="F68" s="11"/>
      <c r="G68" s="11">
        <v>250</v>
      </c>
      <c r="H68" s="11"/>
      <c r="I68" s="11">
        <v>0</v>
      </c>
      <c r="J68" s="11"/>
      <c r="K68" s="11">
        <v>0</v>
      </c>
      <c r="L68" s="11"/>
      <c r="M68" s="11">
        <v>0</v>
      </c>
      <c r="N68" s="11"/>
      <c r="O68" s="11">
        <v>7000000000</v>
      </c>
      <c r="P68" s="11"/>
      <c r="Q68" s="11">
        <v>0</v>
      </c>
      <c r="R68" s="11"/>
      <c r="S68" s="11">
        <v>7000000000</v>
      </c>
    </row>
    <row r="69" spans="1:19" x14ac:dyDescent="0.55000000000000004">
      <c r="A69" s="3" t="s">
        <v>35</v>
      </c>
      <c r="C69" s="11" t="s">
        <v>271</v>
      </c>
      <c r="D69" s="11"/>
      <c r="E69" s="11">
        <v>31978871</v>
      </c>
      <c r="F69" s="11"/>
      <c r="G69" s="11">
        <v>300</v>
      </c>
      <c r="H69" s="11"/>
      <c r="I69" s="11">
        <v>0</v>
      </c>
      <c r="J69" s="11"/>
      <c r="K69" s="11">
        <v>0</v>
      </c>
      <c r="L69" s="11"/>
      <c r="M69" s="11">
        <v>0</v>
      </c>
      <c r="N69" s="11"/>
      <c r="O69" s="11">
        <v>9593661300</v>
      </c>
      <c r="P69" s="11"/>
      <c r="Q69" s="11">
        <v>0</v>
      </c>
      <c r="R69" s="11"/>
      <c r="S69" s="11">
        <v>9593661300</v>
      </c>
    </row>
    <row r="70" spans="1:19" x14ac:dyDescent="0.55000000000000004">
      <c r="A70" s="3" t="s">
        <v>157</v>
      </c>
      <c r="C70" s="11" t="s">
        <v>256</v>
      </c>
      <c r="D70" s="11"/>
      <c r="E70" s="11">
        <v>34816428</v>
      </c>
      <c r="F70" s="11"/>
      <c r="G70" s="11">
        <v>3000</v>
      </c>
      <c r="H70" s="11"/>
      <c r="I70" s="11">
        <v>0</v>
      </c>
      <c r="J70" s="11"/>
      <c r="K70" s="11">
        <v>0</v>
      </c>
      <c r="L70" s="11"/>
      <c r="M70" s="11">
        <v>0</v>
      </c>
      <c r="N70" s="11"/>
      <c r="O70" s="11">
        <v>104449284000</v>
      </c>
      <c r="P70" s="11"/>
      <c r="Q70" s="11">
        <v>13134341102</v>
      </c>
      <c r="R70" s="11"/>
      <c r="S70" s="11">
        <v>91314942898</v>
      </c>
    </row>
    <row r="71" spans="1:19" x14ac:dyDescent="0.55000000000000004">
      <c r="A71" s="3" t="s">
        <v>47</v>
      </c>
      <c r="C71" s="11" t="s">
        <v>241</v>
      </c>
      <c r="D71" s="11"/>
      <c r="E71" s="11">
        <v>77595791</v>
      </c>
      <c r="F71" s="11"/>
      <c r="G71" s="11">
        <v>190</v>
      </c>
      <c r="H71" s="11"/>
      <c r="I71" s="11">
        <v>14743200290</v>
      </c>
      <c r="J71" s="11"/>
      <c r="K71" s="11">
        <v>0</v>
      </c>
      <c r="L71" s="11"/>
      <c r="M71" s="11">
        <v>14743200290</v>
      </c>
      <c r="N71" s="11"/>
      <c r="O71" s="11">
        <v>14743200290</v>
      </c>
      <c r="P71" s="11"/>
      <c r="Q71" s="11">
        <v>0</v>
      </c>
      <c r="R71" s="11"/>
      <c r="S71" s="11">
        <v>14743200290</v>
      </c>
    </row>
    <row r="72" spans="1:19" x14ac:dyDescent="0.55000000000000004">
      <c r="A72" s="3" t="s">
        <v>55</v>
      </c>
      <c r="C72" s="11" t="s">
        <v>4</v>
      </c>
      <c r="D72" s="11"/>
      <c r="E72" s="11">
        <v>72896675</v>
      </c>
      <c r="F72" s="11"/>
      <c r="G72" s="11">
        <v>160</v>
      </c>
      <c r="H72" s="11"/>
      <c r="I72" s="11">
        <v>0</v>
      </c>
      <c r="J72" s="11"/>
      <c r="K72" s="11">
        <v>0</v>
      </c>
      <c r="L72" s="11"/>
      <c r="M72" s="11">
        <v>0</v>
      </c>
      <c r="N72" s="11"/>
      <c r="O72" s="11">
        <v>11663468000</v>
      </c>
      <c r="P72" s="11"/>
      <c r="Q72" s="11">
        <v>0</v>
      </c>
      <c r="R72" s="11"/>
      <c r="S72" s="11">
        <v>11663468000</v>
      </c>
    </row>
    <row r="73" spans="1:19" x14ac:dyDescent="0.55000000000000004">
      <c r="A73" s="3" t="s">
        <v>138</v>
      </c>
      <c r="C73" s="11" t="s">
        <v>291</v>
      </c>
      <c r="D73" s="11"/>
      <c r="E73" s="11">
        <v>119643414</v>
      </c>
      <c r="F73" s="11"/>
      <c r="G73" s="11">
        <v>200</v>
      </c>
      <c r="H73" s="11"/>
      <c r="I73" s="11">
        <v>0</v>
      </c>
      <c r="J73" s="11"/>
      <c r="K73" s="11">
        <v>0</v>
      </c>
      <c r="L73" s="11"/>
      <c r="M73" s="11">
        <v>0</v>
      </c>
      <c r="N73" s="11"/>
      <c r="O73" s="11">
        <v>23928682800</v>
      </c>
      <c r="P73" s="11"/>
      <c r="Q73" s="11">
        <v>0</v>
      </c>
      <c r="R73" s="11"/>
      <c r="S73" s="11">
        <v>23928682800</v>
      </c>
    </row>
    <row r="74" spans="1:19" x14ac:dyDescent="0.55000000000000004">
      <c r="A74" s="3" t="s">
        <v>73</v>
      </c>
      <c r="C74" s="11" t="s">
        <v>286</v>
      </c>
      <c r="D74" s="11"/>
      <c r="E74" s="11">
        <v>2000000</v>
      </c>
      <c r="F74" s="11"/>
      <c r="G74" s="11">
        <v>260</v>
      </c>
      <c r="H74" s="11"/>
      <c r="I74" s="11">
        <v>0</v>
      </c>
      <c r="J74" s="11"/>
      <c r="K74" s="11">
        <v>0</v>
      </c>
      <c r="L74" s="11"/>
      <c r="M74" s="11">
        <v>0</v>
      </c>
      <c r="N74" s="11"/>
      <c r="O74" s="11">
        <v>520000000</v>
      </c>
      <c r="P74" s="11"/>
      <c r="Q74" s="11">
        <v>0</v>
      </c>
      <c r="R74" s="11"/>
      <c r="S74" s="11">
        <v>520000000</v>
      </c>
    </row>
    <row r="75" spans="1:19" x14ac:dyDescent="0.55000000000000004">
      <c r="A75" s="3" t="s">
        <v>67</v>
      </c>
      <c r="C75" s="11" t="s">
        <v>283</v>
      </c>
      <c r="D75" s="11"/>
      <c r="E75" s="11">
        <v>8494863</v>
      </c>
      <c r="F75" s="11"/>
      <c r="G75" s="11">
        <v>3400</v>
      </c>
      <c r="H75" s="11"/>
      <c r="I75" s="11">
        <v>28882534200</v>
      </c>
      <c r="J75" s="11"/>
      <c r="K75" s="11">
        <v>0</v>
      </c>
      <c r="L75" s="11"/>
      <c r="M75" s="11">
        <v>28882534200</v>
      </c>
      <c r="N75" s="11"/>
      <c r="O75" s="11">
        <v>28882534200</v>
      </c>
      <c r="P75" s="11"/>
      <c r="Q75" s="11">
        <v>0</v>
      </c>
      <c r="R75" s="11"/>
      <c r="S75" s="11">
        <v>28882534200</v>
      </c>
    </row>
    <row r="76" spans="1:19" x14ac:dyDescent="0.55000000000000004">
      <c r="A76" s="3" t="s">
        <v>155</v>
      </c>
      <c r="C76" s="11" t="s">
        <v>292</v>
      </c>
      <c r="D76" s="11"/>
      <c r="E76" s="11">
        <v>33772830</v>
      </c>
      <c r="F76" s="11"/>
      <c r="G76" s="11">
        <v>360</v>
      </c>
      <c r="H76" s="11"/>
      <c r="I76" s="11">
        <v>0</v>
      </c>
      <c r="J76" s="11"/>
      <c r="K76" s="11">
        <v>0</v>
      </c>
      <c r="L76" s="11"/>
      <c r="M76" s="11">
        <v>0</v>
      </c>
      <c r="N76" s="11"/>
      <c r="O76" s="11">
        <v>12158218800</v>
      </c>
      <c r="P76" s="11"/>
      <c r="Q76" s="11">
        <v>449116262</v>
      </c>
      <c r="R76" s="11"/>
      <c r="S76" s="11">
        <v>11709102538</v>
      </c>
    </row>
    <row r="77" spans="1:19" x14ac:dyDescent="0.55000000000000004">
      <c r="A77" s="3" t="s">
        <v>59</v>
      </c>
      <c r="C77" s="11" t="s">
        <v>293</v>
      </c>
      <c r="D77" s="11"/>
      <c r="E77" s="11">
        <v>1688904</v>
      </c>
      <c r="F77" s="11"/>
      <c r="G77" s="11">
        <v>20400</v>
      </c>
      <c r="H77" s="11"/>
      <c r="I77" s="11">
        <v>0</v>
      </c>
      <c r="J77" s="11"/>
      <c r="K77" s="11">
        <v>0</v>
      </c>
      <c r="L77" s="11"/>
      <c r="M77" s="11">
        <v>0</v>
      </c>
      <c r="N77" s="11"/>
      <c r="O77" s="11">
        <v>34453641600</v>
      </c>
      <c r="P77" s="11"/>
      <c r="Q77" s="11">
        <v>0</v>
      </c>
      <c r="R77" s="11"/>
      <c r="S77" s="11">
        <v>34453641600</v>
      </c>
    </row>
    <row r="78" spans="1:19" x14ac:dyDescent="0.55000000000000004">
      <c r="A78" s="3" t="s">
        <v>71</v>
      </c>
      <c r="C78" s="11" t="s">
        <v>294</v>
      </c>
      <c r="D78" s="11"/>
      <c r="E78" s="11">
        <v>16246646</v>
      </c>
      <c r="F78" s="11"/>
      <c r="G78" s="11">
        <v>5330</v>
      </c>
      <c r="H78" s="11"/>
      <c r="I78" s="11">
        <v>0</v>
      </c>
      <c r="J78" s="11"/>
      <c r="K78" s="11">
        <v>0</v>
      </c>
      <c r="L78" s="11"/>
      <c r="M78" s="11">
        <v>0</v>
      </c>
      <c r="N78" s="11"/>
      <c r="O78" s="11">
        <v>86594623180</v>
      </c>
      <c r="P78" s="11"/>
      <c r="Q78" s="11">
        <v>6627418978</v>
      </c>
      <c r="R78" s="11"/>
      <c r="S78" s="11">
        <v>79967204202</v>
      </c>
    </row>
    <row r="79" spans="1:19" x14ac:dyDescent="0.55000000000000004">
      <c r="A79" s="3" t="s">
        <v>128</v>
      </c>
      <c r="C79" s="11" t="s">
        <v>295</v>
      </c>
      <c r="D79" s="11"/>
      <c r="E79" s="11">
        <v>107126161</v>
      </c>
      <c r="F79" s="11"/>
      <c r="G79" s="11">
        <v>1076</v>
      </c>
      <c r="H79" s="11"/>
      <c r="I79" s="11">
        <v>0</v>
      </c>
      <c r="J79" s="11"/>
      <c r="K79" s="11">
        <v>0</v>
      </c>
      <c r="L79" s="11"/>
      <c r="M79" s="11">
        <v>0</v>
      </c>
      <c r="N79" s="11"/>
      <c r="O79" s="11">
        <v>115267749236</v>
      </c>
      <c r="P79" s="11"/>
      <c r="Q79" s="11">
        <v>0</v>
      </c>
      <c r="R79" s="11"/>
      <c r="S79" s="11">
        <v>115267749236</v>
      </c>
    </row>
    <row r="80" spans="1:19" x14ac:dyDescent="0.55000000000000004">
      <c r="A80" s="3" t="s">
        <v>58</v>
      </c>
      <c r="C80" s="11" t="s">
        <v>256</v>
      </c>
      <c r="D80" s="11"/>
      <c r="E80" s="11">
        <v>14000000</v>
      </c>
      <c r="F80" s="11"/>
      <c r="G80" s="11">
        <v>680</v>
      </c>
      <c r="H80" s="11"/>
      <c r="I80" s="11">
        <v>0</v>
      </c>
      <c r="J80" s="11"/>
      <c r="K80" s="11">
        <v>0</v>
      </c>
      <c r="L80" s="11"/>
      <c r="M80" s="11">
        <v>0</v>
      </c>
      <c r="N80" s="11"/>
      <c r="O80" s="11">
        <v>9520000000</v>
      </c>
      <c r="P80" s="11"/>
      <c r="Q80" s="11">
        <v>284651163</v>
      </c>
      <c r="R80" s="11"/>
      <c r="S80" s="11">
        <v>9235348837</v>
      </c>
    </row>
    <row r="81" spans="1:19" x14ac:dyDescent="0.55000000000000004">
      <c r="A81" s="3" t="s">
        <v>104</v>
      </c>
      <c r="C81" s="11" t="s">
        <v>281</v>
      </c>
      <c r="D81" s="11"/>
      <c r="E81" s="11">
        <v>13359573</v>
      </c>
      <c r="F81" s="11"/>
      <c r="G81" s="11">
        <v>20</v>
      </c>
      <c r="H81" s="11"/>
      <c r="I81" s="11">
        <v>0</v>
      </c>
      <c r="J81" s="11"/>
      <c r="K81" s="11">
        <v>0</v>
      </c>
      <c r="L81" s="11"/>
      <c r="M81" s="11">
        <v>0</v>
      </c>
      <c r="N81" s="11"/>
      <c r="O81" s="11">
        <v>267191460</v>
      </c>
      <c r="P81" s="11"/>
      <c r="Q81" s="11">
        <v>2717201</v>
      </c>
      <c r="R81" s="11"/>
      <c r="S81" s="11">
        <v>264474259</v>
      </c>
    </row>
    <row r="82" spans="1:19" x14ac:dyDescent="0.55000000000000004">
      <c r="A82" s="3" t="s">
        <v>53</v>
      </c>
      <c r="C82" s="11" t="s">
        <v>269</v>
      </c>
      <c r="D82" s="11"/>
      <c r="E82" s="11">
        <v>8029443</v>
      </c>
      <c r="F82" s="11"/>
      <c r="G82" s="11">
        <v>8363</v>
      </c>
      <c r="H82" s="11"/>
      <c r="I82" s="11">
        <v>0</v>
      </c>
      <c r="J82" s="11"/>
      <c r="K82" s="11">
        <v>0</v>
      </c>
      <c r="L82" s="11"/>
      <c r="M82" s="11">
        <v>0</v>
      </c>
      <c r="N82" s="11"/>
      <c r="O82" s="11">
        <v>67150231809</v>
      </c>
      <c r="P82" s="11"/>
      <c r="Q82" s="11">
        <v>1615914669</v>
      </c>
      <c r="R82" s="11"/>
      <c r="S82" s="11">
        <v>65534317140</v>
      </c>
    </row>
    <row r="83" spans="1:19" x14ac:dyDescent="0.55000000000000004">
      <c r="A83" s="3" t="s">
        <v>100</v>
      </c>
      <c r="C83" s="11" t="s">
        <v>240</v>
      </c>
      <c r="D83" s="11"/>
      <c r="E83" s="11">
        <v>5400000</v>
      </c>
      <c r="F83" s="11"/>
      <c r="G83" s="11">
        <v>15</v>
      </c>
      <c r="H83" s="11"/>
      <c r="I83" s="11">
        <v>0</v>
      </c>
      <c r="J83" s="11"/>
      <c r="K83" s="11">
        <v>0</v>
      </c>
      <c r="L83" s="11"/>
      <c r="M83" s="11">
        <v>0</v>
      </c>
      <c r="N83" s="11"/>
      <c r="O83" s="11">
        <v>81000000</v>
      </c>
      <c r="P83" s="11"/>
      <c r="Q83" s="11">
        <v>9887553</v>
      </c>
      <c r="R83" s="11"/>
      <c r="S83" s="11">
        <v>71112447</v>
      </c>
    </row>
    <row r="84" spans="1:19" x14ac:dyDescent="0.55000000000000004">
      <c r="A84" s="3" t="s">
        <v>92</v>
      </c>
      <c r="C84" s="11" t="s">
        <v>259</v>
      </c>
      <c r="D84" s="11"/>
      <c r="E84" s="11">
        <v>66562428</v>
      </c>
      <c r="F84" s="11"/>
      <c r="G84" s="11">
        <v>43</v>
      </c>
      <c r="H84" s="11"/>
      <c r="I84" s="11">
        <v>0</v>
      </c>
      <c r="J84" s="11"/>
      <c r="K84" s="11">
        <v>0</v>
      </c>
      <c r="L84" s="11"/>
      <c r="M84" s="11">
        <v>0</v>
      </c>
      <c r="N84" s="11"/>
      <c r="O84" s="11">
        <v>2862184404</v>
      </c>
      <c r="P84" s="11"/>
      <c r="Q84" s="11">
        <v>50078597</v>
      </c>
      <c r="R84" s="11"/>
      <c r="S84" s="11">
        <v>2812105807</v>
      </c>
    </row>
    <row r="85" spans="1:19" x14ac:dyDescent="0.55000000000000004">
      <c r="A85" s="3" t="s">
        <v>17</v>
      </c>
      <c r="C85" s="11" t="s">
        <v>296</v>
      </c>
      <c r="D85" s="11"/>
      <c r="E85" s="11">
        <v>8658201</v>
      </c>
      <c r="F85" s="11"/>
      <c r="G85" s="11">
        <v>380</v>
      </c>
      <c r="H85" s="11"/>
      <c r="I85" s="11">
        <v>0</v>
      </c>
      <c r="J85" s="11"/>
      <c r="K85" s="11">
        <v>0</v>
      </c>
      <c r="L85" s="11"/>
      <c r="M85" s="11">
        <v>0</v>
      </c>
      <c r="N85" s="11"/>
      <c r="O85" s="11">
        <v>3290116380</v>
      </c>
      <c r="P85" s="11"/>
      <c r="Q85" s="11">
        <v>102611460</v>
      </c>
      <c r="R85" s="11"/>
      <c r="S85" s="11">
        <v>3187504920</v>
      </c>
    </row>
    <row r="86" spans="1:19" x14ac:dyDescent="0.55000000000000004">
      <c r="A86" s="3" t="s">
        <v>187</v>
      </c>
      <c r="C86" s="11" t="s">
        <v>267</v>
      </c>
      <c r="D86" s="11"/>
      <c r="E86" s="11">
        <v>2620069</v>
      </c>
      <c r="F86" s="11"/>
      <c r="G86" s="11">
        <v>722</v>
      </c>
      <c r="H86" s="11"/>
      <c r="I86" s="11">
        <v>1891689818</v>
      </c>
      <c r="J86" s="11"/>
      <c r="K86" s="11">
        <v>110988893</v>
      </c>
      <c r="L86" s="11"/>
      <c r="M86" s="11">
        <v>1780700925</v>
      </c>
      <c r="N86" s="11"/>
      <c r="O86" s="11">
        <v>1891689818</v>
      </c>
      <c r="P86" s="11"/>
      <c r="Q86" s="11">
        <v>110988893</v>
      </c>
      <c r="R86" s="11"/>
      <c r="S86" s="11">
        <v>1780700925</v>
      </c>
    </row>
    <row r="87" spans="1:19" x14ac:dyDescent="0.55000000000000004">
      <c r="A87" s="3" t="s">
        <v>153</v>
      </c>
      <c r="C87" s="11" t="s">
        <v>282</v>
      </c>
      <c r="D87" s="11"/>
      <c r="E87" s="11">
        <v>61370972</v>
      </c>
      <c r="F87" s="11"/>
      <c r="G87" s="11">
        <v>1</v>
      </c>
      <c r="H87" s="11"/>
      <c r="I87" s="11">
        <v>0</v>
      </c>
      <c r="J87" s="11"/>
      <c r="K87" s="11">
        <v>0</v>
      </c>
      <c r="L87" s="11"/>
      <c r="M87" s="11">
        <v>0</v>
      </c>
      <c r="N87" s="11"/>
      <c r="O87" s="11">
        <v>61370972</v>
      </c>
      <c r="P87" s="11"/>
      <c r="Q87" s="11">
        <v>1835012</v>
      </c>
      <c r="R87" s="11"/>
      <c r="S87" s="11">
        <v>59535960</v>
      </c>
    </row>
    <row r="88" spans="1:19" x14ac:dyDescent="0.55000000000000004">
      <c r="A88" s="3" t="s">
        <v>149</v>
      </c>
      <c r="C88" s="11" t="s">
        <v>291</v>
      </c>
      <c r="D88" s="11"/>
      <c r="E88" s="11">
        <v>20879939</v>
      </c>
      <c r="F88" s="11"/>
      <c r="G88" s="11">
        <v>560</v>
      </c>
      <c r="H88" s="11"/>
      <c r="I88" s="11">
        <v>0</v>
      </c>
      <c r="J88" s="11"/>
      <c r="K88" s="11">
        <v>0</v>
      </c>
      <c r="L88" s="11"/>
      <c r="M88" s="11">
        <v>0</v>
      </c>
      <c r="N88" s="11"/>
      <c r="O88" s="11">
        <v>11692765840</v>
      </c>
      <c r="P88" s="11"/>
      <c r="Q88" s="11">
        <v>0</v>
      </c>
      <c r="R88" s="11"/>
      <c r="S88" s="11">
        <v>11692765840</v>
      </c>
    </row>
    <row r="89" spans="1:19" x14ac:dyDescent="0.55000000000000004">
      <c r="A89" s="3" t="s">
        <v>49</v>
      </c>
      <c r="C89" s="11" t="s">
        <v>279</v>
      </c>
      <c r="D89" s="11"/>
      <c r="E89" s="11">
        <v>23310373</v>
      </c>
      <c r="F89" s="11"/>
      <c r="G89" s="11">
        <v>2017</v>
      </c>
      <c r="H89" s="11"/>
      <c r="I89" s="11">
        <v>0</v>
      </c>
      <c r="J89" s="11"/>
      <c r="K89" s="11">
        <v>0</v>
      </c>
      <c r="L89" s="11"/>
      <c r="M89" s="11">
        <v>0</v>
      </c>
      <c r="N89" s="11"/>
      <c r="O89" s="11">
        <v>47017022341</v>
      </c>
      <c r="P89" s="11"/>
      <c r="Q89" s="11">
        <v>5838346505</v>
      </c>
      <c r="R89" s="11"/>
      <c r="S89" s="11">
        <v>41178675836</v>
      </c>
    </row>
    <row r="90" spans="1:19" x14ac:dyDescent="0.55000000000000004">
      <c r="A90" s="3" t="s">
        <v>96</v>
      </c>
      <c r="C90" s="11" t="s">
        <v>297</v>
      </c>
      <c r="D90" s="11"/>
      <c r="E90" s="11">
        <v>25715657</v>
      </c>
      <c r="F90" s="11"/>
      <c r="G90" s="11">
        <v>600</v>
      </c>
      <c r="H90" s="11"/>
      <c r="I90" s="11">
        <v>0</v>
      </c>
      <c r="J90" s="11"/>
      <c r="K90" s="11">
        <v>0</v>
      </c>
      <c r="L90" s="11"/>
      <c r="M90" s="11">
        <v>0</v>
      </c>
      <c r="N90" s="11"/>
      <c r="O90" s="11">
        <v>15429394200</v>
      </c>
      <c r="P90" s="11"/>
      <c r="Q90" s="11">
        <v>1332450813</v>
      </c>
      <c r="R90" s="11"/>
      <c r="S90" s="11">
        <v>14096943387</v>
      </c>
    </row>
    <row r="91" spans="1:19" x14ac:dyDescent="0.55000000000000004">
      <c r="A91" s="3" t="s">
        <v>178</v>
      </c>
      <c r="C91" s="11" t="s">
        <v>4</v>
      </c>
      <c r="D91" s="11"/>
      <c r="E91" s="11">
        <v>50876425</v>
      </c>
      <c r="F91" s="11"/>
      <c r="G91" s="11">
        <v>20</v>
      </c>
      <c r="H91" s="11"/>
      <c r="I91" s="11">
        <v>0</v>
      </c>
      <c r="J91" s="11"/>
      <c r="K91" s="11">
        <v>0</v>
      </c>
      <c r="L91" s="11"/>
      <c r="M91" s="11">
        <v>0</v>
      </c>
      <c r="N91" s="11"/>
      <c r="O91" s="11">
        <v>1017528500</v>
      </c>
      <c r="P91" s="11"/>
      <c r="Q91" s="11">
        <v>53484626</v>
      </c>
      <c r="R91" s="11"/>
      <c r="S91" s="11">
        <v>964043874</v>
      </c>
    </row>
    <row r="92" spans="1:19" x14ac:dyDescent="0.55000000000000004">
      <c r="A92" s="3" t="s">
        <v>29</v>
      </c>
      <c r="C92" s="11" t="s">
        <v>256</v>
      </c>
      <c r="D92" s="11"/>
      <c r="E92" s="11">
        <v>270000000</v>
      </c>
      <c r="F92" s="11"/>
      <c r="G92" s="11">
        <v>100</v>
      </c>
      <c r="H92" s="11"/>
      <c r="I92" s="11">
        <v>0</v>
      </c>
      <c r="J92" s="11"/>
      <c r="K92" s="11">
        <v>0</v>
      </c>
      <c r="L92" s="11"/>
      <c r="M92" s="11">
        <v>0</v>
      </c>
      <c r="N92" s="11"/>
      <c r="O92" s="11">
        <v>27000000000</v>
      </c>
      <c r="P92" s="11"/>
      <c r="Q92" s="11">
        <v>0</v>
      </c>
      <c r="R92" s="11"/>
      <c r="S92" s="11">
        <v>27000000000</v>
      </c>
    </row>
    <row r="93" spans="1:19" x14ac:dyDescent="0.55000000000000004">
      <c r="A93" s="3" t="s">
        <v>151</v>
      </c>
      <c r="C93" s="11" t="s">
        <v>261</v>
      </c>
      <c r="D93" s="11"/>
      <c r="E93" s="11">
        <v>1875000</v>
      </c>
      <c r="F93" s="11"/>
      <c r="G93" s="11">
        <v>300</v>
      </c>
      <c r="H93" s="11"/>
      <c r="I93" s="11">
        <v>0</v>
      </c>
      <c r="J93" s="11"/>
      <c r="K93" s="11">
        <v>0</v>
      </c>
      <c r="L93" s="11"/>
      <c r="M93" s="11">
        <v>0</v>
      </c>
      <c r="N93" s="11"/>
      <c r="O93" s="11">
        <v>562500000</v>
      </c>
      <c r="P93" s="11"/>
      <c r="Q93" s="11">
        <v>33002901</v>
      </c>
      <c r="R93" s="11"/>
      <c r="S93" s="11">
        <v>529497099</v>
      </c>
    </row>
    <row r="94" spans="1:19" x14ac:dyDescent="0.55000000000000004">
      <c r="A94" s="3" t="s">
        <v>220</v>
      </c>
      <c r="C94" s="3" t="s">
        <v>220</v>
      </c>
      <c r="E94" s="3" t="s">
        <v>220</v>
      </c>
      <c r="G94" s="3" t="s">
        <v>220</v>
      </c>
      <c r="I94" s="6">
        <f>SUM(I8:I93)</f>
        <v>1130076732013</v>
      </c>
      <c r="K94" s="6">
        <f>SUM(K8:K93)</f>
        <v>47888031806</v>
      </c>
      <c r="M94" s="6">
        <f>SUM(M8:M93)</f>
        <v>1082188700207</v>
      </c>
      <c r="O94" s="6">
        <f>SUM(O8:O93)</f>
        <v>3545750954687</v>
      </c>
      <c r="Q94" s="6">
        <f>SUM(Q8:Q93)</f>
        <v>110096839541</v>
      </c>
      <c r="S94" s="6">
        <f>SUM(S8:S93)</f>
        <v>3435654115146</v>
      </c>
    </row>
    <row r="95" spans="1:19" x14ac:dyDescent="0.55000000000000004">
      <c r="O95" s="5"/>
      <c r="Q95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1"/>
  <sheetViews>
    <sheetView rightToLeft="1" workbookViewId="0">
      <selection activeCell="M20" sqref="M20:M21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242</v>
      </c>
      <c r="B3" s="1" t="s">
        <v>242</v>
      </c>
      <c r="C3" s="1" t="s">
        <v>242</v>
      </c>
      <c r="D3" s="1" t="s">
        <v>242</v>
      </c>
      <c r="E3" s="1" t="s">
        <v>242</v>
      </c>
      <c r="F3" s="1" t="s">
        <v>242</v>
      </c>
      <c r="G3" s="1" t="s">
        <v>242</v>
      </c>
      <c r="H3" s="1" t="s">
        <v>242</v>
      </c>
      <c r="I3" s="1" t="s">
        <v>242</v>
      </c>
      <c r="J3" s="1" t="s">
        <v>242</v>
      </c>
      <c r="K3" s="1" t="s">
        <v>242</v>
      </c>
      <c r="L3" s="1" t="s">
        <v>242</v>
      </c>
      <c r="M3" s="1" t="s">
        <v>242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2" t="s">
        <v>243</v>
      </c>
      <c r="C6" s="2" t="s">
        <v>244</v>
      </c>
      <c r="D6" s="2" t="s">
        <v>244</v>
      </c>
      <c r="E6" s="2" t="s">
        <v>244</v>
      </c>
      <c r="F6" s="2" t="s">
        <v>244</v>
      </c>
      <c r="G6" s="2" t="s">
        <v>244</v>
      </c>
      <c r="I6" s="2" t="s">
        <v>245</v>
      </c>
      <c r="J6" s="2" t="s">
        <v>245</v>
      </c>
      <c r="K6" s="2" t="s">
        <v>245</v>
      </c>
      <c r="L6" s="2" t="s">
        <v>245</v>
      </c>
      <c r="M6" s="2" t="s">
        <v>245</v>
      </c>
    </row>
    <row r="7" spans="1:13" ht="25.5" thickBot="1" x14ac:dyDescent="0.6">
      <c r="A7" s="2" t="s">
        <v>246</v>
      </c>
      <c r="C7" s="2" t="s">
        <v>247</v>
      </c>
      <c r="E7" s="2" t="s">
        <v>248</v>
      </c>
      <c r="G7" s="2" t="s">
        <v>249</v>
      </c>
      <c r="I7" s="2" t="s">
        <v>247</v>
      </c>
      <c r="K7" s="2" t="s">
        <v>248</v>
      </c>
      <c r="M7" s="2" t="s">
        <v>249</v>
      </c>
    </row>
    <row r="8" spans="1:13" x14ac:dyDescent="0.55000000000000004">
      <c r="A8" s="3" t="s">
        <v>228</v>
      </c>
      <c r="C8" s="11">
        <v>186274</v>
      </c>
      <c r="D8" s="11"/>
      <c r="E8" s="11">
        <v>0</v>
      </c>
      <c r="F8" s="11"/>
      <c r="G8" s="11">
        <v>186274</v>
      </c>
      <c r="H8" s="11"/>
      <c r="I8" s="11">
        <v>704074</v>
      </c>
      <c r="J8" s="11"/>
      <c r="K8" s="11">
        <v>0</v>
      </c>
      <c r="L8" s="11"/>
      <c r="M8" s="11">
        <v>704074</v>
      </c>
    </row>
    <row r="9" spans="1:13" x14ac:dyDescent="0.55000000000000004">
      <c r="A9" s="3" t="s">
        <v>230</v>
      </c>
      <c r="C9" s="11">
        <v>6755</v>
      </c>
      <c r="D9" s="11"/>
      <c r="E9" s="11">
        <v>0</v>
      </c>
      <c r="F9" s="11"/>
      <c r="G9" s="11">
        <v>6755</v>
      </c>
      <c r="H9" s="11"/>
      <c r="I9" s="11">
        <v>32499</v>
      </c>
      <c r="J9" s="11"/>
      <c r="K9" s="11">
        <v>0</v>
      </c>
      <c r="L9" s="11"/>
      <c r="M9" s="11">
        <v>32499</v>
      </c>
    </row>
    <row r="10" spans="1:13" x14ac:dyDescent="0.55000000000000004">
      <c r="A10" s="3" t="s">
        <v>232</v>
      </c>
      <c r="C10" s="11">
        <v>6543123509</v>
      </c>
      <c r="D10" s="11"/>
      <c r="E10" s="11">
        <v>0</v>
      </c>
      <c r="F10" s="11"/>
      <c r="G10" s="11">
        <v>6543123509</v>
      </c>
      <c r="H10" s="11"/>
      <c r="I10" s="11">
        <v>22472176024</v>
      </c>
      <c r="J10" s="11"/>
      <c r="K10" s="11">
        <v>0</v>
      </c>
      <c r="L10" s="11"/>
      <c r="M10" s="11">
        <v>22472176024</v>
      </c>
    </row>
    <row r="11" spans="1:13" x14ac:dyDescent="0.55000000000000004">
      <c r="A11" s="3" t="s">
        <v>234</v>
      </c>
      <c r="C11" s="11">
        <v>5693</v>
      </c>
      <c r="D11" s="11"/>
      <c r="E11" s="11">
        <v>0</v>
      </c>
      <c r="F11" s="11"/>
      <c r="G11" s="11">
        <v>5693</v>
      </c>
      <c r="H11" s="11"/>
      <c r="I11" s="11">
        <v>38658</v>
      </c>
      <c r="J11" s="11"/>
      <c r="K11" s="11">
        <v>0</v>
      </c>
      <c r="L11" s="11"/>
      <c r="M11" s="11">
        <v>38658</v>
      </c>
    </row>
    <row r="12" spans="1:13" x14ac:dyDescent="0.55000000000000004">
      <c r="A12" s="3" t="s">
        <v>234</v>
      </c>
      <c r="C12" s="11">
        <v>2390710545</v>
      </c>
      <c r="D12" s="11"/>
      <c r="E12" s="11">
        <v>0</v>
      </c>
      <c r="F12" s="11"/>
      <c r="G12" s="11">
        <v>2390710545</v>
      </c>
      <c r="H12" s="11"/>
      <c r="I12" s="11">
        <v>2390710545</v>
      </c>
      <c r="J12" s="11"/>
      <c r="K12" s="11">
        <v>0</v>
      </c>
      <c r="L12" s="11"/>
      <c r="M12" s="11">
        <v>2390710545</v>
      </c>
    </row>
    <row r="13" spans="1:13" x14ac:dyDescent="0.55000000000000004">
      <c r="A13" s="3" t="s">
        <v>234</v>
      </c>
      <c r="C13" s="11">
        <v>0</v>
      </c>
      <c r="D13" s="11"/>
      <c r="E13" s="11">
        <v>0</v>
      </c>
      <c r="F13" s="11"/>
      <c r="G13" s="11">
        <v>0</v>
      </c>
      <c r="H13" s="11"/>
      <c r="I13" s="11">
        <v>2424657520</v>
      </c>
      <c r="J13" s="11"/>
      <c r="K13" s="11">
        <v>0</v>
      </c>
      <c r="L13" s="11"/>
      <c r="M13" s="11">
        <v>2424657520</v>
      </c>
    </row>
    <row r="14" spans="1:13" x14ac:dyDescent="0.55000000000000004">
      <c r="A14" s="3" t="s">
        <v>230</v>
      </c>
      <c r="C14" s="11">
        <v>0</v>
      </c>
      <c r="D14" s="11"/>
      <c r="E14" s="11">
        <v>0</v>
      </c>
      <c r="F14" s="11"/>
      <c r="G14" s="11">
        <v>0</v>
      </c>
      <c r="H14" s="11"/>
      <c r="I14" s="11">
        <v>127397260273</v>
      </c>
      <c r="J14" s="11"/>
      <c r="K14" s="11">
        <v>0</v>
      </c>
      <c r="L14" s="11"/>
      <c r="M14" s="11">
        <v>127397260273</v>
      </c>
    </row>
    <row r="15" spans="1:13" x14ac:dyDescent="0.55000000000000004">
      <c r="A15" s="3" t="s">
        <v>230</v>
      </c>
      <c r="C15" s="11">
        <v>13169863014</v>
      </c>
      <c r="D15" s="11"/>
      <c r="E15" s="11">
        <v>-1934365</v>
      </c>
      <c r="F15" s="11"/>
      <c r="G15" s="11">
        <v>13171797379</v>
      </c>
      <c r="H15" s="11"/>
      <c r="I15" s="11">
        <v>72157534242</v>
      </c>
      <c r="J15" s="11"/>
      <c r="K15" s="11">
        <v>46092283</v>
      </c>
      <c r="L15" s="11"/>
      <c r="M15" s="11">
        <v>72111441959</v>
      </c>
    </row>
    <row r="16" spans="1:13" x14ac:dyDescent="0.55000000000000004">
      <c r="A16" s="3" t="s">
        <v>230</v>
      </c>
      <c r="C16" s="11">
        <v>26328767121</v>
      </c>
      <c r="D16" s="11"/>
      <c r="E16" s="11">
        <v>0</v>
      </c>
      <c r="F16" s="11"/>
      <c r="G16" s="11">
        <v>26328767121</v>
      </c>
      <c r="H16" s="11"/>
      <c r="I16" s="11">
        <v>104054794505</v>
      </c>
      <c r="J16" s="11"/>
      <c r="K16" s="11">
        <v>41825390</v>
      </c>
      <c r="L16" s="11"/>
      <c r="M16" s="11">
        <v>104012969115</v>
      </c>
    </row>
    <row r="17" spans="1:13" ht="24.75" thickBot="1" x14ac:dyDescent="0.6">
      <c r="A17" s="3" t="s">
        <v>238</v>
      </c>
      <c r="C17" s="11">
        <v>27517808213</v>
      </c>
      <c r="D17" s="11"/>
      <c r="E17" s="11">
        <v>98595653</v>
      </c>
      <c r="F17" s="11"/>
      <c r="G17" s="11">
        <v>27419212560</v>
      </c>
      <c r="H17" s="11"/>
      <c r="I17" s="11">
        <v>27517808213</v>
      </c>
      <c r="J17" s="11"/>
      <c r="K17" s="11">
        <v>98595653</v>
      </c>
      <c r="L17" s="11"/>
      <c r="M17" s="11">
        <v>27419212560</v>
      </c>
    </row>
    <row r="18" spans="1:13" ht="25.5" thickBot="1" x14ac:dyDescent="0.65">
      <c r="A18" s="4" t="s">
        <v>220</v>
      </c>
      <c r="C18" s="6">
        <f>SUM(C8:C17)</f>
        <v>75950471124</v>
      </c>
      <c r="E18" s="6">
        <f>SUM(E8:E17)</f>
        <v>96661288</v>
      </c>
      <c r="G18" s="6">
        <f>SUM(G8:G17)</f>
        <v>75853809836</v>
      </c>
      <c r="I18" s="6">
        <f>SUM(I8:I17)</f>
        <v>358415716553</v>
      </c>
      <c r="K18" s="6">
        <f>SUM(K8:K17)</f>
        <v>186513326</v>
      </c>
      <c r="M18" s="6">
        <f>SUM(M8:M17)</f>
        <v>358229203227</v>
      </c>
    </row>
    <row r="19" spans="1:13" ht="24.75" thickTop="1" x14ac:dyDescent="0.55000000000000004"/>
    <row r="20" spans="1:13" x14ac:dyDescent="0.55000000000000004">
      <c r="M20" s="5"/>
    </row>
    <row r="21" spans="1:13" x14ac:dyDescent="0.55000000000000004">
      <c r="M21" s="5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2"/>
  <sheetViews>
    <sheetView rightToLeft="1" topLeftCell="A52" workbookViewId="0">
      <selection activeCell="I82" sqref="I82"/>
    </sheetView>
  </sheetViews>
  <sheetFormatPr defaultRowHeight="24" x14ac:dyDescent="0.55000000000000004"/>
  <cols>
    <col min="1" max="1" width="23.7109375" style="3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242</v>
      </c>
      <c r="B3" s="1" t="s">
        <v>242</v>
      </c>
      <c r="C3" s="1" t="s">
        <v>242</v>
      </c>
      <c r="D3" s="1" t="s">
        <v>242</v>
      </c>
      <c r="E3" s="1" t="s">
        <v>242</v>
      </c>
      <c r="F3" s="1" t="s">
        <v>242</v>
      </c>
      <c r="G3" s="1" t="s">
        <v>242</v>
      </c>
      <c r="H3" s="1" t="s">
        <v>242</v>
      </c>
      <c r="I3" s="1" t="s">
        <v>242</v>
      </c>
      <c r="J3" s="1" t="s">
        <v>242</v>
      </c>
      <c r="K3" s="1" t="s">
        <v>242</v>
      </c>
      <c r="L3" s="1" t="s">
        <v>242</v>
      </c>
      <c r="M3" s="1" t="s">
        <v>242</v>
      </c>
      <c r="N3" s="1" t="s">
        <v>242</v>
      </c>
      <c r="O3" s="1" t="s">
        <v>242</v>
      </c>
      <c r="P3" s="1" t="s">
        <v>242</v>
      </c>
      <c r="Q3" s="1" t="s">
        <v>242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244</v>
      </c>
      <c r="D6" s="2" t="s">
        <v>244</v>
      </c>
      <c r="E6" s="2" t="s">
        <v>244</v>
      </c>
      <c r="F6" s="2" t="s">
        <v>244</v>
      </c>
      <c r="G6" s="2" t="s">
        <v>244</v>
      </c>
      <c r="H6" s="2" t="s">
        <v>244</v>
      </c>
      <c r="I6" s="2" t="s">
        <v>244</v>
      </c>
      <c r="K6" s="2" t="s">
        <v>245</v>
      </c>
      <c r="L6" s="2" t="s">
        <v>245</v>
      </c>
      <c r="M6" s="2" t="s">
        <v>245</v>
      </c>
      <c r="N6" s="2" t="s">
        <v>245</v>
      </c>
      <c r="O6" s="2" t="s">
        <v>245</v>
      </c>
      <c r="P6" s="2" t="s">
        <v>245</v>
      </c>
      <c r="Q6" s="2" t="s">
        <v>245</v>
      </c>
    </row>
    <row r="7" spans="1:17" ht="24.75" x14ac:dyDescent="0.55000000000000004">
      <c r="A7" s="2" t="s">
        <v>3</v>
      </c>
      <c r="C7" s="2" t="s">
        <v>7</v>
      </c>
      <c r="E7" s="2" t="s">
        <v>298</v>
      </c>
      <c r="G7" s="2" t="s">
        <v>299</v>
      </c>
      <c r="I7" s="2" t="s">
        <v>301</v>
      </c>
      <c r="K7" s="2" t="s">
        <v>7</v>
      </c>
      <c r="M7" s="2" t="s">
        <v>298</v>
      </c>
      <c r="O7" s="2" t="s">
        <v>299</v>
      </c>
      <c r="Q7" s="2" t="s">
        <v>301</v>
      </c>
    </row>
    <row r="8" spans="1:17" x14ac:dyDescent="0.55000000000000004">
      <c r="A8" s="3" t="s">
        <v>134</v>
      </c>
      <c r="C8" s="11">
        <v>327360</v>
      </c>
      <c r="D8" s="11"/>
      <c r="E8" s="11">
        <v>13473372603</v>
      </c>
      <c r="F8" s="11"/>
      <c r="G8" s="11">
        <v>13553418474</v>
      </c>
      <c r="H8" s="11"/>
      <c r="I8" s="11">
        <f>E8-G8</f>
        <v>-80045871</v>
      </c>
      <c r="J8" s="11"/>
      <c r="K8" s="11">
        <v>468891</v>
      </c>
      <c r="L8" s="11"/>
      <c r="M8" s="11">
        <v>19894677707</v>
      </c>
      <c r="N8" s="11"/>
      <c r="O8" s="11">
        <v>19413110759</v>
      </c>
      <c r="P8" s="11"/>
      <c r="Q8" s="11">
        <f>M8-O8</f>
        <v>481566948</v>
      </c>
    </row>
    <row r="9" spans="1:17" x14ac:dyDescent="0.55000000000000004">
      <c r="A9" s="3" t="s">
        <v>179</v>
      </c>
      <c r="C9" s="11">
        <v>1219891</v>
      </c>
      <c r="D9" s="11"/>
      <c r="E9" s="11">
        <v>63401272323</v>
      </c>
      <c r="F9" s="11"/>
      <c r="G9" s="11">
        <v>75462129556</v>
      </c>
      <c r="H9" s="11"/>
      <c r="I9" s="11">
        <f t="shared" ref="I9:I70" si="0">E9-G9</f>
        <v>-12060857233</v>
      </c>
      <c r="J9" s="11"/>
      <c r="K9" s="11">
        <v>1319891</v>
      </c>
      <c r="L9" s="11"/>
      <c r="M9" s="11">
        <v>69035547728</v>
      </c>
      <c r="N9" s="11"/>
      <c r="O9" s="11">
        <v>81648102703</v>
      </c>
      <c r="P9" s="11"/>
      <c r="Q9" s="11">
        <f t="shared" ref="Q9:Q70" si="1">M9-O9</f>
        <v>-12612554975</v>
      </c>
    </row>
    <row r="10" spans="1:17" x14ac:dyDescent="0.55000000000000004">
      <c r="A10" s="3" t="s">
        <v>127</v>
      </c>
      <c r="C10" s="11">
        <v>459953</v>
      </c>
      <c r="D10" s="11"/>
      <c r="E10" s="11">
        <v>28895681216</v>
      </c>
      <c r="F10" s="11"/>
      <c r="G10" s="11">
        <v>31420511841</v>
      </c>
      <c r="H10" s="11"/>
      <c r="I10" s="11">
        <f t="shared" si="0"/>
        <v>-2524830625</v>
      </c>
      <c r="J10" s="11"/>
      <c r="K10" s="11">
        <v>659953</v>
      </c>
      <c r="L10" s="11"/>
      <c r="M10" s="11">
        <v>44815391982</v>
      </c>
      <c r="N10" s="11"/>
      <c r="O10" s="11">
        <v>45082999938</v>
      </c>
      <c r="P10" s="11"/>
      <c r="Q10" s="11">
        <f t="shared" si="1"/>
        <v>-267607956</v>
      </c>
    </row>
    <row r="11" spans="1:17" x14ac:dyDescent="0.55000000000000004">
      <c r="A11" s="3" t="s">
        <v>196</v>
      </c>
      <c r="C11" s="11">
        <v>7905000</v>
      </c>
      <c r="D11" s="11"/>
      <c r="E11" s="11">
        <v>40490092983</v>
      </c>
      <c r="F11" s="11"/>
      <c r="G11" s="11">
        <v>53135073671</v>
      </c>
      <c r="H11" s="11"/>
      <c r="I11" s="11">
        <f t="shared" si="0"/>
        <v>-12644980688</v>
      </c>
      <c r="J11" s="11"/>
      <c r="K11" s="11">
        <v>7905000</v>
      </c>
      <c r="L11" s="11"/>
      <c r="M11" s="11">
        <v>40490092983</v>
      </c>
      <c r="N11" s="11"/>
      <c r="O11" s="11">
        <v>53135073671</v>
      </c>
      <c r="P11" s="11"/>
      <c r="Q11" s="11">
        <f t="shared" si="1"/>
        <v>-12644980688</v>
      </c>
    </row>
    <row r="12" spans="1:17" x14ac:dyDescent="0.55000000000000004">
      <c r="A12" s="3" t="s">
        <v>129</v>
      </c>
      <c r="C12" s="11">
        <v>2264705</v>
      </c>
      <c r="D12" s="11"/>
      <c r="E12" s="11">
        <v>39651860370</v>
      </c>
      <c r="F12" s="11"/>
      <c r="G12" s="11">
        <v>40949873632</v>
      </c>
      <c r="H12" s="11"/>
      <c r="I12" s="11">
        <f t="shared" si="0"/>
        <v>-1298013262</v>
      </c>
      <c r="J12" s="11"/>
      <c r="K12" s="11">
        <v>10047005</v>
      </c>
      <c r="L12" s="11"/>
      <c r="M12" s="11">
        <v>209197298625</v>
      </c>
      <c r="N12" s="11"/>
      <c r="O12" s="11">
        <v>181667628413</v>
      </c>
      <c r="P12" s="11"/>
      <c r="Q12" s="11">
        <f t="shared" si="1"/>
        <v>27529670212</v>
      </c>
    </row>
    <row r="13" spans="1:17" x14ac:dyDescent="0.55000000000000004">
      <c r="A13" s="3" t="s">
        <v>55</v>
      </c>
      <c r="C13" s="11">
        <v>2800000</v>
      </c>
      <c r="D13" s="11"/>
      <c r="E13" s="11">
        <v>8179588770</v>
      </c>
      <c r="F13" s="11"/>
      <c r="G13" s="11">
        <v>11138926680</v>
      </c>
      <c r="H13" s="11"/>
      <c r="I13" s="11">
        <f t="shared" si="0"/>
        <v>-2959337910</v>
      </c>
      <c r="J13" s="11"/>
      <c r="K13" s="11">
        <v>9903325</v>
      </c>
      <c r="L13" s="11"/>
      <c r="M13" s="11">
        <v>32597398075</v>
      </c>
      <c r="N13" s="11"/>
      <c r="O13" s="11">
        <v>39397289652</v>
      </c>
      <c r="P13" s="11"/>
      <c r="Q13" s="11">
        <f t="shared" si="1"/>
        <v>-6799891577</v>
      </c>
    </row>
    <row r="14" spans="1:17" x14ac:dyDescent="0.55000000000000004">
      <c r="A14" s="3" t="s">
        <v>131</v>
      </c>
      <c r="C14" s="11">
        <v>36772</v>
      </c>
      <c r="D14" s="11"/>
      <c r="E14" s="11">
        <v>1535234686</v>
      </c>
      <c r="F14" s="11"/>
      <c r="G14" s="11">
        <v>1556801065</v>
      </c>
      <c r="H14" s="11"/>
      <c r="I14" s="11">
        <f t="shared" si="0"/>
        <v>-21566379</v>
      </c>
      <c r="J14" s="11"/>
      <c r="K14" s="11">
        <v>75468</v>
      </c>
      <c r="L14" s="11"/>
      <c r="M14" s="11">
        <v>3428519344</v>
      </c>
      <c r="N14" s="11"/>
      <c r="O14" s="11">
        <v>3195057732</v>
      </c>
      <c r="P14" s="11"/>
      <c r="Q14" s="11">
        <f t="shared" si="1"/>
        <v>233461612</v>
      </c>
    </row>
    <row r="15" spans="1:17" x14ac:dyDescent="0.55000000000000004">
      <c r="A15" s="3" t="s">
        <v>41</v>
      </c>
      <c r="C15" s="11">
        <v>2442602</v>
      </c>
      <c r="D15" s="11"/>
      <c r="E15" s="11">
        <v>7811963907</v>
      </c>
      <c r="F15" s="11"/>
      <c r="G15" s="11">
        <v>8656206159</v>
      </c>
      <c r="H15" s="11"/>
      <c r="I15" s="11">
        <f t="shared" si="0"/>
        <v>-844242252</v>
      </c>
      <c r="J15" s="11"/>
      <c r="K15" s="11">
        <v>3910654</v>
      </c>
      <c r="L15" s="11"/>
      <c r="M15" s="11">
        <v>13495062491</v>
      </c>
      <c r="N15" s="11"/>
      <c r="O15" s="11">
        <v>13934801404</v>
      </c>
      <c r="P15" s="11"/>
      <c r="Q15" s="11">
        <f t="shared" si="1"/>
        <v>-439738913</v>
      </c>
    </row>
    <row r="16" spans="1:17" x14ac:dyDescent="0.55000000000000004">
      <c r="A16" s="3" t="s">
        <v>67</v>
      </c>
      <c r="C16" s="11">
        <v>1579162</v>
      </c>
      <c r="D16" s="11"/>
      <c r="E16" s="11">
        <v>67643335623</v>
      </c>
      <c r="F16" s="11"/>
      <c r="G16" s="11">
        <v>86635384765</v>
      </c>
      <c r="H16" s="11"/>
      <c r="I16" s="11">
        <f t="shared" si="0"/>
        <v>-18992049142</v>
      </c>
      <c r="J16" s="11"/>
      <c r="K16" s="11">
        <v>6600562</v>
      </c>
      <c r="L16" s="11"/>
      <c r="M16" s="11">
        <v>315070515448</v>
      </c>
      <c r="N16" s="11"/>
      <c r="O16" s="11">
        <v>362117520324</v>
      </c>
      <c r="P16" s="11"/>
      <c r="Q16" s="11">
        <f t="shared" si="1"/>
        <v>-47047004876</v>
      </c>
    </row>
    <row r="17" spans="1:17" x14ac:dyDescent="0.55000000000000004">
      <c r="A17" s="3" t="s">
        <v>136</v>
      </c>
      <c r="C17" s="11">
        <v>650000</v>
      </c>
      <c r="D17" s="11"/>
      <c r="E17" s="11">
        <v>76831615640</v>
      </c>
      <c r="F17" s="11"/>
      <c r="G17" s="11">
        <v>72005005795</v>
      </c>
      <c r="H17" s="11"/>
      <c r="I17" s="11">
        <f t="shared" si="0"/>
        <v>4826609845</v>
      </c>
      <c r="J17" s="11"/>
      <c r="K17" s="11">
        <v>800000</v>
      </c>
      <c r="L17" s="11"/>
      <c r="M17" s="11">
        <v>96856752907</v>
      </c>
      <c r="N17" s="11"/>
      <c r="O17" s="11">
        <v>88621545594</v>
      </c>
      <c r="P17" s="11"/>
      <c r="Q17" s="11">
        <f t="shared" si="1"/>
        <v>8235207313</v>
      </c>
    </row>
    <row r="18" spans="1:17" x14ac:dyDescent="0.55000000000000004">
      <c r="A18" s="3" t="s">
        <v>128</v>
      </c>
      <c r="C18" s="11">
        <v>3692928</v>
      </c>
      <c r="D18" s="11"/>
      <c r="E18" s="11">
        <v>31793497216</v>
      </c>
      <c r="F18" s="11"/>
      <c r="G18" s="11">
        <v>37737418008</v>
      </c>
      <c r="H18" s="11"/>
      <c r="I18" s="11">
        <f t="shared" si="0"/>
        <v>-5943920792</v>
      </c>
      <c r="J18" s="11"/>
      <c r="K18" s="11">
        <v>8662596</v>
      </c>
      <c r="L18" s="11"/>
      <c r="M18" s="11">
        <v>86701626590</v>
      </c>
      <c r="N18" s="11"/>
      <c r="O18" s="11">
        <v>88521630295</v>
      </c>
      <c r="P18" s="11"/>
      <c r="Q18" s="11">
        <f t="shared" si="1"/>
        <v>-1820003705</v>
      </c>
    </row>
    <row r="19" spans="1:17" x14ac:dyDescent="0.55000000000000004">
      <c r="A19" s="3" t="s">
        <v>27</v>
      </c>
      <c r="C19" s="11">
        <v>3400000</v>
      </c>
      <c r="D19" s="11"/>
      <c r="E19" s="11">
        <v>7433903659</v>
      </c>
      <c r="F19" s="11"/>
      <c r="G19" s="11">
        <v>7830249231</v>
      </c>
      <c r="H19" s="11"/>
      <c r="I19" s="11">
        <f t="shared" si="0"/>
        <v>-396345572</v>
      </c>
      <c r="J19" s="11"/>
      <c r="K19" s="11">
        <v>19410935</v>
      </c>
      <c r="L19" s="11"/>
      <c r="M19" s="11">
        <v>69559094446</v>
      </c>
      <c r="N19" s="11"/>
      <c r="O19" s="11">
        <v>66827713976</v>
      </c>
      <c r="P19" s="11"/>
      <c r="Q19" s="11">
        <f t="shared" si="1"/>
        <v>2731380470</v>
      </c>
    </row>
    <row r="20" spans="1:17" x14ac:dyDescent="0.55000000000000004">
      <c r="A20" s="3" t="s">
        <v>109</v>
      </c>
      <c r="C20" s="11">
        <v>800000</v>
      </c>
      <c r="D20" s="11"/>
      <c r="E20" s="11">
        <v>1089478817</v>
      </c>
      <c r="F20" s="11"/>
      <c r="G20" s="11">
        <v>1353498480</v>
      </c>
      <c r="H20" s="11"/>
      <c r="I20" s="11">
        <f t="shared" si="0"/>
        <v>-264019663</v>
      </c>
      <c r="J20" s="11"/>
      <c r="K20" s="11">
        <v>1600000</v>
      </c>
      <c r="L20" s="11"/>
      <c r="M20" s="11">
        <v>2212357972</v>
      </c>
      <c r="N20" s="11"/>
      <c r="O20" s="11">
        <v>2706996965</v>
      </c>
      <c r="P20" s="11"/>
      <c r="Q20" s="11">
        <f t="shared" si="1"/>
        <v>-494638993</v>
      </c>
    </row>
    <row r="21" spans="1:17" x14ac:dyDescent="0.55000000000000004">
      <c r="A21" s="3" t="s">
        <v>170</v>
      </c>
      <c r="C21" s="11">
        <v>62590603</v>
      </c>
      <c r="D21" s="11"/>
      <c r="E21" s="11">
        <v>170323259067</v>
      </c>
      <c r="F21" s="11"/>
      <c r="G21" s="11">
        <v>262871847511</v>
      </c>
      <c r="H21" s="11"/>
      <c r="I21" s="11">
        <f t="shared" si="0"/>
        <v>-92548588444</v>
      </c>
      <c r="J21" s="11"/>
      <c r="K21" s="11">
        <v>123517817</v>
      </c>
      <c r="L21" s="11"/>
      <c r="M21" s="11">
        <v>371836287491</v>
      </c>
      <c r="N21" s="11"/>
      <c r="O21" s="11">
        <v>518757692092</v>
      </c>
      <c r="P21" s="11"/>
      <c r="Q21" s="11">
        <f t="shared" si="1"/>
        <v>-146921404601</v>
      </c>
    </row>
    <row r="22" spans="1:17" x14ac:dyDescent="0.55000000000000004">
      <c r="A22" s="3" t="s">
        <v>150</v>
      </c>
      <c r="C22" s="11">
        <v>800000</v>
      </c>
      <c r="D22" s="11"/>
      <c r="E22" s="11">
        <v>15067456286</v>
      </c>
      <c r="F22" s="11"/>
      <c r="G22" s="11">
        <v>19443618177</v>
      </c>
      <c r="H22" s="11"/>
      <c r="I22" s="11">
        <f t="shared" si="0"/>
        <v>-4376161891</v>
      </c>
      <c r="J22" s="11"/>
      <c r="K22" s="11">
        <v>3488599</v>
      </c>
      <c r="L22" s="11"/>
      <c r="M22" s="11">
        <v>79875182727</v>
      </c>
      <c r="N22" s="11"/>
      <c r="O22" s="11">
        <v>84788732888</v>
      </c>
      <c r="P22" s="11"/>
      <c r="Q22" s="11">
        <f t="shared" si="1"/>
        <v>-4913550161</v>
      </c>
    </row>
    <row r="23" spans="1:17" x14ac:dyDescent="0.55000000000000004">
      <c r="A23" s="3" t="s">
        <v>121</v>
      </c>
      <c r="C23" s="11">
        <v>3091239</v>
      </c>
      <c r="D23" s="11"/>
      <c r="E23" s="11">
        <v>57860154225</v>
      </c>
      <c r="F23" s="11"/>
      <c r="G23" s="11">
        <v>77036252351</v>
      </c>
      <c r="H23" s="11"/>
      <c r="I23" s="11">
        <f t="shared" si="0"/>
        <v>-19176098126</v>
      </c>
      <c r="J23" s="11"/>
      <c r="K23" s="11">
        <v>6702472</v>
      </c>
      <c r="L23" s="11"/>
      <c r="M23" s="11">
        <v>136375028898</v>
      </c>
      <c r="N23" s="11"/>
      <c r="O23" s="11">
        <v>167031188380</v>
      </c>
      <c r="P23" s="11"/>
      <c r="Q23" s="11">
        <f t="shared" si="1"/>
        <v>-30656159482</v>
      </c>
    </row>
    <row r="24" spans="1:17" x14ac:dyDescent="0.55000000000000004">
      <c r="A24" s="3" t="s">
        <v>102</v>
      </c>
      <c r="C24" s="11">
        <v>588486</v>
      </c>
      <c r="D24" s="11"/>
      <c r="E24" s="11">
        <v>1150206274</v>
      </c>
      <c r="F24" s="11"/>
      <c r="G24" s="11">
        <v>1157522827</v>
      </c>
      <c r="H24" s="11"/>
      <c r="I24" s="11">
        <f t="shared" si="0"/>
        <v>-7316553</v>
      </c>
      <c r="J24" s="11"/>
      <c r="K24" s="11">
        <v>588486</v>
      </c>
      <c r="L24" s="11"/>
      <c r="M24" s="11">
        <v>1150206274</v>
      </c>
      <c r="N24" s="11"/>
      <c r="O24" s="11">
        <v>1157522827</v>
      </c>
      <c r="P24" s="11"/>
      <c r="Q24" s="11">
        <f t="shared" si="1"/>
        <v>-7316553</v>
      </c>
    </row>
    <row r="25" spans="1:17" x14ac:dyDescent="0.55000000000000004">
      <c r="A25" s="3" t="s">
        <v>56</v>
      </c>
      <c r="C25" s="11">
        <v>238506</v>
      </c>
      <c r="D25" s="11"/>
      <c r="E25" s="11">
        <v>61353560563</v>
      </c>
      <c r="F25" s="11"/>
      <c r="G25" s="11">
        <v>68980430340</v>
      </c>
      <c r="H25" s="11"/>
      <c r="I25" s="11">
        <f t="shared" si="0"/>
        <v>-7626869777</v>
      </c>
      <c r="J25" s="11"/>
      <c r="K25" s="11">
        <v>238506</v>
      </c>
      <c r="L25" s="11"/>
      <c r="M25" s="11">
        <v>61353560563</v>
      </c>
      <c r="N25" s="11"/>
      <c r="O25" s="11">
        <v>68980430340</v>
      </c>
      <c r="P25" s="11"/>
      <c r="Q25" s="11">
        <f t="shared" si="1"/>
        <v>-7626869777</v>
      </c>
    </row>
    <row r="26" spans="1:17" x14ac:dyDescent="0.55000000000000004">
      <c r="A26" s="3" t="s">
        <v>25</v>
      </c>
      <c r="C26" s="11">
        <v>30000000</v>
      </c>
      <c r="D26" s="11"/>
      <c r="E26" s="11">
        <v>13002174277</v>
      </c>
      <c r="F26" s="11"/>
      <c r="G26" s="11">
        <v>18152934107</v>
      </c>
      <c r="H26" s="11"/>
      <c r="I26" s="11">
        <f t="shared" si="0"/>
        <v>-5150759830</v>
      </c>
      <c r="J26" s="11"/>
      <c r="K26" s="11">
        <v>30000000</v>
      </c>
      <c r="L26" s="11"/>
      <c r="M26" s="11">
        <v>13002174277</v>
      </c>
      <c r="N26" s="11"/>
      <c r="O26" s="11">
        <v>18152934107</v>
      </c>
      <c r="P26" s="11"/>
      <c r="Q26" s="11">
        <f t="shared" si="1"/>
        <v>-5150759830</v>
      </c>
    </row>
    <row r="27" spans="1:17" x14ac:dyDescent="0.55000000000000004">
      <c r="A27" s="3" t="s">
        <v>65</v>
      </c>
      <c r="C27" s="11">
        <v>1826808</v>
      </c>
      <c r="D27" s="11"/>
      <c r="E27" s="11">
        <v>62361413767</v>
      </c>
      <c r="F27" s="11"/>
      <c r="G27" s="11">
        <v>73091524237</v>
      </c>
      <c r="H27" s="11"/>
      <c r="I27" s="11">
        <f t="shared" si="0"/>
        <v>-10730110470</v>
      </c>
      <c r="J27" s="11"/>
      <c r="K27" s="11">
        <v>3829466</v>
      </c>
      <c r="L27" s="11"/>
      <c r="M27" s="11">
        <v>131709891592</v>
      </c>
      <c r="N27" s="11"/>
      <c r="O27" s="11">
        <v>153218897013</v>
      </c>
      <c r="P27" s="11"/>
      <c r="Q27" s="11">
        <f t="shared" si="1"/>
        <v>-21509005421</v>
      </c>
    </row>
    <row r="28" spans="1:17" x14ac:dyDescent="0.55000000000000004">
      <c r="A28" s="3" t="s">
        <v>29</v>
      </c>
      <c r="C28" s="11">
        <v>39294881</v>
      </c>
      <c r="D28" s="11"/>
      <c r="E28" s="11">
        <v>99980786726</v>
      </c>
      <c r="F28" s="11"/>
      <c r="G28" s="11">
        <v>82731359934</v>
      </c>
      <c r="H28" s="11"/>
      <c r="I28" s="11">
        <f t="shared" si="0"/>
        <v>17249426792</v>
      </c>
      <c r="J28" s="11"/>
      <c r="K28" s="11">
        <v>54548393</v>
      </c>
      <c r="L28" s="11"/>
      <c r="M28" s="11">
        <v>137971628110</v>
      </c>
      <c r="N28" s="11"/>
      <c r="O28" s="11">
        <v>114846072068</v>
      </c>
      <c r="P28" s="11"/>
      <c r="Q28" s="11">
        <f t="shared" si="1"/>
        <v>23125556042</v>
      </c>
    </row>
    <row r="29" spans="1:17" x14ac:dyDescent="0.55000000000000004">
      <c r="A29" s="3" t="s">
        <v>53</v>
      </c>
      <c r="C29" s="11">
        <v>1213211</v>
      </c>
      <c r="D29" s="11"/>
      <c r="E29" s="11">
        <v>64033476647</v>
      </c>
      <c r="F29" s="11"/>
      <c r="G29" s="11">
        <v>102316394312</v>
      </c>
      <c r="H29" s="11"/>
      <c r="I29" s="11">
        <f t="shared" si="0"/>
        <v>-38282917665</v>
      </c>
      <c r="J29" s="11"/>
      <c r="K29" s="11">
        <v>1713211</v>
      </c>
      <c r="L29" s="11"/>
      <c r="M29" s="11">
        <v>101333215039</v>
      </c>
      <c r="N29" s="11"/>
      <c r="O29" s="11">
        <v>144483995217</v>
      </c>
      <c r="P29" s="11"/>
      <c r="Q29" s="11">
        <f t="shared" si="1"/>
        <v>-43150780178</v>
      </c>
    </row>
    <row r="30" spans="1:17" x14ac:dyDescent="0.55000000000000004">
      <c r="A30" s="3" t="s">
        <v>191</v>
      </c>
      <c r="C30" s="11">
        <v>30615383</v>
      </c>
      <c r="D30" s="11"/>
      <c r="E30" s="11">
        <v>177953880380</v>
      </c>
      <c r="F30" s="11"/>
      <c r="G30" s="11">
        <v>219745248593</v>
      </c>
      <c r="H30" s="11"/>
      <c r="I30" s="11">
        <f t="shared" si="0"/>
        <v>-41791368213</v>
      </c>
      <c r="J30" s="11"/>
      <c r="K30" s="11">
        <v>31215385</v>
      </c>
      <c r="L30" s="11"/>
      <c r="M30" s="11">
        <v>181776996691</v>
      </c>
      <c r="N30" s="11"/>
      <c r="O30" s="11">
        <v>224051828352</v>
      </c>
      <c r="P30" s="11"/>
      <c r="Q30" s="11">
        <f t="shared" si="1"/>
        <v>-42274831661</v>
      </c>
    </row>
    <row r="31" spans="1:17" x14ac:dyDescent="0.55000000000000004">
      <c r="A31" s="3" t="s">
        <v>123</v>
      </c>
      <c r="C31" s="11">
        <v>149741</v>
      </c>
      <c r="D31" s="11"/>
      <c r="E31" s="11">
        <v>1194341411</v>
      </c>
      <c r="F31" s="11"/>
      <c r="G31" s="11">
        <v>1573455224</v>
      </c>
      <c r="H31" s="11"/>
      <c r="I31" s="11">
        <f t="shared" si="0"/>
        <v>-379113813</v>
      </c>
      <c r="J31" s="11"/>
      <c r="K31" s="11">
        <v>746366</v>
      </c>
      <c r="L31" s="11"/>
      <c r="M31" s="11">
        <v>7786599906</v>
      </c>
      <c r="N31" s="11"/>
      <c r="O31" s="11">
        <v>7859574754</v>
      </c>
      <c r="P31" s="11"/>
      <c r="Q31" s="11">
        <f t="shared" si="1"/>
        <v>-72974848</v>
      </c>
    </row>
    <row r="32" spans="1:17" x14ac:dyDescent="0.55000000000000004">
      <c r="A32" s="3" t="s">
        <v>183</v>
      </c>
      <c r="C32" s="11">
        <v>7574983</v>
      </c>
      <c r="D32" s="11"/>
      <c r="E32" s="11">
        <v>84560569350</v>
      </c>
      <c r="F32" s="11"/>
      <c r="G32" s="11">
        <v>73068897903</v>
      </c>
      <c r="H32" s="11"/>
      <c r="I32" s="11">
        <f t="shared" si="0"/>
        <v>11491671447</v>
      </c>
      <c r="J32" s="11"/>
      <c r="K32" s="11">
        <v>12146933</v>
      </c>
      <c r="L32" s="11"/>
      <c r="M32" s="11">
        <v>136925692394</v>
      </c>
      <c r="N32" s="11"/>
      <c r="O32" s="11">
        <v>117170296962</v>
      </c>
      <c r="P32" s="11"/>
      <c r="Q32" s="11">
        <f t="shared" si="1"/>
        <v>19755395432</v>
      </c>
    </row>
    <row r="33" spans="1:17" x14ac:dyDescent="0.55000000000000004">
      <c r="A33" s="3" t="s">
        <v>51</v>
      </c>
      <c r="C33" s="11">
        <v>1309112</v>
      </c>
      <c r="D33" s="11"/>
      <c r="E33" s="11">
        <v>113771499998</v>
      </c>
      <c r="F33" s="11"/>
      <c r="G33" s="11">
        <v>116546468490</v>
      </c>
      <c r="H33" s="11"/>
      <c r="I33" s="11">
        <f t="shared" si="0"/>
        <v>-2774968492</v>
      </c>
      <c r="J33" s="11"/>
      <c r="K33" s="11">
        <v>1509880</v>
      </c>
      <c r="L33" s="11"/>
      <c r="M33" s="11">
        <v>132407666952</v>
      </c>
      <c r="N33" s="11"/>
      <c r="O33" s="11">
        <v>134420264905</v>
      </c>
      <c r="P33" s="11"/>
      <c r="Q33" s="11">
        <f t="shared" si="1"/>
        <v>-2012597953</v>
      </c>
    </row>
    <row r="34" spans="1:17" x14ac:dyDescent="0.55000000000000004">
      <c r="A34" s="3" t="s">
        <v>113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f t="shared" si="0"/>
        <v>0</v>
      </c>
      <c r="J34" s="11"/>
      <c r="K34" s="11">
        <v>932930</v>
      </c>
      <c r="L34" s="11"/>
      <c r="M34" s="11">
        <v>25894568819</v>
      </c>
      <c r="N34" s="11"/>
      <c r="O34" s="11">
        <v>22980453254</v>
      </c>
      <c r="P34" s="11"/>
      <c r="Q34" s="11">
        <f t="shared" si="1"/>
        <v>2914115565</v>
      </c>
    </row>
    <row r="35" spans="1:17" x14ac:dyDescent="0.55000000000000004">
      <c r="A35" s="3" t="s">
        <v>187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f t="shared" si="0"/>
        <v>0</v>
      </c>
      <c r="J35" s="11"/>
      <c r="K35" s="11">
        <v>776567</v>
      </c>
      <c r="L35" s="11"/>
      <c r="M35" s="11">
        <v>11292395427</v>
      </c>
      <c r="N35" s="11"/>
      <c r="O35" s="11">
        <v>10652860678</v>
      </c>
      <c r="P35" s="11"/>
      <c r="Q35" s="11">
        <f t="shared" si="1"/>
        <v>639534749</v>
      </c>
    </row>
    <row r="36" spans="1:17" x14ac:dyDescent="0.55000000000000004">
      <c r="A36" s="3" t="s">
        <v>189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f t="shared" si="0"/>
        <v>0</v>
      </c>
      <c r="J36" s="11"/>
      <c r="K36" s="11">
        <v>400000</v>
      </c>
      <c r="L36" s="11"/>
      <c r="M36" s="11">
        <v>1046535846</v>
      </c>
      <c r="N36" s="11"/>
      <c r="O36" s="11">
        <v>1038121715</v>
      </c>
      <c r="P36" s="11"/>
      <c r="Q36" s="11">
        <f t="shared" si="1"/>
        <v>8414131</v>
      </c>
    </row>
    <row r="37" spans="1:17" x14ac:dyDescent="0.55000000000000004">
      <c r="A37" s="3" t="s">
        <v>75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 t="shared" si="0"/>
        <v>0</v>
      </c>
      <c r="J37" s="11"/>
      <c r="K37" s="11">
        <v>11353603</v>
      </c>
      <c r="L37" s="11"/>
      <c r="M37" s="11">
        <v>96950609463</v>
      </c>
      <c r="N37" s="11"/>
      <c r="O37" s="11">
        <v>88754649619</v>
      </c>
      <c r="P37" s="11"/>
      <c r="Q37" s="11">
        <f t="shared" si="1"/>
        <v>8195959844</v>
      </c>
    </row>
    <row r="38" spans="1:17" x14ac:dyDescent="0.55000000000000004">
      <c r="A38" s="3" t="s">
        <v>77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 t="shared" si="0"/>
        <v>0</v>
      </c>
      <c r="J38" s="11"/>
      <c r="K38" s="11">
        <v>4006250</v>
      </c>
      <c r="L38" s="11"/>
      <c r="M38" s="11">
        <v>21011210055</v>
      </c>
      <c r="N38" s="11"/>
      <c r="O38" s="11">
        <v>19235053892</v>
      </c>
      <c r="P38" s="11"/>
      <c r="Q38" s="11">
        <f t="shared" si="1"/>
        <v>1776156163</v>
      </c>
    </row>
    <row r="39" spans="1:17" x14ac:dyDescent="0.55000000000000004">
      <c r="A39" s="3" t="s">
        <v>111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f t="shared" si="0"/>
        <v>0</v>
      </c>
      <c r="J39" s="11"/>
      <c r="K39" s="11">
        <v>27273975</v>
      </c>
      <c r="L39" s="11"/>
      <c r="M39" s="11">
        <v>44745743828</v>
      </c>
      <c r="N39" s="11"/>
      <c r="O39" s="11">
        <v>40535079061</v>
      </c>
      <c r="P39" s="11"/>
      <c r="Q39" s="11">
        <f t="shared" si="1"/>
        <v>4210664767</v>
      </c>
    </row>
    <row r="40" spans="1:17" x14ac:dyDescent="0.55000000000000004">
      <c r="A40" s="3" t="s">
        <v>302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f t="shared" si="0"/>
        <v>0</v>
      </c>
      <c r="J40" s="11"/>
      <c r="K40" s="11">
        <v>65099574</v>
      </c>
      <c r="L40" s="11"/>
      <c r="M40" s="11">
        <v>229977893365</v>
      </c>
      <c r="N40" s="11"/>
      <c r="O40" s="11">
        <v>174334751754</v>
      </c>
      <c r="P40" s="11"/>
      <c r="Q40" s="11">
        <f t="shared" si="1"/>
        <v>55643141611</v>
      </c>
    </row>
    <row r="41" spans="1:17" x14ac:dyDescent="0.55000000000000004">
      <c r="A41" s="3" t="s">
        <v>43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f t="shared" si="0"/>
        <v>0</v>
      </c>
      <c r="J41" s="11"/>
      <c r="K41" s="11">
        <v>100000</v>
      </c>
      <c r="L41" s="11"/>
      <c r="M41" s="11">
        <v>1032817979</v>
      </c>
      <c r="N41" s="11"/>
      <c r="O41" s="11">
        <v>936627283</v>
      </c>
      <c r="P41" s="11"/>
      <c r="Q41" s="11">
        <f t="shared" si="1"/>
        <v>96190696</v>
      </c>
    </row>
    <row r="42" spans="1:17" x14ac:dyDescent="0.55000000000000004">
      <c r="A42" s="3" t="s">
        <v>201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f t="shared" si="0"/>
        <v>0</v>
      </c>
      <c r="J42" s="11"/>
      <c r="K42" s="11">
        <v>639418</v>
      </c>
      <c r="L42" s="11"/>
      <c r="M42" s="11">
        <v>15693296443</v>
      </c>
      <c r="N42" s="11"/>
      <c r="O42" s="11">
        <v>11657150909</v>
      </c>
      <c r="P42" s="11"/>
      <c r="Q42" s="11">
        <f t="shared" si="1"/>
        <v>4036145534</v>
      </c>
    </row>
    <row r="43" spans="1:17" x14ac:dyDescent="0.55000000000000004">
      <c r="A43" s="3" t="s">
        <v>90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f t="shared" si="0"/>
        <v>0</v>
      </c>
      <c r="J43" s="11"/>
      <c r="K43" s="11">
        <v>13386664</v>
      </c>
      <c r="L43" s="11"/>
      <c r="M43" s="11">
        <v>84486539035</v>
      </c>
      <c r="N43" s="11"/>
      <c r="O43" s="11">
        <v>77591508217</v>
      </c>
      <c r="P43" s="11"/>
      <c r="Q43" s="11">
        <f t="shared" si="1"/>
        <v>6895030818</v>
      </c>
    </row>
    <row r="44" spans="1:17" x14ac:dyDescent="0.55000000000000004">
      <c r="A44" s="3" t="s">
        <v>86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f t="shared" si="0"/>
        <v>0</v>
      </c>
      <c r="J44" s="11"/>
      <c r="K44" s="11">
        <v>285751</v>
      </c>
      <c r="L44" s="11"/>
      <c r="M44" s="11">
        <v>15290517070</v>
      </c>
      <c r="N44" s="11"/>
      <c r="O44" s="11">
        <v>14813248263</v>
      </c>
      <c r="P44" s="11"/>
      <c r="Q44" s="11">
        <f t="shared" si="1"/>
        <v>477268807</v>
      </c>
    </row>
    <row r="45" spans="1:17" x14ac:dyDescent="0.55000000000000004">
      <c r="A45" s="3" t="s">
        <v>181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f t="shared" si="0"/>
        <v>0</v>
      </c>
      <c r="J45" s="11"/>
      <c r="K45" s="11">
        <v>700000</v>
      </c>
      <c r="L45" s="11"/>
      <c r="M45" s="11">
        <v>9377867753</v>
      </c>
      <c r="N45" s="11"/>
      <c r="O45" s="11">
        <v>6874849798</v>
      </c>
      <c r="P45" s="11"/>
      <c r="Q45" s="11">
        <f t="shared" si="1"/>
        <v>2503017955</v>
      </c>
    </row>
    <row r="46" spans="1:17" x14ac:dyDescent="0.55000000000000004">
      <c r="A46" s="3" t="s">
        <v>303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f t="shared" si="0"/>
        <v>0</v>
      </c>
      <c r="J46" s="11"/>
      <c r="K46" s="11">
        <v>21523459</v>
      </c>
      <c r="L46" s="11"/>
      <c r="M46" s="11">
        <v>61880901594</v>
      </c>
      <c r="N46" s="11"/>
      <c r="O46" s="11">
        <v>44395443419</v>
      </c>
      <c r="P46" s="11"/>
      <c r="Q46" s="11">
        <f t="shared" si="1"/>
        <v>17485458175</v>
      </c>
    </row>
    <row r="47" spans="1:17" x14ac:dyDescent="0.55000000000000004">
      <c r="A47" s="3" t="s">
        <v>45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f t="shared" si="0"/>
        <v>0</v>
      </c>
      <c r="J47" s="11"/>
      <c r="K47" s="11">
        <v>1041692</v>
      </c>
      <c r="L47" s="11"/>
      <c r="M47" s="11">
        <v>20057517527</v>
      </c>
      <c r="N47" s="11"/>
      <c r="O47" s="11">
        <v>19730922128</v>
      </c>
      <c r="P47" s="11"/>
      <c r="Q47" s="11">
        <f t="shared" si="1"/>
        <v>326595399</v>
      </c>
    </row>
    <row r="48" spans="1:17" x14ac:dyDescent="0.55000000000000004">
      <c r="A48" s="3" t="s">
        <v>31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f t="shared" si="0"/>
        <v>0</v>
      </c>
      <c r="J48" s="11"/>
      <c r="K48" s="11">
        <v>49384531</v>
      </c>
      <c r="L48" s="11"/>
      <c r="M48" s="11">
        <v>139581891218</v>
      </c>
      <c r="N48" s="11"/>
      <c r="O48" s="11">
        <v>131023059633</v>
      </c>
      <c r="P48" s="11"/>
      <c r="Q48" s="11">
        <f t="shared" si="1"/>
        <v>8558831585</v>
      </c>
    </row>
    <row r="49" spans="1:17" x14ac:dyDescent="0.55000000000000004">
      <c r="A49" s="3" t="s">
        <v>96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f t="shared" si="0"/>
        <v>0</v>
      </c>
      <c r="J49" s="11"/>
      <c r="K49" s="11">
        <v>2828654</v>
      </c>
      <c r="L49" s="11"/>
      <c r="M49" s="11">
        <v>20212576522</v>
      </c>
      <c r="N49" s="11"/>
      <c r="O49" s="11">
        <v>15605620464</v>
      </c>
      <c r="P49" s="11"/>
      <c r="Q49" s="11">
        <f t="shared" si="1"/>
        <v>4606956058</v>
      </c>
    </row>
    <row r="50" spans="1:17" x14ac:dyDescent="0.55000000000000004">
      <c r="A50" s="3" t="s">
        <v>98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f t="shared" si="0"/>
        <v>0</v>
      </c>
      <c r="J50" s="11"/>
      <c r="K50" s="11">
        <v>880610</v>
      </c>
      <c r="L50" s="11"/>
      <c r="M50" s="11">
        <v>45519113397</v>
      </c>
      <c r="N50" s="11"/>
      <c r="O50" s="11">
        <v>37071935205</v>
      </c>
      <c r="P50" s="11"/>
      <c r="Q50" s="11">
        <f t="shared" si="1"/>
        <v>8447178192</v>
      </c>
    </row>
    <row r="51" spans="1:17" x14ac:dyDescent="0.55000000000000004">
      <c r="A51" s="3" t="s">
        <v>304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f t="shared" si="0"/>
        <v>0</v>
      </c>
      <c r="J51" s="11"/>
      <c r="K51" s="11">
        <v>21316865</v>
      </c>
      <c r="L51" s="11"/>
      <c r="M51" s="11">
        <v>19014643580</v>
      </c>
      <c r="N51" s="11"/>
      <c r="O51" s="11">
        <v>36319710825</v>
      </c>
      <c r="P51" s="11"/>
      <c r="Q51" s="11">
        <f t="shared" si="1"/>
        <v>-17305067245</v>
      </c>
    </row>
    <row r="52" spans="1:17" x14ac:dyDescent="0.55000000000000004">
      <c r="A52" s="3" t="s">
        <v>151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f t="shared" si="0"/>
        <v>0</v>
      </c>
      <c r="J52" s="11"/>
      <c r="K52" s="11">
        <v>1875000</v>
      </c>
      <c r="L52" s="11"/>
      <c r="M52" s="11">
        <v>6773208285</v>
      </c>
      <c r="N52" s="11"/>
      <c r="O52" s="11">
        <v>6108666637</v>
      </c>
      <c r="P52" s="11"/>
      <c r="Q52" s="11">
        <f t="shared" si="1"/>
        <v>664541648</v>
      </c>
    </row>
    <row r="53" spans="1:17" x14ac:dyDescent="0.55000000000000004">
      <c r="A53" s="3" t="s">
        <v>178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f t="shared" si="0"/>
        <v>0</v>
      </c>
      <c r="J53" s="11"/>
      <c r="K53" s="11">
        <v>2040395</v>
      </c>
      <c r="L53" s="11"/>
      <c r="M53" s="11">
        <v>2610002386</v>
      </c>
      <c r="N53" s="11"/>
      <c r="O53" s="11">
        <v>2464329417</v>
      </c>
      <c r="P53" s="11"/>
      <c r="Q53" s="11">
        <f t="shared" si="1"/>
        <v>145672969</v>
      </c>
    </row>
    <row r="54" spans="1:17" x14ac:dyDescent="0.55000000000000004">
      <c r="A54" s="3" t="s">
        <v>71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f t="shared" si="0"/>
        <v>0</v>
      </c>
      <c r="J54" s="11"/>
      <c r="K54" s="11">
        <v>1</v>
      </c>
      <c r="L54" s="11"/>
      <c r="M54" s="11">
        <v>1</v>
      </c>
      <c r="N54" s="11"/>
      <c r="O54" s="11">
        <v>2446</v>
      </c>
      <c r="P54" s="11"/>
      <c r="Q54" s="11">
        <f t="shared" si="1"/>
        <v>-2445</v>
      </c>
    </row>
    <row r="55" spans="1:17" x14ac:dyDescent="0.55000000000000004">
      <c r="A55" s="3" t="s">
        <v>133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f t="shared" si="0"/>
        <v>0</v>
      </c>
      <c r="J55" s="11"/>
      <c r="K55" s="11">
        <v>183596</v>
      </c>
      <c r="L55" s="11"/>
      <c r="M55" s="11">
        <v>23635417667</v>
      </c>
      <c r="N55" s="11"/>
      <c r="O55" s="11">
        <v>20281625490</v>
      </c>
      <c r="P55" s="11"/>
      <c r="Q55" s="11">
        <f t="shared" si="1"/>
        <v>3353792177</v>
      </c>
    </row>
    <row r="56" spans="1:17" x14ac:dyDescent="0.55000000000000004">
      <c r="A56" s="3" t="s">
        <v>165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f t="shared" si="0"/>
        <v>0</v>
      </c>
      <c r="J56" s="11"/>
      <c r="K56" s="11">
        <v>3844397</v>
      </c>
      <c r="L56" s="11"/>
      <c r="M56" s="11">
        <v>7169240780</v>
      </c>
      <c r="N56" s="11"/>
      <c r="O56" s="11">
        <v>6729701720</v>
      </c>
      <c r="P56" s="11"/>
      <c r="Q56" s="11">
        <f t="shared" si="1"/>
        <v>439539060</v>
      </c>
    </row>
    <row r="57" spans="1:17" x14ac:dyDescent="0.55000000000000004">
      <c r="A57" s="3" t="s">
        <v>59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f t="shared" si="0"/>
        <v>0</v>
      </c>
      <c r="J57" s="11"/>
      <c r="K57" s="11">
        <v>67258</v>
      </c>
      <c r="L57" s="11"/>
      <c r="M57" s="11">
        <v>11967348756</v>
      </c>
      <c r="N57" s="11"/>
      <c r="O57" s="11">
        <v>11452075114</v>
      </c>
      <c r="P57" s="11"/>
      <c r="Q57" s="11">
        <f t="shared" si="1"/>
        <v>515273642</v>
      </c>
    </row>
    <row r="58" spans="1:17" x14ac:dyDescent="0.55000000000000004">
      <c r="A58" s="3" t="s">
        <v>37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f t="shared" si="0"/>
        <v>0</v>
      </c>
      <c r="J58" s="11"/>
      <c r="K58" s="11">
        <v>400000</v>
      </c>
      <c r="L58" s="11"/>
      <c r="M58" s="11">
        <v>1139976564</v>
      </c>
      <c r="N58" s="11"/>
      <c r="O58" s="11">
        <v>1200610626</v>
      </c>
      <c r="P58" s="11"/>
      <c r="Q58" s="11">
        <f t="shared" si="1"/>
        <v>-60634062</v>
      </c>
    </row>
    <row r="59" spans="1:17" x14ac:dyDescent="0.55000000000000004">
      <c r="A59" s="3" t="s">
        <v>23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f t="shared" si="0"/>
        <v>0</v>
      </c>
      <c r="J59" s="11"/>
      <c r="K59" s="11">
        <v>12612544</v>
      </c>
      <c r="L59" s="11"/>
      <c r="M59" s="11">
        <v>55402284457</v>
      </c>
      <c r="N59" s="11"/>
      <c r="O59" s="11">
        <v>38264448062</v>
      </c>
      <c r="P59" s="11"/>
      <c r="Q59" s="11">
        <f t="shared" si="1"/>
        <v>17137836395</v>
      </c>
    </row>
    <row r="60" spans="1:17" x14ac:dyDescent="0.55000000000000004">
      <c r="A60" s="3" t="s">
        <v>125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f t="shared" si="0"/>
        <v>0</v>
      </c>
      <c r="J60" s="11"/>
      <c r="K60" s="11">
        <v>826862</v>
      </c>
      <c r="L60" s="11"/>
      <c r="M60" s="11">
        <v>55087393798</v>
      </c>
      <c r="N60" s="11"/>
      <c r="O60" s="11">
        <v>44672557005</v>
      </c>
      <c r="P60" s="11"/>
      <c r="Q60" s="11">
        <f t="shared" si="1"/>
        <v>10414836793</v>
      </c>
    </row>
    <row r="61" spans="1:17" x14ac:dyDescent="0.55000000000000004">
      <c r="A61" s="3" t="s">
        <v>118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f t="shared" si="0"/>
        <v>0</v>
      </c>
      <c r="J61" s="11"/>
      <c r="K61" s="11">
        <v>200000</v>
      </c>
      <c r="L61" s="11"/>
      <c r="M61" s="11">
        <v>1149121805</v>
      </c>
      <c r="N61" s="11"/>
      <c r="O61" s="11">
        <v>1260455398</v>
      </c>
      <c r="P61" s="11"/>
      <c r="Q61" s="11">
        <f t="shared" si="1"/>
        <v>-111333593</v>
      </c>
    </row>
    <row r="62" spans="1:17" x14ac:dyDescent="0.55000000000000004">
      <c r="A62" s="3" t="s">
        <v>185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f t="shared" si="0"/>
        <v>0</v>
      </c>
      <c r="J62" s="11"/>
      <c r="K62" s="11">
        <v>400000</v>
      </c>
      <c r="L62" s="11"/>
      <c r="M62" s="11">
        <v>260043485</v>
      </c>
      <c r="N62" s="11"/>
      <c r="O62" s="11">
        <v>211517422</v>
      </c>
      <c r="P62" s="11"/>
      <c r="Q62" s="11">
        <f t="shared" si="1"/>
        <v>48526063</v>
      </c>
    </row>
    <row r="63" spans="1:17" x14ac:dyDescent="0.55000000000000004">
      <c r="A63" s="3" t="s">
        <v>193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f t="shared" si="0"/>
        <v>0</v>
      </c>
      <c r="J63" s="11"/>
      <c r="K63" s="11">
        <v>100000</v>
      </c>
      <c r="L63" s="11"/>
      <c r="M63" s="11">
        <v>1642170605</v>
      </c>
      <c r="N63" s="11"/>
      <c r="O63" s="11">
        <v>1414533150</v>
      </c>
      <c r="P63" s="11"/>
      <c r="Q63" s="11">
        <f t="shared" si="1"/>
        <v>227637455</v>
      </c>
    </row>
    <row r="64" spans="1:17" x14ac:dyDescent="0.55000000000000004">
      <c r="A64" s="3" t="s">
        <v>47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f t="shared" si="0"/>
        <v>0</v>
      </c>
      <c r="J64" s="11"/>
      <c r="K64" s="11">
        <v>9546235</v>
      </c>
      <c r="L64" s="11"/>
      <c r="M64" s="11">
        <v>21892126441</v>
      </c>
      <c r="N64" s="11"/>
      <c r="O64" s="11">
        <v>22805618319</v>
      </c>
      <c r="P64" s="11"/>
      <c r="Q64" s="11">
        <f t="shared" si="1"/>
        <v>-913491878</v>
      </c>
    </row>
    <row r="65" spans="1:17" x14ac:dyDescent="0.55000000000000004">
      <c r="A65" s="3" t="s">
        <v>305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0"/>
        <v>0</v>
      </c>
      <c r="J65" s="11"/>
      <c r="K65" s="11">
        <v>4925688</v>
      </c>
      <c r="L65" s="11"/>
      <c r="M65" s="11">
        <v>9767639304</v>
      </c>
      <c r="N65" s="11"/>
      <c r="O65" s="11">
        <v>4538944404</v>
      </c>
      <c r="P65" s="11"/>
      <c r="Q65" s="11">
        <f t="shared" si="1"/>
        <v>5228694900</v>
      </c>
    </row>
    <row r="66" spans="1:17" x14ac:dyDescent="0.55000000000000004">
      <c r="A66" s="3" t="s">
        <v>142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0"/>
        <v>0</v>
      </c>
      <c r="J66" s="11"/>
      <c r="K66" s="11">
        <v>5049484</v>
      </c>
      <c r="L66" s="11"/>
      <c r="M66" s="11">
        <v>22562380980</v>
      </c>
      <c r="N66" s="11"/>
      <c r="O66" s="11">
        <v>23146541204</v>
      </c>
      <c r="P66" s="11"/>
      <c r="Q66" s="11">
        <f t="shared" si="1"/>
        <v>-584160224</v>
      </c>
    </row>
    <row r="67" spans="1:17" x14ac:dyDescent="0.55000000000000004">
      <c r="A67" s="3" t="s">
        <v>175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f t="shared" si="0"/>
        <v>0</v>
      </c>
      <c r="J67" s="11"/>
      <c r="K67" s="11">
        <v>2000000</v>
      </c>
      <c r="L67" s="11"/>
      <c r="M67" s="11">
        <v>10835145111</v>
      </c>
      <c r="N67" s="11"/>
      <c r="O67" s="11">
        <v>10407292609</v>
      </c>
      <c r="P67" s="11"/>
      <c r="Q67" s="11">
        <f t="shared" si="1"/>
        <v>427852502</v>
      </c>
    </row>
    <row r="68" spans="1:17" x14ac:dyDescent="0.55000000000000004">
      <c r="A68" s="3" t="s">
        <v>306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f t="shared" si="0"/>
        <v>0</v>
      </c>
      <c r="J68" s="11"/>
      <c r="K68" s="11">
        <v>17742857</v>
      </c>
      <c r="L68" s="11"/>
      <c r="M68" s="11">
        <v>84455999320</v>
      </c>
      <c r="N68" s="11"/>
      <c r="O68" s="11">
        <v>48855284992</v>
      </c>
      <c r="P68" s="11"/>
      <c r="Q68" s="11">
        <f t="shared" si="1"/>
        <v>35600714328</v>
      </c>
    </row>
    <row r="69" spans="1:17" x14ac:dyDescent="0.55000000000000004">
      <c r="A69" s="3" t="s">
        <v>79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f t="shared" si="0"/>
        <v>0</v>
      </c>
      <c r="J69" s="11"/>
      <c r="K69" s="11">
        <v>1000</v>
      </c>
      <c r="L69" s="11"/>
      <c r="M69" s="11">
        <v>736580125</v>
      </c>
      <c r="N69" s="11"/>
      <c r="O69" s="11">
        <v>754303940</v>
      </c>
      <c r="P69" s="11"/>
      <c r="Q69" s="11">
        <f t="shared" si="1"/>
        <v>-17723815</v>
      </c>
    </row>
    <row r="70" spans="1:17" x14ac:dyDescent="0.55000000000000004">
      <c r="A70" s="3" t="s">
        <v>115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f t="shared" si="0"/>
        <v>0</v>
      </c>
      <c r="J70" s="11"/>
      <c r="K70" s="11">
        <v>8911720</v>
      </c>
      <c r="L70" s="11"/>
      <c r="M70" s="11">
        <v>20126955816</v>
      </c>
      <c r="N70" s="11"/>
      <c r="O70" s="11">
        <v>20013745665</v>
      </c>
      <c r="P70" s="11"/>
      <c r="Q70" s="11">
        <f t="shared" si="1"/>
        <v>113210151</v>
      </c>
    </row>
    <row r="71" spans="1:17" ht="24.75" thickBot="1" x14ac:dyDescent="0.6">
      <c r="A71" s="3" t="s">
        <v>220</v>
      </c>
      <c r="C71" s="11" t="s">
        <v>220</v>
      </c>
      <c r="D71" s="11"/>
      <c r="E71" s="16">
        <f>SUM(E8:E70)</f>
        <v>1310843676784</v>
      </c>
      <c r="F71" s="11"/>
      <c r="G71" s="16">
        <f>SUM(G8:G70)</f>
        <v>1558150451363</v>
      </c>
      <c r="H71" s="11"/>
      <c r="I71" s="16">
        <f>SUM(I8:I70)</f>
        <v>-247306774579</v>
      </c>
      <c r="J71" s="11"/>
      <c r="K71" s="11" t="s">
        <v>220</v>
      </c>
      <c r="L71" s="11"/>
      <c r="M71" s="16">
        <f>SUM(M8:M70)</f>
        <v>3697138141819</v>
      </c>
      <c r="N71" s="11"/>
      <c r="O71" s="16">
        <f>SUM(O8:O70)</f>
        <v>3819322201068</v>
      </c>
      <c r="P71" s="11"/>
      <c r="Q71" s="16">
        <f>SUM(Q8:Q70)</f>
        <v>-122184059249</v>
      </c>
    </row>
    <row r="72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درآمدسرمایه‌گذاری در سهام</vt:lpstr>
      <vt:lpstr>درآمد سپرده بانکی</vt:lpstr>
      <vt:lpstr>سایر درآمدها</vt:lpstr>
      <vt:lpstr>درآمد سود سهام</vt:lpstr>
      <vt:lpstr>سودسپرده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2025-08-25T07:43:03Z</dcterms:modified>
</cp:coreProperties>
</file>