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شهریور\"/>
    </mc:Choice>
  </mc:AlternateContent>
  <xr:revisionPtr revIDLastSave="0" documentId="13_ncr:1_{9BCC3E4A-4142-44AD-89AA-AA6C0B19E9A7}" xr6:coauthVersionLast="47" xr6:coauthVersionMax="47" xr10:uidLastSave="{00000000-0000-0000-0000-000000000000}"/>
  <bookViews>
    <workbookView xWindow="-120" yWindow="-120" windowWidth="29040" windowHeight="15720" tabRatio="988" activeTab="3" xr2:uid="{00000000-000D-0000-FFFF-FFFF00000000}"/>
  </bookViews>
  <sheets>
    <sheet name="سهام" sheetId="1" r:id="rId1"/>
    <sheet name="سپرده" sheetId="6" r:id="rId2"/>
    <sheet name=" درآمدها" sheetId="15" r:id="rId3"/>
    <sheet name="درآمد 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11" l="1"/>
  <c r="I16" i="9"/>
  <c r="G9" i="15"/>
  <c r="E9" i="15"/>
  <c r="E8" i="15"/>
  <c r="E7" i="15"/>
  <c r="K19" i="13"/>
  <c r="K9" i="13"/>
  <c r="K10" i="13"/>
  <c r="K11" i="13"/>
  <c r="K12" i="13"/>
  <c r="K13" i="13"/>
  <c r="K14" i="13"/>
  <c r="K15" i="13"/>
  <c r="K16" i="13"/>
  <c r="K17" i="13"/>
  <c r="K18" i="13"/>
  <c r="K8" i="13"/>
  <c r="G19" i="13"/>
  <c r="G9" i="13"/>
  <c r="G10" i="13"/>
  <c r="G11" i="13"/>
  <c r="G12" i="13"/>
  <c r="G13" i="13"/>
  <c r="G14" i="13"/>
  <c r="G15" i="13"/>
  <c r="G16" i="13"/>
  <c r="G17" i="13"/>
  <c r="G18" i="13"/>
  <c r="G8" i="13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8" i="10"/>
  <c r="I137" i="9"/>
  <c r="I138" i="9"/>
  <c r="I140" i="9"/>
  <c r="O142" i="9"/>
  <c r="Q142" i="9"/>
  <c r="I142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Q8" i="9"/>
  <c r="I9" i="9"/>
  <c r="I10" i="9"/>
  <c r="I11" i="9"/>
  <c r="I12" i="9"/>
  <c r="I13" i="9"/>
  <c r="I14" i="9"/>
  <c r="I15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9" i="9"/>
  <c r="I141" i="9"/>
  <c r="I8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8" i="8"/>
  <c r="M97" i="8"/>
  <c r="K97" i="8"/>
  <c r="I97" i="8"/>
  <c r="G8" i="7"/>
  <c r="Y143" i="1"/>
  <c r="K114" i="11" l="1"/>
  <c r="U38" i="11"/>
  <c r="K133" i="11"/>
  <c r="K140" i="11"/>
  <c r="K100" i="11"/>
  <c r="K76" i="11"/>
  <c r="K36" i="11"/>
  <c r="K12" i="11"/>
  <c r="K115" i="11"/>
  <c r="K91" i="11"/>
  <c r="K51" i="11"/>
  <c r="K27" i="11"/>
  <c r="U135" i="11"/>
  <c r="U127" i="11"/>
  <c r="U119" i="11"/>
  <c r="U103" i="11"/>
  <c r="U95" i="11"/>
  <c r="U71" i="11"/>
  <c r="U63" i="11"/>
  <c r="U55" i="11"/>
  <c r="U39" i="11"/>
  <c r="U31" i="11"/>
  <c r="K74" i="11"/>
  <c r="U142" i="11"/>
  <c r="U30" i="11"/>
  <c r="K57" i="11"/>
  <c r="U141" i="11"/>
  <c r="U29" i="11"/>
  <c r="U8" i="11"/>
  <c r="U132" i="11"/>
  <c r="U124" i="11"/>
  <c r="U100" i="11"/>
  <c r="U92" i="11"/>
  <c r="U84" i="11"/>
  <c r="U68" i="11"/>
  <c r="U60" i="11"/>
  <c r="U36" i="11"/>
  <c r="U28" i="11"/>
  <c r="U20" i="11"/>
  <c r="K122" i="11"/>
  <c r="U126" i="11"/>
  <c r="U102" i="11"/>
  <c r="U86" i="11"/>
  <c r="U62" i="11"/>
  <c r="U54" i="11"/>
  <c r="U46" i="11"/>
  <c r="K105" i="11"/>
  <c r="K9" i="11"/>
  <c r="U117" i="11"/>
  <c r="U109" i="11"/>
  <c r="U77" i="11"/>
  <c r="U69" i="11"/>
  <c r="U61" i="11"/>
  <c r="U37" i="11"/>
  <c r="U13" i="11"/>
  <c r="K111" i="11"/>
  <c r="K87" i="11"/>
  <c r="K47" i="11"/>
  <c r="K23" i="11"/>
  <c r="U139" i="11"/>
  <c r="U131" i="11"/>
  <c r="U123" i="11"/>
  <c r="U107" i="11"/>
  <c r="U99" i="11"/>
  <c r="U75" i="11"/>
  <c r="U67" i="11"/>
  <c r="U59" i="11"/>
  <c r="U43" i="11"/>
  <c r="U35" i="11"/>
  <c r="U11" i="11"/>
  <c r="K106" i="11"/>
  <c r="K66" i="11"/>
  <c r="U134" i="11"/>
  <c r="U22" i="11"/>
  <c r="K137" i="11"/>
  <c r="K113" i="11"/>
  <c r="U125" i="11"/>
  <c r="K117" i="11"/>
  <c r="K109" i="11"/>
  <c r="K85" i="11"/>
  <c r="K53" i="11"/>
  <c r="K45" i="11"/>
  <c r="K21" i="11"/>
  <c r="S148" i="11"/>
  <c r="U9" i="11" s="1"/>
  <c r="C9" i="15"/>
  <c r="E10" i="14"/>
  <c r="C10" i="14"/>
  <c r="I19" i="13"/>
  <c r="E19" i="13"/>
  <c r="Q148" i="11"/>
  <c r="O148" i="11"/>
  <c r="M148" i="11"/>
  <c r="I148" i="11"/>
  <c r="K141" i="11" s="1"/>
  <c r="G148" i="11"/>
  <c r="E148" i="11"/>
  <c r="C148" i="11"/>
  <c r="Q75" i="10"/>
  <c r="O75" i="10"/>
  <c r="M75" i="10"/>
  <c r="I75" i="10"/>
  <c r="G75" i="10"/>
  <c r="E75" i="10"/>
  <c r="M142" i="9"/>
  <c r="G142" i="9"/>
  <c r="E142" i="9"/>
  <c r="S97" i="8"/>
  <c r="Q97" i="8"/>
  <c r="O97" i="8"/>
  <c r="M19" i="7"/>
  <c r="K19" i="7"/>
  <c r="I19" i="7"/>
  <c r="G19" i="7"/>
  <c r="E19" i="7"/>
  <c r="C19" i="7"/>
  <c r="I16" i="6"/>
  <c r="G16" i="6"/>
  <c r="E16" i="6"/>
  <c r="C16" i="6"/>
  <c r="W143" i="1"/>
  <c r="U143" i="1"/>
  <c r="O143" i="1"/>
  <c r="K143" i="1"/>
  <c r="G143" i="1"/>
  <c r="E143" i="1"/>
  <c r="K29" i="11" l="1"/>
  <c r="K93" i="11"/>
  <c r="K41" i="11"/>
  <c r="K18" i="11"/>
  <c r="K31" i="11"/>
  <c r="K95" i="11"/>
  <c r="K129" i="11"/>
  <c r="K146" i="11"/>
  <c r="K17" i="11"/>
  <c r="K35" i="11"/>
  <c r="K99" i="11"/>
  <c r="K20" i="11"/>
  <c r="K84" i="11"/>
  <c r="K8" i="11"/>
  <c r="K37" i="11"/>
  <c r="K101" i="11"/>
  <c r="K81" i="11"/>
  <c r="K42" i="11"/>
  <c r="U51" i="11"/>
  <c r="U115" i="11"/>
  <c r="K39" i="11"/>
  <c r="K103" i="11"/>
  <c r="U53" i="11"/>
  <c r="U133" i="11"/>
  <c r="U14" i="11"/>
  <c r="U110" i="11"/>
  <c r="U12" i="11"/>
  <c r="U76" i="11"/>
  <c r="U140" i="11"/>
  <c r="K33" i="11"/>
  <c r="K50" i="11"/>
  <c r="U47" i="11"/>
  <c r="U111" i="11"/>
  <c r="K43" i="11"/>
  <c r="K107" i="11"/>
  <c r="K28" i="11"/>
  <c r="K92" i="11"/>
  <c r="K55" i="11"/>
  <c r="K25" i="11"/>
  <c r="K73" i="11"/>
  <c r="K98" i="11"/>
  <c r="K59" i="11"/>
  <c r="K123" i="11"/>
  <c r="K44" i="11"/>
  <c r="K108" i="11"/>
  <c r="K16" i="11"/>
  <c r="K24" i="11"/>
  <c r="K32" i="11"/>
  <c r="K40" i="11"/>
  <c r="K48" i="11"/>
  <c r="K56" i="11"/>
  <c r="K64" i="11"/>
  <c r="K72" i="11"/>
  <c r="K80" i="11"/>
  <c r="K88" i="11"/>
  <c r="K96" i="11"/>
  <c r="K104" i="11"/>
  <c r="K112" i="11"/>
  <c r="K120" i="11"/>
  <c r="K128" i="11"/>
  <c r="K136" i="11"/>
  <c r="K144" i="11"/>
  <c r="K11" i="11"/>
  <c r="K14" i="11"/>
  <c r="K30" i="11"/>
  <c r="K38" i="11"/>
  <c r="K54" i="11"/>
  <c r="K70" i="11"/>
  <c r="K86" i="11"/>
  <c r="K94" i="11"/>
  <c r="K110" i="11"/>
  <c r="K126" i="11"/>
  <c r="K142" i="11"/>
  <c r="K22" i="11"/>
  <c r="K46" i="11"/>
  <c r="K62" i="11"/>
  <c r="K78" i="11"/>
  <c r="K102" i="11"/>
  <c r="K118" i="11"/>
  <c r="K134" i="11"/>
  <c r="K61" i="11"/>
  <c r="K63" i="11"/>
  <c r="K127" i="11"/>
  <c r="K49" i="11"/>
  <c r="K26" i="11"/>
  <c r="K97" i="11"/>
  <c r="K138" i="11"/>
  <c r="K67" i="11"/>
  <c r="K131" i="11"/>
  <c r="K52" i="11"/>
  <c r="U17" i="11"/>
  <c r="U25" i="11"/>
  <c r="U33" i="11"/>
  <c r="U41" i="11"/>
  <c r="U49" i="11"/>
  <c r="U57" i="11"/>
  <c r="U65" i="11"/>
  <c r="U73" i="11"/>
  <c r="U81" i="11"/>
  <c r="U89" i="11"/>
  <c r="U97" i="11"/>
  <c r="U105" i="11"/>
  <c r="U113" i="11"/>
  <c r="U121" i="11"/>
  <c r="U129" i="11"/>
  <c r="U137" i="11"/>
  <c r="U145" i="11"/>
  <c r="U18" i="11"/>
  <c r="U26" i="11"/>
  <c r="U34" i="11"/>
  <c r="U42" i="11"/>
  <c r="U50" i="11"/>
  <c r="U58" i="11"/>
  <c r="U66" i="11"/>
  <c r="U74" i="11"/>
  <c r="U82" i="11"/>
  <c r="U90" i="11"/>
  <c r="U98" i="11"/>
  <c r="U106" i="11"/>
  <c r="U114" i="11"/>
  <c r="U122" i="11"/>
  <c r="U130" i="11"/>
  <c r="U138" i="11"/>
  <c r="U146" i="11"/>
  <c r="U24" i="11"/>
  <c r="U64" i="11"/>
  <c r="U80" i="11"/>
  <c r="U96" i="11"/>
  <c r="U112" i="11"/>
  <c r="U128" i="11"/>
  <c r="U144" i="11"/>
  <c r="U16" i="11"/>
  <c r="U32" i="11"/>
  <c r="U40" i="11"/>
  <c r="U48" i="11"/>
  <c r="U56" i="11"/>
  <c r="U72" i="11"/>
  <c r="U88" i="11"/>
  <c r="U104" i="11"/>
  <c r="U120" i="11"/>
  <c r="U136" i="11"/>
  <c r="K69" i="11"/>
  <c r="U10" i="11"/>
  <c r="U94" i="11"/>
  <c r="U19" i="11"/>
  <c r="U83" i="11"/>
  <c r="U147" i="11"/>
  <c r="K71" i="11"/>
  <c r="K135" i="11"/>
  <c r="U85" i="11"/>
  <c r="K65" i="11"/>
  <c r="U70" i="11"/>
  <c r="K58" i="11"/>
  <c r="U44" i="11"/>
  <c r="U108" i="11"/>
  <c r="U45" i="11"/>
  <c r="K121" i="11"/>
  <c r="U15" i="11"/>
  <c r="U79" i="11"/>
  <c r="U143" i="11"/>
  <c r="K75" i="11"/>
  <c r="K139" i="11"/>
  <c r="K60" i="11"/>
  <c r="K124" i="11"/>
  <c r="K34" i="11"/>
  <c r="K119" i="11"/>
  <c r="K10" i="11"/>
  <c r="K125" i="11"/>
  <c r="K130" i="11"/>
  <c r="K116" i="11"/>
  <c r="K13" i="11"/>
  <c r="K77" i="11"/>
  <c r="U21" i="11"/>
  <c r="U118" i="11"/>
  <c r="U27" i="11"/>
  <c r="U91" i="11"/>
  <c r="K15" i="11"/>
  <c r="K79" i="11"/>
  <c r="K143" i="11"/>
  <c r="U93" i="11"/>
  <c r="K89" i="11"/>
  <c r="U78" i="11"/>
  <c r="K82" i="11"/>
  <c r="U52" i="11"/>
  <c r="U116" i="11"/>
  <c r="U101" i="11"/>
  <c r="K145" i="11"/>
  <c r="U23" i="11"/>
  <c r="U87" i="11"/>
  <c r="K19" i="11"/>
  <c r="K83" i="11"/>
  <c r="K147" i="11"/>
  <c r="K68" i="11"/>
  <c r="K132" i="11"/>
  <c r="K90" i="11"/>
  <c r="K148" i="11" l="1"/>
</calcChain>
</file>

<file path=xl/sharedStrings.xml><?xml version="1.0" encoding="utf-8"?>
<sst xmlns="http://schemas.openxmlformats.org/spreadsheetml/2006/main" count="1380" uniqueCount="262">
  <si>
    <t>صندوق سرمایه‌گذاری مشترک پیشرو مفید</t>
  </si>
  <si>
    <t>صورت وضعیت پورتفوی</t>
  </si>
  <si>
    <t>برای ماه منتهی به 1404/06/31</t>
  </si>
  <si>
    <t>نام شرکت</t>
  </si>
  <si>
    <t>1404/05/31</t>
  </si>
  <si>
    <t>تغییرات طی دوره</t>
  </si>
  <si>
    <t>1404/06/31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</si>
  <si>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</si>
  <si>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</si>
  <si>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</si>
  <si>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</si>
  <si>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</si>
  <si>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</si>
  <si>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</si>
  <si>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</si>
  <si>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</si>
  <si>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0.06%</t>
  </si>
  <si>
    <t>افست‌</t>
  </si>
  <si>
    <t>البرزدارو</t>
  </si>
  <si>
    <t>ایرکا پارت صنعت</t>
  </si>
  <si>
    <t>0.00%</t>
  </si>
  <si>
    <t>بانک اقتصادنوین</t>
  </si>
  <si>
    <t>بانک تجارت</t>
  </si>
  <si>
    <t>بانک خاورمیانه</t>
  </si>
  <si>
    <t>بانک سامان</t>
  </si>
  <si>
    <t>بانک سینا</t>
  </si>
  <si>
    <t>بانک صادرات ایران</t>
  </si>
  <si>
    <t>بیمه  ما</t>
  </si>
  <si>
    <t>بیمه اتکایی امین</t>
  </si>
  <si>
    <t>بیمه اتکایی ایرانیان</t>
  </si>
  <si>
    <t>بیمه البرز</t>
  </si>
  <si>
    <t>بین المللی توسعه ص. معادن غدیر</t>
  </si>
  <si>
    <t>پارس فولاد سبزوار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</si>
  <si>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</si>
  <si>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</si>
  <si>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</si>
  <si>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</si>
  <si>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</si>
  <si>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 خارک</t>
  </si>
  <si>
    <t>پتروشیمی بوعلی سینا</t>
  </si>
  <si>
    <t>پتروشیمی پارس</t>
  </si>
  <si>
    <t>پتروشیمی پردیس</t>
  </si>
  <si>
    <t>پتروشیمی تندگویان</t>
  </si>
  <si>
    <t>پتروشیمی جم پیلن</t>
  </si>
  <si>
    <t>پتروشیمی زاگرس</t>
  </si>
  <si>
    <t>پتروشیمی شازند</t>
  </si>
  <si>
    <t>پتروشیمی شیراز</t>
  </si>
  <si>
    <t>پتروشیمی نوری</t>
  </si>
  <si>
    <t>پخش البرز</t>
  </si>
  <si>
    <t>پخش هجرت</t>
  </si>
  <si>
    <t>تامین سرمایه نوین</t>
  </si>
  <si>
    <t>تایدواترخاورمیانه</t>
  </si>
  <si>
    <t>تراکتورسازی‌ایران‌</t>
  </si>
  <si>
    <t>تمام سکه طرح جدید0312 رفاه</t>
  </si>
  <si>
    <t>تمام سکه طرح جدید0411 آینده</t>
  </si>
  <si>
    <t>تمام سکه طرح جدید0412 سامان</t>
  </si>
  <si>
    <t>توسعه معادن وفلزات</t>
  </si>
  <si>
    <t>توسعه مولد نیروگاهی جهرم</t>
  </si>
  <si>
    <t>توسعه نیشکر و  صنایع جانبی</t>
  </si>
  <si>
    <t>تولیدی مخازن گازطبیعی آسیاناما</t>
  </si>
  <si>
    <t>تکادو</t>
  </si>
  <si>
    <t>ح.تولیدی مخازن گازطبیعی آسیانا</t>
  </si>
  <si>
    <t>حفاری شمال</t>
  </si>
  <si>
    <t>حمل و نقل گهرترابر سیرجان</t>
  </si>
  <si>
    <t>حمل ونقل توکا</t>
  </si>
  <si>
    <t>داروپخش‌ (هلدینگ‌</t>
  </si>
  <si>
    <t>داروسازی  ابوریحان</t>
  </si>
  <si>
    <t>داروسازی شهید قاضی</t>
  </si>
  <si>
    <t>داروسازی کاسپین تامین</t>
  </si>
  <si>
    <t>ذغال سنگ  نگین  ط بس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</si>
  <si>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</si>
  <si>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</si>
  <si>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</si>
  <si>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</si>
  <si>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 صنعت  نفت</t>
  </si>
  <si>
    <t>سرمایه گذاری بوعلی</t>
  </si>
  <si>
    <t>سرمایه گذاری تامین اجتماعی</t>
  </si>
  <si>
    <t>سرمایه گذاری دارویی تامین</t>
  </si>
  <si>
    <t>سرمایه‌ گذاری‌ البرز(هلدینگ‌</t>
  </si>
  <si>
    <t>سرمایه‌ گذاری‌ پارس‌ توشه‌</t>
  </si>
  <si>
    <t>سرمایه‌گذاری‌ سپه‌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</si>
  <si>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</si>
  <si>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</si>
  <si>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</si>
  <si>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</si>
  <si>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</si>
  <si>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</si>
  <si>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</si>
  <si>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</si>
  <si>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</si>
  <si>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</si>
  <si>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</si>
  <si>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</si>
  <si>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</si>
  <si>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</si>
  <si>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شرکت بهمن لیزینگ</t>
  </si>
  <si>
    <t>شمش طلا</t>
  </si>
  <si>
    <t>شهد ایران</t>
  </si>
  <si>
    <t>شوکو پارس</t>
  </si>
  <si>
    <t>شیر پاستوریزه پگاه گلپایگان</t>
  </si>
  <si>
    <t>شیشه  همدان</t>
  </si>
  <si>
    <t>صبا فولاد خلیج فارس</t>
  </si>
  <si>
    <t>صنایع پتروشیمی تخت جمشید</t>
  </si>
  <si>
    <t>صنایع غذایی رضوی</t>
  </si>
  <si>
    <t>صنایع فروآلیاژ ایران</t>
  </si>
  <si>
    <t>صنعتی‌ آما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</si>
  <si>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</si>
  <si>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</si>
  <si>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</si>
  <si>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</si>
  <si>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فرآوردههای غذایی وقندتربت‌جام‌</t>
  </si>
  <si>
    <t>فرآوری زغال سنگ پروده طبس</t>
  </si>
  <si>
    <t>فولاد  خوزستان</t>
  </si>
  <si>
    <t>فولاد افزا سپاهان</t>
  </si>
  <si>
    <t>فولاد امیرکبیرکاشان</t>
  </si>
  <si>
    <t>فولاد مبارکه اصفهان</t>
  </si>
  <si>
    <t>فولاد کاوه جنوب کیش</t>
  </si>
  <si>
    <t>قند مرودشت‌</t>
  </si>
  <si>
    <t>گروه انتخاب الکترونیک آرمان</t>
  </si>
  <si>
    <t>گروه دارویی سبحان</t>
  </si>
  <si>
    <t>گروه مالی صبا تامین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</si>
  <si>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</si>
  <si>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</si>
  <si>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</si>
  <si>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</si>
  <si>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</si>
  <si>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</si>
  <si>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</si>
  <si>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</si>
  <si>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</si>
  <si>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</si>
  <si>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موتوژن‌</t>
  </si>
  <si>
    <t>نفت  بهران</t>
  </si>
  <si>
    <t>نفت ایرانول</t>
  </si>
  <si>
    <t>نفت سپاهان</t>
  </si>
  <si>
    <t>نوردوقطعات‌ فولادی‌</t>
  </si>
  <si>
    <t>نیروترانس‌</t>
  </si>
  <si>
    <t>کارخانجات‌ قند قزوین‌</t>
  </si>
  <si>
    <t>کارخانجات‌تولیدی‌شیشه‌رازی‌</t>
  </si>
  <si>
    <t>کارخانجات‌داروپخش‌</t>
  </si>
  <si>
    <t>کاشی‌ پارس‌</t>
  </si>
  <si>
    <t>کالسیمین‌</t>
  </si>
  <si>
    <t>کشت و دام قیام اصفهان</t>
  </si>
  <si>
    <t>کشت و دامداری فکا</t>
  </si>
  <si>
    <t>کویر تایر</t>
  </si>
  <si>
    <t>تولیدی چدن سازان</t>
  </si>
  <si>
    <t>توکاریل</t>
  </si>
  <si>
    <t>ح . صنایع پتروشیمی تخت جمشید</t>
  </si>
  <si>
    <t>کربن‌ ایران‌</t>
  </si>
  <si>
    <t>صنعتی مینو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</si>
  <si>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</si>
  <si>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</si>
  <si>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</si>
  <si>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</si>
  <si>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</si>
  <si>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</si>
  <si>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</si>
  <si>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</si>
  <si>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5802352684</t>
  </si>
  <si>
    <t>بانک پاسارگاد هفت تیر</t>
  </si>
  <si>
    <t>207.8100.15666666.1</t>
  </si>
  <si>
    <t xml:space="preserve">بانک خاورمیانه ظفر </t>
  </si>
  <si>
    <t>1009-10-810-707074688</t>
  </si>
  <si>
    <t>بانک صادرات بورس کالا</t>
  </si>
  <si>
    <t>0218988436008</t>
  </si>
  <si>
    <t>207304156666662</t>
  </si>
  <si>
    <t>207304156666663</t>
  </si>
  <si>
    <t>1.35%</t>
  </si>
  <si>
    <t>بانک صادرات سپهبد قرنی</t>
  </si>
  <si>
    <t>0407785426005</t>
  </si>
  <si>
    <t>1404/04/22</t>
  </si>
  <si>
    <t>0407816929009</t>
  </si>
  <si>
    <t>1404/05/12</t>
  </si>
  <si>
    <t>1.41%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</si>
  <si>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</si>
  <si>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</si>
  <si>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</si>
  <si>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</si>
  <si>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</si>
  <si>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</si>
  <si>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</si>
  <si>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</si>
  <si>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</si>
  <si>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</si>
  <si>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</si>
  <si>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</si>
  <si>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</si>
  <si>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</si>
  <si>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1404/04/30</t>
  </si>
  <si>
    <t>1404/03/06</t>
  </si>
  <si>
    <t>1404/03/25</t>
  </si>
  <si>
    <t>1404/03/10</t>
  </si>
  <si>
    <t>1404/05/28</t>
  </si>
  <si>
    <t>1404/04/28</t>
  </si>
  <si>
    <t>1404/04/12</t>
  </si>
  <si>
    <t>1404/04/31</t>
  </si>
  <si>
    <t>1404/05/14</t>
  </si>
  <si>
    <t>1404/03/08</t>
  </si>
  <si>
    <t>1404/05/13</t>
  </si>
  <si>
    <t>1404/05/01</t>
  </si>
  <si>
    <t>1404/05/05</t>
  </si>
  <si>
    <t>1404/03/12</t>
  </si>
  <si>
    <t>1404/04/29</t>
  </si>
  <si>
    <t>1404/05/11</t>
  </si>
  <si>
    <t>1404/03/07</t>
  </si>
  <si>
    <t>1404/02/31</t>
  </si>
  <si>
    <t>1404/02/27</t>
  </si>
  <si>
    <t>1404/02/13</t>
  </si>
  <si>
    <t>1404/04/23</t>
  </si>
  <si>
    <t>1404/03/05</t>
  </si>
  <si>
    <t>1404/03/21</t>
  </si>
  <si>
    <t>1404/04/08</t>
  </si>
  <si>
    <t>1404/04/26</t>
  </si>
  <si>
    <t>1404/03/17</t>
  </si>
  <si>
    <t>1404/03/18</t>
  </si>
  <si>
    <t>صنایع پتروشیمی کرمانشاه</t>
  </si>
  <si>
    <t>1404/04/21</t>
  </si>
  <si>
    <t>1404/06/23</t>
  </si>
  <si>
    <t>1404/05/08</t>
  </si>
  <si>
    <t>1404/03/22</t>
  </si>
  <si>
    <t>1404/03/11</t>
  </si>
  <si>
    <t>1404/03/04</t>
  </si>
  <si>
    <t>1404/05/29</t>
  </si>
  <si>
    <t>1404/03/03</t>
  </si>
  <si>
    <t>1404/04/02</t>
  </si>
  <si>
    <t>1404/05/07</t>
  </si>
  <si>
    <t>1404/01/31</t>
  </si>
  <si>
    <t>1404/03/28</t>
  </si>
  <si>
    <t>1404/02/22</t>
  </si>
  <si>
    <t>1404/02/15</t>
  </si>
  <si>
    <t>1404/02/30</t>
  </si>
  <si>
    <t>1404/03/20</t>
  </si>
  <si>
    <t>1404/02/17</t>
  </si>
  <si>
    <t>بهای فروش</t>
  </si>
  <si>
    <t>ارزش دفتری</t>
  </si>
  <si>
    <t>سود و زیان ناشی از تغییر قیمت</t>
  </si>
  <si>
    <t>سود و زیان ناشی از فروش</t>
  </si>
  <si>
    <t>ح.زغال سنگ پروده طبس</t>
  </si>
  <si>
    <t>فروسیلیس  ایران</t>
  </si>
  <si>
    <t>ح . معدنی و صنعتی گل گهر</t>
  </si>
  <si>
    <t>ح . معدنی‌وصنعتی‌چادرملو</t>
  </si>
  <si>
    <t>ح . سرمایه گذاری‌البرز(هلدینگ‌</t>
  </si>
  <si>
    <t>بانک  پاسارگاد</t>
  </si>
  <si>
    <t>درآمد سود سهام</t>
  </si>
  <si>
    <t>درآمد تغییر ارزش</t>
  </si>
  <si>
    <t>درآمد فروش</t>
  </si>
  <si>
    <t>درصد از کل درآمدها</t>
  </si>
  <si>
    <t>122.71%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</si>
  <si>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</si>
  <si>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</si>
  <si>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</si>
  <si>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</si>
  <si>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0407274634007</t>
  </si>
  <si>
    <t>407596897005</t>
  </si>
  <si>
    <t>207304156666661</t>
  </si>
  <si>
    <t>سایر درآمدها</t>
  </si>
  <si>
    <t>سرمایه‌گذاری در سهام</t>
  </si>
  <si>
    <t>درآمد سپرده بانکی</t>
  </si>
  <si>
    <t>گواهی سپرده تمام سکه بهار آزادی طرح جدید</t>
  </si>
  <si>
    <t>1404/06/01</t>
  </si>
  <si>
    <t xml:space="preserve"> تنزیل سود سهام</t>
  </si>
  <si>
    <t xml:space="preserve">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</si>
</sst>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6" x14ac:knownFonts="1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164" fontId="5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164" fontId="5" fillId="0" borderId="3" xfId="0" applyNumberFormat="1" applyFont="1" applyBorder="1" applyAlignment="1">
      <alignment horizontal="center" vertical="center" readingOrder="2"/>
    </xf>
    <xf numFmtId="164" fontId="5" fillId="0" borderId="4" xfId="0" applyNumberFormat="1" applyFont="1" applyBorder="1" applyAlignment="1">
      <alignment horizontal="center" vertical="center" readingOrder="2"/>
    </xf>
    <xf numFmtId="164" fontId="5" fillId="0" borderId="5" xfId="0" applyNumberFormat="1" applyFont="1" applyBorder="1" applyAlignment="1">
      <alignment horizontal="center" vertical="center" readingOrder="2"/>
    </xf>
    <xf numFmtId="164" fontId="5" fillId="0" borderId="0" xfId="0" applyNumberFormat="1" applyFont="1" applyBorder="1" applyAlignment="1">
      <alignment horizontal="center" vertical="center" readingOrder="2"/>
    </xf>
    <xf numFmtId="3" fontId="3" fillId="0" borderId="0" xfId="0" applyNumberFormat="1" applyFont="1" applyBorder="1" applyAlignment="1">
      <alignment horizontal="center"/>
    </xf>
    <xf numFmtId="164" fontId="3" fillId="0" borderId="0" xfId="0" applyNumberFormat="1" applyFont="1"/>
    <xf numFmtId="10" fontId="5" fillId="0" borderId="0" xfId="1" applyNumberFormat="1" applyFont="1" applyAlignment="1">
      <alignment horizontal="center" vertical="center" readingOrder="2"/>
    </xf>
    <xf numFmtId="10" fontId="5" fillId="0" borderId="3" xfId="1" applyNumberFormat="1" applyFont="1" applyBorder="1" applyAlignment="1">
      <alignment horizontal="center" vertical="center" readingOrder="2"/>
    </xf>
    <xf numFmtId="10" fontId="3" fillId="0" borderId="3" xfId="0" applyNumberFormat="1" applyFont="1" applyBorder="1" applyAlignment="1">
      <alignment horizontal="center"/>
    </xf>
    <xf numFmtId="9" fontId="3" fillId="0" borderId="3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47"/>
  <sheetViews>
    <sheetView rightToLeft="1" workbookViewId="0">
      <selection activeCell="A9" sqref="A9"/>
    </sheetView>
  </sheetViews>
  <sheetFormatPr defaultRowHeight="24" x14ac:dyDescent="0.55000000000000004"/>
  <cols>
    <col min="1" max="1" width="40.1406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8" style="1" customWidth="1"/>
    <col min="10" max="10" width="1" style="1" customWidth="1"/>
    <col min="11" max="11" width="23" style="1" customWidth="1"/>
    <col min="12" max="12" width="1" style="1" customWidth="1"/>
    <col min="13" max="13" width="18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20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  <c r="V2" s="24" t="s">
        <v>0</v>
      </c>
      <c r="W2" s="24" t="s">
        <v>0</v>
      </c>
      <c r="X2" s="24" t="s">
        <v>0</v>
      </c>
      <c r="Y2" s="24" t="s">
        <v>0</v>
      </c>
    </row>
    <row r="3" spans="1:25" ht="24.75" x14ac:dyDescent="0.55000000000000004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</row>
    <row r="4" spans="1:25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  <c r="V4" s="24" t="s">
        <v>2</v>
      </c>
      <c r="W4" s="24" t="s">
        <v>2</v>
      </c>
      <c r="X4" s="24" t="s">
        <v>2</v>
      </c>
      <c r="Y4" s="24" t="s">
        <v>2</v>
      </c>
    </row>
    <row r="6" spans="1:25" ht="24.75" x14ac:dyDescent="0.55000000000000004">
      <c r="A6" s="23" t="s">
        <v>3</v>
      </c>
      <c r="C6" s="23" t="s">
        <v>259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24.75" x14ac:dyDescent="0.55000000000000004">
      <c r="A7" s="23" t="s">
        <v>3</v>
      </c>
      <c r="C7" s="23" t="s">
        <v>7</v>
      </c>
      <c r="E7" s="23" t="s">
        <v>8</v>
      </c>
      <c r="G7" s="23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3" t="s">
        <v>13</v>
      </c>
    </row>
    <row r="8" spans="1:25" ht="24.75" x14ac:dyDescent="0.55000000000000004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 x14ac:dyDescent="0.55000000000000004">
      <c r="A9" s="1" t="s">
        <v>258</v>
      </c>
      <c r="C9" s="5">
        <v>3146</v>
      </c>
      <c r="D9" s="5"/>
      <c r="E9" s="5">
        <v>1772710530495</v>
      </c>
      <c r="F9" s="5"/>
      <c r="G9" s="5">
        <v>2664296241053.5898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5">
        <v>0</v>
      </c>
      <c r="P9" s="5"/>
      <c r="Q9" s="5">
        <v>3146</v>
      </c>
      <c r="R9" s="5"/>
      <c r="S9" s="5">
        <v>1010606674</v>
      </c>
      <c r="T9" s="5"/>
      <c r="U9" s="5">
        <v>1772710530495</v>
      </c>
      <c r="V9" s="5"/>
      <c r="W9" s="5">
        <v>3175394385658.5</v>
      </c>
      <c r="X9" s="6"/>
      <c r="Y9" s="9">
        <v>5.6580329292100912E-2</v>
      </c>
    </row>
    <row r="10" spans="1:25" x14ac:dyDescent="0.55000000000000004">
      <c r="A10" s="1" t="s">
        <v>15</v>
      </c>
      <c r="C10" s="5">
        <v>8658201</v>
      </c>
      <c r="D10" s="5"/>
      <c r="E10" s="5">
        <v>58826499920</v>
      </c>
      <c r="F10" s="5"/>
      <c r="G10" s="5">
        <v>37688672319.035004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5">
        <v>0</v>
      </c>
      <c r="P10" s="5"/>
      <c r="Q10" s="5">
        <v>8658201</v>
      </c>
      <c r="R10" s="5"/>
      <c r="S10" s="5">
        <v>4162</v>
      </c>
      <c r="T10" s="5"/>
      <c r="U10" s="5">
        <v>58826499920</v>
      </c>
      <c r="V10" s="5"/>
      <c r="W10" s="5">
        <v>35821021738.256104</v>
      </c>
      <c r="X10" s="6"/>
      <c r="Y10" s="9">
        <v>6.3827196227461149E-4</v>
      </c>
    </row>
    <row r="11" spans="1:25" x14ac:dyDescent="0.55000000000000004">
      <c r="A11" s="1" t="s">
        <v>17</v>
      </c>
      <c r="C11" s="5">
        <v>2060725</v>
      </c>
      <c r="D11" s="5"/>
      <c r="E11" s="5">
        <v>21262041019</v>
      </c>
      <c r="F11" s="5"/>
      <c r="G11" s="5">
        <v>18333749991.9375</v>
      </c>
      <c r="H11" s="5"/>
      <c r="I11" s="5">
        <v>1687131</v>
      </c>
      <c r="J11" s="5"/>
      <c r="K11" s="5">
        <v>15381506389</v>
      </c>
      <c r="L11" s="5"/>
      <c r="M11" s="5">
        <v>0</v>
      </c>
      <c r="N11" s="5"/>
      <c r="O11" s="5">
        <v>0</v>
      </c>
      <c r="P11" s="5"/>
      <c r="Q11" s="5">
        <v>3747856</v>
      </c>
      <c r="R11" s="5"/>
      <c r="S11" s="5">
        <v>9130</v>
      </c>
      <c r="T11" s="5"/>
      <c r="U11" s="5">
        <v>36643547408</v>
      </c>
      <c r="V11" s="5"/>
      <c r="W11" s="5">
        <v>34014328624.584</v>
      </c>
      <c r="X11" s="6"/>
      <c r="Y11" s="9">
        <v>6.0607964885268668E-4</v>
      </c>
    </row>
    <row r="12" spans="1:25" x14ac:dyDescent="0.55000000000000004">
      <c r="A12" s="1" t="s">
        <v>18</v>
      </c>
      <c r="C12" s="5">
        <v>4678748</v>
      </c>
      <c r="D12" s="5"/>
      <c r="E12" s="5">
        <v>15460419564</v>
      </c>
      <c r="F12" s="5"/>
      <c r="G12" s="5">
        <v>15673564844.478001</v>
      </c>
      <c r="H12" s="5"/>
      <c r="I12" s="5">
        <v>0</v>
      </c>
      <c r="J12" s="5"/>
      <c r="K12" s="5">
        <v>0</v>
      </c>
      <c r="L12" s="5"/>
      <c r="M12" s="5">
        <v>0</v>
      </c>
      <c r="N12" s="5"/>
      <c r="O12" s="5">
        <v>0</v>
      </c>
      <c r="P12" s="5"/>
      <c r="Q12" s="5">
        <v>4678748</v>
      </c>
      <c r="R12" s="5"/>
      <c r="S12" s="5">
        <v>3918</v>
      </c>
      <c r="T12" s="5"/>
      <c r="U12" s="5">
        <v>15460419564</v>
      </c>
      <c r="V12" s="5"/>
      <c r="W12" s="5">
        <v>18222263222.749199</v>
      </c>
      <c r="X12" s="6"/>
      <c r="Y12" s="9">
        <v>3.2469089768724294E-4</v>
      </c>
    </row>
    <row r="13" spans="1:25" x14ac:dyDescent="0.55000000000000004">
      <c r="A13" s="1" t="s">
        <v>19</v>
      </c>
      <c r="C13" s="5">
        <v>1364047</v>
      </c>
      <c r="D13" s="5"/>
      <c r="E13" s="5">
        <v>2076180522</v>
      </c>
      <c r="F13" s="5"/>
      <c r="G13" s="5">
        <v>1802032193.1451499</v>
      </c>
      <c r="H13" s="5"/>
      <c r="I13" s="5">
        <v>0</v>
      </c>
      <c r="J13" s="5"/>
      <c r="K13" s="5">
        <v>0</v>
      </c>
      <c r="L13" s="5"/>
      <c r="M13" s="5">
        <v>0</v>
      </c>
      <c r="N13" s="5"/>
      <c r="O13" s="5">
        <v>0</v>
      </c>
      <c r="P13" s="5"/>
      <c r="Q13" s="5">
        <v>1364047</v>
      </c>
      <c r="R13" s="5"/>
      <c r="S13" s="5">
        <v>1354</v>
      </c>
      <c r="T13" s="5"/>
      <c r="U13" s="5">
        <v>2076180522</v>
      </c>
      <c r="V13" s="5"/>
      <c r="W13" s="5">
        <v>1835930466.1538999</v>
      </c>
      <c r="X13" s="6"/>
      <c r="Y13" s="9">
        <v>3.271327517663488E-5</v>
      </c>
    </row>
    <row r="14" spans="1:25" x14ac:dyDescent="0.55000000000000004">
      <c r="A14" s="1" t="s">
        <v>21</v>
      </c>
      <c r="C14" s="5">
        <v>196375628</v>
      </c>
      <c r="D14" s="5"/>
      <c r="E14" s="5">
        <v>438164103662</v>
      </c>
      <c r="F14" s="5"/>
      <c r="G14" s="5">
        <v>640474800276.96497</v>
      </c>
      <c r="H14" s="5"/>
      <c r="I14" s="5">
        <v>0</v>
      </c>
      <c r="J14" s="5"/>
      <c r="K14" s="5">
        <v>0</v>
      </c>
      <c r="L14" s="5"/>
      <c r="M14" s="5">
        <v>0</v>
      </c>
      <c r="N14" s="5"/>
      <c r="O14" s="5">
        <v>0</v>
      </c>
      <c r="P14" s="5"/>
      <c r="Q14" s="5">
        <v>196375628</v>
      </c>
      <c r="R14" s="5"/>
      <c r="S14" s="5">
        <v>3535</v>
      </c>
      <c r="T14" s="5"/>
      <c r="U14" s="5">
        <v>438164103662</v>
      </c>
      <c r="V14" s="5"/>
      <c r="W14" s="5">
        <v>690057427302.36902</v>
      </c>
      <c r="X14" s="6"/>
      <c r="Y14" s="9">
        <v>1.2295693613230128E-2</v>
      </c>
    </row>
    <row r="15" spans="1:25" x14ac:dyDescent="0.55000000000000004">
      <c r="A15" s="1" t="s">
        <v>22</v>
      </c>
      <c r="C15" s="5">
        <v>673005596</v>
      </c>
      <c r="D15" s="5"/>
      <c r="E15" s="5">
        <v>125627367786</v>
      </c>
      <c r="F15" s="5"/>
      <c r="G15" s="5">
        <v>238833432935.25699</v>
      </c>
      <c r="H15" s="5"/>
      <c r="I15" s="5">
        <v>0</v>
      </c>
      <c r="J15" s="5"/>
      <c r="K15" s="5">
        <v>0</v>
      </c>
      <c r="L15" s="5"/>
      <c r="M15" s="5">
        <v>0</v>
      </c>
      <c r="N15" s="5"/>
      <c r="O15" s="5">
        <v>0</v>
      </c>
      <c r="P15" s="5"/>
      <c r="Q15" s="5">
        <v>673005596</v>
      </c>
      <c r="R15" s="5"/>
      <c r="S15" s="5">
        <v>391</v>
      </c>
      <c r="T15" s="5"/>
      <c r="U15" s="5">
        <v>125627367786</v>
      </c>
      <c r="V15" s="5"/>
      <c r="W15" s="5">
        <v>261579474167.186</v>
      </c>
      <c r="X15" s="6"/>
      <c r="Y15" s="9">
        <v>4.6609179795991775E-3</v>
      </c>
    </row>
    <row r="16" spans="1:25" x14ac:dyDescent="0.55000000000000004">
      <c r="A16" s="1" t="s">
        <v>23</v>
      </c>
      <c r="C16" s="5">
        <v>41400000</v>
      </c>
      <c r="D16" s="5"/>
      <c r="E16" s="5">
        <v>65306745395</v>
      </c>
      <c r="F16" s="5"/>
      <c r="G16" s="5">
        <v>96011512110</v>
      </c>
      <c r="H16" s="5"/>
      <c r="I16" s="5">
        <v>82911953</v>
      </c>
      <c r="J16" s="5"/>
      <c r="K16" s="5">
        <v>199670213974</v>
      </c>
      <c r="L16" s="5"/>
      <c r="M16" s="5">
        <v>-400000</v>
      </c>
      <c r="N16" s="5"/>
      <c r="O16" s="5">
        <v>906518830</v>
      </c>
      <c r="P16" s="5"/>
      <c r="Q16" s="5">
        <v>123911953</v>
      </c>
      <c r="R16" s="5"/>
      <c r="S16" s="5">
        <v>2216</v>
      </c>
      <c r="T16" s="5"/>
      <c r="U16" s="5">
        <v>264345976322</v>
      </c>
      <c r="V16" s="5"/>
      <c r="W16" s="5">
        <v>272955083965.30399</v>
      </c>
      <c r="X16" s="6"/>
      <c r="Y16" s="9">
        <v>4.863612722394879E-3</v>
      </c>
    </row>
    <row r="17" spans="1:25" x14ac:dyDescent="0.55000000000000004">
      <c r="A17" s="1" t="s">
        <v>24</v>
      </c>
      <c r="C17" s="5">
        <v>230705119</v>
      </c>
      <c r="D17" s="5"/>
      <c r="E17" s="5">
        <v>356362271590</v>
      </c>
      <c r="F17" s="5"/>
      <c r="G17" s="5">
        <v>538701862900.04102</v>
      </c>
      <c r="H17" s="5"/>
      <c r="I17" s="5">
        <v>0</v>
      </c>
      <c r="J17" s="5"/>
      <c r="K17" s="5">
        <v>0</v>
      </c>
      <c r="L17" s="5"/>
      <c r="M17" s="5">
        <v>-2800000</v>
      </c>
      <c r="N17" s="5"/>
      <c r="O17" s="5">
        <v>6206450605</v>
      </c>
      <c r="P17" s="5"/>
      <c r="Q17" s="5">
        <v>227905119</v>
      </c>
      <c r="R17" s="5"/>
      <c r="S17" s="5">
        <v>2459</v>
      </c>
      <c r="T17" s="5"/>
      <c r="U17" s="5">
        <v>352037207784</v>
      </c>
      <c r="V17" s="5"/>
      <c r="W17" s="5">
        <v>557084196429.65503</v>
      </c>
      <c r="X17" s="6"/>
      <c r="Y17" s="9">
        <v>9.9263283388588662E-3</v>
      </c>
    </row>
    <row r="18" spans="1:25" x14ac:dyDescent="0.55000000000000004">
      <c r="A18" s="1" t="s">
        <v>25</v>
      </c>
      <c r="C18" s="5">
        <v>288815469</v>
      </c>
      <c r="D18" s="5"/>
      <c r="E18" s="5">
        <v>461554074510</v>
      </c>
      <c r="F18" s="5"/>
      <c r="G18" s="5">
        <v>672668310735.99097</v>
      </c>
      <c r="H18" s="5"/>
      <c r="I18" s="5">
        <v>0</v>
      </c>
      <c r="J18" s="5"/>
      <c r="K18" s="5">
        <v>0</v>
      </c>
      <c r="L18" s="5"/>
      <c r="M18" s="5">
        <v>-1600000</v>
      </c>
      <c r="N18" s="5"/>
      <c r="O18" s="5">
        <v>3974609544</v>
      </c>
      <c r="P18" s="5"/>
      <c r="Q18" s="5">
        <v>287215469</v>
      </c>
      <c r="R18" s="5"/>
      <c r="S18" s="5">
        <v>2546</v>
      </c>
      <c r="T18" s="5"/>
      <c r="U18" s="5">
        <v>458997125185</v>
      </c>
      <c r="V18" s="5"/>
      <c r="W18" s="5">
        <v>726899643098.76001</v>
      </c>
      <c r="X18" s="6"/>
      <c r="Y18" s="9">
        <v>1.2952161581752457E-2</v>
      </c>
    </row>
    <row r="19" spans="1:25" x14ac:dyDescent="0.55000000000000004">
      <c r="A19" s="1" t="s">
        <v>26</v>
      </c>
      <c r="C19" s="5">
        <v>389176816</v>
      </c>
      <c r="D19" s="5"/>
      <c r="E19" s="5">
        <v>226922763168</v>
      </c>
      <c r="F19" s="5"/>
      <c r="G19" s="5">
        <v>177956158414.608</v>
      </c>
      <c r="H19" s="5"/>
      <c r="I19" s="5">
        <v>8000000</v>
      </c>
      <c r="J19" s="5"/>
      <c r="K19" s="5">
        <v>3578087028</v>
      </c>
      <c r="L19" s="5"/>
      <c r="M19" s="5">
        <v>0</v>
      </c>
      <c r="N19" s="5"/>
      <c r="O19" s="5">
        <v>0</v>
      </c>
      <c r="P19" s="5"/>
      <c r="Q19" s="5">
        <v>397176816</v>
      </c>
      <c r="R19" s="5"/>
      <c r="S19" s="5">
        <v>465</v>
      </c>
      <c r="T19" s="5"/>
      <c r="U19" s="5">
        <v>230500850196</v>
      </c>
      <c r="V19" s="5"/>
      <c r="W19" s="5">
        <v>183588330484.332</v>
      </c>
      <c r="X19" s="6"/>
      <c r="Y19" s="9">
        <v>3.2712434839291429E-3</v>
      </c>
    </row>
    <row r="20" spans="1:25" x14ac:dyDescent="0.55000000000000004">
      <c r="A20" s="1" t="s">
        <v>27</v>
      </c>
      <c r="C20" s="5">
        <v>31978871</v>
      </c>
      <c r="D20" s="5"/>
      <c r="E20" s="5">
        <v>112671416180</v>
      </c>
      <c r="F20" s="5"/>
      <c r="G20" s="5">
        <v>88213355891.201202</v>
      </c>
      <c r="H20" s="5"/>
      <c r="I20" s="5">
        <v>15989436</v>
      </c>
      <c r="J20" s="5"/>
      <c r="K20" s="5">
        <v>0</v>
      </c>
      <c r="L20" s="5"/>
      <c r="M20" s="5">
        <v>0</v>
      </c>
      <c r="N20" s="5"/>
      <c r="O20" s="5">
        <v>0</v>
      </c>
      <c r="P20" s="5"/>
      <c r="Q20" s="5">
        <v>47968307</v>
      </c>
      <c r="R20" s="5"/>
      <c r="S20" s="5">
        <v>1850</v>
      </c>
      <c r="T20" s="5"/>
      <c r="U20" s="5">
        <v>112671416180</v>
      </c>
      <c r="V20" s="5"/>
      <c r="W20" s="5">
        <v>88213356810.697495</v>
      </c>
      <c r="X20" s="6"/>
      <c r="Y20" s="9">
        <v>1.5718175981078379E-3</v>
      </c>
    </row>
    <row r="21" spans="1:25" x14ac:dyDescent="0.55000000000000004">
      <c r="A21" s="1" t="s">
        <v>28</v>
      </c>
      <c r="C21" s="5">
        <v>36019835</v>
      </c>
      <c r="D21" s="5"/>
      <c r="E21" s="5">
        <v>83843872979</v>
      </c>
      <c r="F21" s="5"/>
      <c r="G21" s="5">
        <v>94884620001.637497</v>
      </c>
      <c r="H21" s="5"/>
      <c r="I21" s="5">
        <v>0</v>
      </c>
      <c r="J21" s="5"/>
      <c r="K21" s="5">
        <v>0</v>
      </c>
      <c r="L21" s="5"/>
      <c r="M21" s="5">
        <v>0</v>
      </c>
      <c r="N21" s="5"/>
      <c r="O21" s="5">
        <v>0</v>
      </c>
      <c r="P21" s="5"/>
      <c r="Q21" s="5">
        <v>36019835</v>
      </c>
      <c r="R21" s="5"/>
      <c r="S21" s="5">
        <v>2640</v>
      </c>
      <c r="T21" s="5"/>
      <c r="U21" s="5">
        <v>83843872979</v>
      </c>
      <c r="V21" s="5"/>
      <c r="W21" s="5">
        <v>94526564831.820007</v>
      </c>
      <c r="X21" s="6"/>
      <c r="Y21" s="9">
        <v>1.6843086292496496E-3</v>
      </c>
    </row>
    <row r="22" spans="1:25" x14ac:dyDescent="0.55000000000000004">
      <c r="A22" s="1" t="s">
        <v>29</v>
      </c>
      <c r="C22" s="5">
        <v>12708738</v>
      </c>
      <c r="D22" s="5"/>
      <c r="E22" s="5">
        <v>31300015838</v>
      </c>
      <c r="F22" s="5"/>
      <c r="G22" s="5">
        <v>30079461122.190899</v>
      </c>
      <c r="H22" s="5"/>
      <c r="I22" s="5">
        <v>0</v>
      </c>
      <c r="J22" s="5"/>
      <c r="K22" s="5">
        <v>0</v>
      </c>
      <c r="L22" s="5"/>
      <c r="M22" s="5">
        <v>0</v>
      </c>
      <c r="N22" s="5"/>
      <c r="O22" s="5">
        <v>0</v>
      </c>
      <c r="P22" s="5"/>
      <c r="Q22" s="5">
        <v>12708738</v>
      </c>
      <c r="R22" s="5"/>
      <c r="S22" s="5">
        <v>2498</v>
      </c>
      <c r="T22" s="5"/>
      <c r="U22" s="5">
        <v>31300015838</v>
      </c>
      <c r="V22" s="5"/>
      <c r="W22" s="5">
        <v>31557536280.232201</v>
      </c>
      <c r="X22" s="6"/>
      <c r="Y22" s="9">
        <v>5.6230363146298824E-4</v>
      </c>
    </row>
    <row r="23" spans="1:25" x14ac:dyDescent="0.55000000000000004">
      <c r="A23" s="1" t="s">
        <v>30</v>
      </c>
      <c r="C23" s="5">
        <v>12000000</v>
      </c>
      <c r="D23" s="5"/>
      <c r="E23" s="5">
        <v>26245933486</v>
      </c>
      <c r="F23" s="5"/>
      <c r="G23" s="5">
        <v>25765776000</v>
      </c>
      <c r="H23" s="5"/>
      <c r="I23" s="5">
        <v>0</v>
      </c>
      <c r="J23" s="5"/>
      <c r="K23" s="5">
        <v>0</v>
      </c>
      <c r="L23" s="5"/>
      <c r="M23" s="5">
        <v>0</v>
      </c>
      <c r="N23" s="5"/>
      <c r="O23" s="5">
        <v>0</v>
      </c>
      <c r="P23" s="5"/>
      <c r="Q23" s="5">
        <v>12000000</v>
      </c>
      <c r="R23" s="5"/>
      <c r="S23" s="5">
        <v>2051</v>
      </c>
      <c r="T23" s="5"/>
      <c r="U23" s="5">
        <v>26245933486</v>
      </c>
      <c r="V23" s="5"/>
      <c r="W23" s="5">
        <v>24465558600</v>
      </c>
      <c r="X23" s="6"/>
      <c r="Y23" s="9">
        <v>4.359361999741419E-4</v>
      </c>
    </row>
    <row r="24" spans="1:25" x14ac:dyDescent="0.55000000000000004">
      <c r="A24" s="1" t="s">
        <v>31</v>
      </c>
      <c r="C24" s="5">
        <v>26762161</v>
      </c>
      <c r="D24" s="5"/>
      <c r="E24" s="5">
        <v>127203065260</v>
      </c>
      <c r="F24" s="5"/>
      <c r="G24" s="5">
        <v>85262378285.270203</v>
      </c>
      <c r="H24" s="5"/>
      <c r="I24" s="5">
        <v>0</v>
      </c>
      <c r="J24" s="5"/>
      <c r="K24" s="5">
        <v>0</v>
      </c>
      <c r="L24" s="5"/>
      <c r="M24" s="5">
        <v>0</v>
      </c>
      <c r="N24" s="5"/>
      <c r="O24" s="5">
        <v>0</v>
      </c>
      <c r="P24" s="5"/>
      <c r="Q24" s="5">
        <v>26762161</v>
      </c>
      <c r="R24" s="5"/>
      <c r="S24" s="5">
        <v>2929</v>
      </c>
      <c r="T24" s="5"/>
      <c r="U24" s="5">
        <v>127203065260</v>
      </c>
      <c r="V24" s="5"/>
      <c r="W24" s="5">
        <v>77919970670.064499</v>
      </c>
      <c r="X24" s="6"/>
      <c r="Y24" s="9">
        <v>1.388406309104445E-3</v>
      </c>
    </row>
    <row r="25" spans="1:25" x14ac:dyDescent="0.55000000000000004">
      <c r="A25" s="1" t="s">
        <v>32</v>
      </c>
      <c r="C25" s="5">
        <v>231532</v>
      </c>
      <c r="D25" s="5"/>
      <c r="E25" s="5">
        <v>7182500284</v>
      </c>
      <c r="F25" s="5"/>
      <c r="G25" s="5">
        <v>7137087466.4460001</v>
      </c>
      <c r="H25" s="5"/>
      <c r="I25" s="5">
        <v>0</v>
      </c>
      <c r="J25" s="5"/>
      <c r="K25" s="5">
        <v>0</v>
      </c>
      <c r="L25" s="5"/>
      <c r="M25" s="5">
        <v>0</v>
      </c>
      <c r="N25" s="5"/>
      <c r="O25" s="5">
        <v>0</v>
      </c>
      <c r="P25" s="5"/>
      <c r="Q25" s="5">
        <v>231532</v>
      </c>
      <c r="R25" s="5"/>
      <c r="S25" s="5">
        <v>33890</v>
      </c>
      <c r="T25" s="5"/>
      <c r="U25" s="5">
        <v>7182500284</v>
      </c>
      <c r="V25" s="5"/>
      <c r="W25" s="5">
        <v>7799932094.0939999</v>
      </c>
      <c r="X25" s="6"/>
      <c r="Y25" s="9">
        <v>1.3898202010215657E-4</v>
      </c>
    </row>
    <row r="26" spans="1:25" x14ac:dyDescent="0.55000000000000004">
      <c r="A26" s="1" t="s">
        <v>33</v>
      </c>
      <c r="C26" s="5">
        <v>633756259</v>
      </c>
      <c r="D26" s="5"/>
      <c r="E26" s="5">
        <v>1958688781024</v>
      </c>
      <c r="F26" s="5"/>
      <c r="G26" s="5">
        <v>1971854330980.51</v>
      </c>
      <c r="H26" s="5"/>
      <c r="I26" s="5">
        <v>0</v>
      </c>
      <c r="J26" s="5"/>
      <c r="K26" s="5">
        <v>0</v>
      </c>
      <c r="L26" s="5"/>
      <c r="M26" s="5">
        <v>0</v>
      </c>
      <c r="N26" s="5"/>
      <c r="O26" s="5">
        <v>0</v>
      </c>
      <c r="P26" s="5"/>
      <c r="Q26" s="5">
        <v>633756259</v>
      </c>
      <c r="R26" s="5"/>
      <c r="S26" s="5">
        <v>3476</v>
      </c>
      <c r="T26" s="5"/>
      <c r="U26" s="5">
        <v>1958688781024</v>
      </c>
      <c r="V26" s="5"/>
      <c r="W26" s="5">
        <v>2189829282584.1101</v>
      </c>
      <c r="X26" s="6"/>
      <c r="Y26" s="9">
        <v>3.9019172692906279E-2</v>
      </c>
    </row>
    <row r="27" spans="1:25" x14ac:dyDescent="0.55000000000000004">
      <c r="A27" s="1" t="s">
        <v>34</v>
      </c>
      <c r="C27" s="5">
        <v>62234246</v>
      </c>
      <c r="D27" s="5"/>
      <c r="E27" s="5">
        <v>555517824811</v>
      </c>
      <c r="F27" s="5"/>
      <c r="G27" s="5">
        <v>572241558185.77502</v>
      </c>
      <c r="H27" s="5"/>
      <c r="I27" s="5">
        <v>906434</v>
      </c>
      <c r="J27" s="5"/>
      <c r="K27" s="5">
        <v>8164035592</v>
      </c>
      <c r="L27" s="5"/>
      <c r="M27" s="5">
        <v>0</v>
      </c>
      <c r="N27" s="5"/>
      <c r="O27" s="5">
        <v>0</v>
      </c>
      <c r="P27" s="5"/>
      <c r="Q27" s="5">
        <v>63140680</v>
      </c>
      <c r="R27" s="5"/>
      <c r="S27" s="5">
        <v>10200</v>
      </c>
      <c r="T27" s="5"/>
      <c r="U27" s="5">
        <v>563681860403</v>
      </c>
      <c r="V27" s="5"/>
      <c r="W27" s="5">
        <v>640202928130.80005</v>
      </c>
      <c r="X27" s="6"/>
      <c r="Y27" s="9">
        <v>1.1407368058281721E-2</v>
      </c>
    </row>
    <row r="28" spans="1:25" x14ac:dyDescent="0.55000000000000004">
      <c r="A28" s="1" t="s">
        <v>35</v>
      </c>
      <c r="C28" s="5">
        <v>22054821</v>
      </c>
      <c r="D28" s="5"/>
      <c r="E28" s="5">
        <v>319452728856</v>
      </c>
      <c r="F28" s="5"/>
      <c r="G28" s="5">
        <v>359108483070.51898</v>
      </c>
      <c r="H28" s="5"/>
      <c r="I28" s="5">
        <v>0</v>
      </c>
      <c r="J28" s="5"/>
      <c r="K28" s="5">
        <v>0</v>
      </c>
      <c r="L28" s="5"/>
      <c r="M28" s="5">
        <v>0</v>
      </c>
      <c r="N28" s="5"/>
      <c r="O28" s="5">
        <v>0</v>
      </c>
      <c r="P28" s="5"/>
      <c r="Q28" s="5">
        <v>22054821</v>
      </c>
      <c r="R28" s="5"/>
      <c r="S28" s="5">
        <v>17440</v>
      </c>
      <c r="T28" s="5"/>
      <c r="U28" s="5">
        <v>319452728856</v>
      </c>
      <c r="V28" s="5"/>
      <c r="W28" s="5">
        <v>382347493574.47198</v>
      </c>
      <c r="X28" s="6"/>
      <c r="Y28" s="9">
        <v>6.8128063676622108E-3</v>
      </c>
    </row>
    <row r="29" spans="1:25" x14ac:dyDescent="0.55000000000000004">
      <c r="A29" s="1" t="s">
        <v>36</v>
      </c>
      <c r="C29" s="5">
        <v>87085822</v>
      </c>
      <c r="D29" s="5"/>
      <c r="E29" s="5">
        <v>159942583163</v>
      </c>
      <c r="F29" s="5"/>
      <c r="G29" s="5">
        <v>172009943120.53201</v>
      </c>
      <c r="H29" s="5"/>
      <c r="I29" s="5">
        <v>0</v>
      </c>
      <c r="J29" s="5"/>
      <c r="K29" s="5">
        <v>0</v>
      </c>
      <c r="L29" s="5"/>
      <c r="M29" s="5">
        <v>0</v>
      </c>
      <c r="N29" s="5"/>
      <c r="O29" s="5">
        <v>0</v>
      </c>
      <c r="P29" s="5"/>
      <c r="Q29" s="5">
        <v>87085822</v>
      </c>
      <c r="R29" s="5"/>
      <c r="S29" s="5">
        <v>2167</v>
      </c>
      <c r="T29" s="5"/>
      <c r="U29" s="5">
        <v>159942583163</v>
      </c>
      <c r="V29" s="5"/>
      <c r="W29" s="5">
        <v>187592122165.17001</v>
      </c>
      <c r="X29" s="6"/>
      <c r="Y29" s="9">
        <v>3.3425844967941674E-3</v>
      </c>
    </row>
    <row r="30" spans="1:25" x14ac:dyDescent="0.55000000000000004">
      <c r="A30" s="1" t="s">
        <v>37</v>
      </c>
      <c r="C30" s="5">
        <v>23310373</v>
      </c>
      <c r="D30" s="5"/>
      <c r="E30" s="5">
        <v>411428083450</v>
      </c>
      <c r="F30" s="5"/>
      <c r="G30" s="5">
        <v>424505109461.508</v>
      </c>
      <c r="H30" s="5"/>
      <c r="I30" s="5">
        <v>0</v>
      </c>
      <c r="J30" s="5"/>
      <c r="K30" s="5">
        <v>0</v>
      </c>
      <c r="L30" s="5"/>
      <c r="M30" s="5">
        <v>0</v>
      </c>
      <c r="N30" s="5"/>
      <c r="O30" s="5">
        <v>0</v>
      </c>
      <c r="P30" s="5"/>
      <c r="Q30" s="5">
        <v>23310373</v>
      </c>
      <c r="R30" s="5"/>
      <c r="S30" s="5">
        <v>23160</v>
      </c>
      <c r="T30" s="5"/>
      <c r="U30" s="5">
        <v>411428083450</v>
      </c>
      <c r="V30" s="5"/>
      <c r="W30" s="5">
        <v>536656022659.854</v>
      </c>
      <c r="X30" s="6"/>
      <c r="Y30" s="9">
        <v>9.562331726673666E-3</v>
      </c>
    </row>
    <row r="31" spans="1:25" x14ac:dyDescent="0.55000000000000004">
      <c r="A31" s="1" t="s">
        <v>38</v>
      </c>
      <c r="C31" s="5">
        <v>1839556</v>
      </c>
      <c r="D31" s="5"/>
      <c r="E31" s="5">
        <v>104633570540</v>
      </c>
      <c r="F31" s="5"/>
      <c r="G31" s="5">
        <v>148245464730.72601</v>
      </c>
      <c r="H31" s="5"/>
      <c r="I31" s="5">
        <v>0</v>
      </c>
      <c r="J31" s="5"/>
      <c r="K31" s="5">
        <v>0</v>
      </c>
      <c r="L31" s="5"/>
      <c r="M31" s="5">
        <v>-251942</v>
      </c>
      <c r="N31" s="5"/>
      <c r="O31" s="5">
        <v>19440439392</v>
      </c>
      <c r="P31" s="5"/>
      <c r="Q31" s="5">
        <v>1587614</v>
      </c>
      <c r="R31" s="5"/>
      <c r="S31" s="5">
        <v>76190</v>
      </c>
      <c r="T31" s="5"/>
      <c r="U31" s="5">
        <v>90303160899</v>
      </c>
      <c r="V31" s="5"/>
      <c r="W31" s="5">
        <v>120240596811.573</v>
      </c>
      <c r="X31" s="6"/>
      <c r="Y31" s="9">
        <v>2.1424905808878634E-3</v>
      </c>
    </row>
    <row r="32" spans="1:25" x14ac:dyDescent="0.55000000000000004">
      <c r="A32" s="1" t="s">
        <v>39</v>
      </c>
      <c r="C32" s="5">
        <v>6816232</v>
      </c>
      <c r="D32" s="5"/>
      <c r="E32" s="5">
        <v>126162895162</v>
      </c>
      <c r="F32" s="5"/>
      <c r="G32" s="5">
        <v>302601664239.336</v>
      </c>
      <c r="H32" s="5"/>
      <c r="I32" s="5">
        <v>0</v>
      </c>
      <c r="J32" s="5"/>
      <c r="K32" s="5">
        <v>0</v>
      </c>
      <c r="L32" s="5"/>
      <c r="M32" s="5">
        <v>0</v>
      </c>
      <c r="N32" s="5"/>
      <c r="O32" s="5">
        <v>0</v>
      </c>
      <c r="P32" s="5"/>
      <c r="Q32" s="5">
        <v>6816232</v>
      </c>
      <c r="R32" s="5"/>
      <c r="S32" s="5">
        <v>47130</v>
      </c>
      <c r="T32" s="5"/>
      <c r="U32" s="5">
        <v>126162895162</v>
      </c>
      <c r="V32" s="5"/>
      <c r="W32" s="5">
        <v>319337582525.74799</v>
      </c>
      <c r="X32" s="6"/>
      <c r="Y32" s="9">
        <v>5.690072910708179E-3</v>
      </c>
    </row>
    <row r="33" spans="1:25" x14ac:dyDescent="0.55000000000000004">
      <c r="A33" s="1" t="s">
        <v>40</v>
      </c>
      <c r="C33" s="5">
        <v>70096675</v>
      </c>
      <c r="D33" s="5"/>
      <c r="E33" s="5">
        <v>230582303309</v>
      </c>
      <c r="F33" s="5"/>
      <c r="G33" s="5">
        <v>176219707853.104</v>
      </c>
      <c r="H33" s="5"/>
      <c r="I33" s="5">
        <v>0</v>
      </c>
      <c r="J33" s="5"/>
      <c r="K33" s="5">
        <v>0</v>
      </c>
      <c r="L33" s="5"/>
      <c r="M33" s="5">
        <v>0</v>
      </c>
      <c r="N33" s="5"/>
      <c r="O33" s="5">
        <v>0</v>
      </c>
      <c r="P33" s="5"/>
      <c r="Q33" s="5">
        <v>70096675</v>
      </c>
      <c r="R33" s="5"/>
      <c r="S33" s="5">
        <v>2393</v>
      </c>
      <c r="T33" s="5"/>
      <c r="U33" s="5">
        <v>230582303309</v>
      </c>
      <c r="V33" s="5"/>
      <c r="W33" s="5">
        <v>166743282282.51401</v>
      </c>
      <c r="X33" s="6"/>
      <c r="Y33" s="9">
        <v>2.9710923031798188E-3</v>
      </c>
    </row>
    <row r="34" spans="1:25" x14ac:dyDescent="0.55000000000000004">
      <c r="A34" s="1" t="s">
        <v>41</v>
      </c>
      <c r="C34" s="5">
        <v>14045507</v>
      </c>
      <c r="D34" s="5"/>
      <c r="E34" s="5">
        <v>1319685010280</v>
      </c>
      <c r="F34" s="5"/>
      <c r="G34" s="5">
        <v>3756738182307.48</v>
      </c>
      <c r="H34" s="5"/>
      <c r="I34" s="5">
        <v>0</v>
      </c>
      <c r="J34" s="5"/>
      <c r="K34" s="5">
        <v>0</v>
      </c>
      <c r="L34" s="5"/>
      <c r="M34" s="5">
        <v>0</v>
      </c>
      <c r="N34" s="5"/>
      <c r="O34" s="5">
        <v>0</v>
      </c>
      <c r="P34" s="5"/>
      <c r="Q34" s="5">
        <v>14045507</v>
      </c>
      <c r="R34" s="5"/>
      <c r="S34" s="5">
        <v>250640</v>
      </c>
      <c r="T34" s="5"/>
      <c r="U34" s="5">
        <v>1319685010280</v>
      </c>
      <c r="V34" s="5"/>
      <c r="W34" s="5">
        <v>3499419697526.8398</v>
      </c>
      <c r="X34" s="6"/>
      <c r="Y34" s="9">
        <v>6.2353929865084368E-2</v>
      </c>
    </row>
    <row r="35" spans="1:25" x14ac:dyDescent="0.55000000000000004">
      <c r="A35" s="1" t="s">
        <v>42</v>
      </c>
      <c r="C35" s="5">
        <v>14000000</v>
      </c>
      <c r="D35" s="5"/>
      <c r="E35" s="5">
        <v>147773682491</v>
      </c>
      <c r="F35" s="5"/>
      <c r="G35" s="5">
        <v>86144373000</v>
      </c>
      <c r="H35" s="5"/>
      <c r="I35" s="5">
        <v>0</v>
      </c>
      <c r="J35" s="5"/>
      <c r="K35" s="5">
        <v>0</v>
      </c>
      <c r="L35" s="5"/>
      <c r="M35" s="5">
        <v>0</v>
      </c>
      <c r="N35" s="5"/>
      <c r="O35" s="5">
        <v>0</v>
      </c>
      <c r="P35" s="5"/>
      <c r="Q35" s="5">
        <v>14000000</v>
      </c>
      <c r="R35" s="5"/>
      <c r="S35" s="5">
        <v>6250</v>
      </c>
      <c r="T35" s="5"/>
      <c r="U35" s="5">
        <v>147773682491</v>
      </c>
      <c r="V35" s="5"/>
      <c r="W35" s="5">
        <v>86979375000</v>
      </c>
      <c r="X35" s="6"/>
      <c r="Y35" s="9">
        <v>1.5498300624791734E-3</v>
      </c>
    </row>
    <row r="36" spans="1:25" x14ac:dyDescent="0.55000000000000004">
      <c r="A36" s="1" t="s">
        <v>43</v>
      </c>
      <c r="C36" s="5">
        <v>1688904</v>
      </c>
      <c r="D36" s="5"/>
      <c r="E36" s="5">
        <v>80290782937</v>
      </c>
      <c r="F36" s="5"/>
      <c r="G36" s="5">
        <v>207372172218.62399</v>
      </c>
      <c r="H36" s="5"/>
      <c r="I36" s="5">
        <v>0</v>
      </c>
      <c r="J36" s="5"/>
      <c r="K36" s="5">
        <v>0</v>
      </c>
      <c r="L36" s="5"/>
      <c r="M36" s="5">
        <v>0</v>
      </c>
      <c r="N36" s="5"/>
      <c r="O36" s="5">
        <v>0</v>
      </c>
      <c r="P36" s="5"/>
      <c r="Q36" s="5">
        <v>1688904</v>
      </c>
      <c r="R36" s="5"/>
      <c r="S36" s="5">
        <v>131970</v>
      </c>
      <c r="T36" s="5"/>
      <c r="U36" s="5">
        <v>80290782937</v>
      </c>
      <c r="V36" s="5"/>
      <c r="W36" s="5">
        <v>221558497147.76401</v>
      </c>
      <c r="X36" s="6"/>
      <c r="Y36" s="9">
        <v>3.9478096902548551E-3</v>
      </c>
    </row>
    <row r="37" spans="1:25" x14ac:dyDescent="0.55000000000000004">
      <c r="A37" s="1" t="s">
        <v>44</v>
      </c>
      <c r="C37" s="5">
        <v>999790</v>
      </c>
      <c r="D37" s="5"/>
      <c r="E37" s="5">
        <v>131463776904</v>
      </c>
      <c r="F37" s="5"/>
      <c r="G37" s="5">
        <v>79209147585.149994</v>
      </c>
      <c r="H37" s="5"/>
      <c r="I37" s="5">
        <v>0</v>
      </c>
      <c r="J37" s="5"/>
      <c r="K37" s="5">
        <v>0</v>
      </c>
      <c r="L37" s="5"/>
      <c r="M37" s="5">
        <v>0</v>
      </c>
      <c r="N37" s="5"/>
      <c r="O37" s="5">
        <v>0</v>
      </c>
      <c r="P37" s="5"/>
      <c r="Q37" s="5">
        <v>999790</v>
      </c>
      <c r="R37" s="5"/>
      <c r="S37" s="5">
        <v>83250</v>
      </c>
      <c r="T37" s="5"/>
      <c r="U37" s="5">
        <v>131463776904</v>
      </c>
      <c r="V37" s="5"/>
      <c r="W37" s="5">
        <v>82737284020.875</v>
      </c>
      <c r="X37" s="6"/>
      <c r="Y37" s="9">
        <v>1.4742429462551302E-3</v>
      </c>
    </row>
    <row r="38" spans="1:25" x14ac:dyDescent="0.55000000000000004">
      <c r="A38" s="1" t="s">
        <v>45</v>
      </c>
      <c r="C38" s="5">
        <v>17803216</v>
      </c>
      <c r="D38" s="5"/>
      <c r="E38" s="5">
        <v>343125086009</v>
      </c>
      <c r="F38" s="5"/>
      <c r="G38" s="5">
        <v>114147500277.96001</v>
      </c>
      <c r="H38" s="5"/>
      <c r="I38" s="5">
        <v>0</v>
      </c>
      <c r="J38" s="5"/>
      <c r="K38" s="5">
        <v>0</v>
      </c>
      <c r="L38" s="5"/>
      <c r="M38" s="5">
        <v>0</v>
      </c>
      <c r="N38" s="5"/>
      <c r="O38" s="5">
        <v>0</v>
      </c>
      <c r="P38" s="5"/>
      <c r="Q38" s="5">
        <v>17803216</v>
      </c>
      <c r="R38" s="5"/>
      <c r="S38" s="5">
        <v>7080</v>
      </c>
      <c r="T38" s="5"/>
      <c r="U38" s="5">
        <v>343125086009</v>
      </c>
      <c r="V38" s="5"/>
      <c r="W38" s="5">
        <v>125296791002.784</v>
      </c>
      <c r="X38" s="6"/>
      <c r="Y38" s="9">
        <v>2.232583683525947E-3</v>
      </c>
    </row>
    <row r="39" spans="1:25" x14ac:dyDescent="0.55000000000000004">
      <c r="A39" s="1" t="s">
        <v>46</v>
      </c>
      <c r="C39" s="5">
        <v>27700000</v>
      </c>
      <c r="D39" s="5"/>
      <c r="E39" s="5">
        <v>108466242194</v>
      </c>
      <c r="F39" s="5"/>
      <c r="G39" s="5">
        <v>768782365200</v>
      </c>
      <c r="H39" s="5"/>
      <c r="I39" s="5">
        <v>0</v>
      </c>
      <c r="J39" s="5"/>
      <c r="K39" s="5">
        <v>0</v>
      </c>
      <c r="L39" s="5"/>
      <c r="M39" s="5">
        <v>0</v>
      </c>
      <c r="N39" s="5"/>
      <c r="O39" s="5">
        <v>0</v>
      </c>
      <c r="P39" s="5"/>
      <c r="Q39" s="5">
        <v>27700000</v>
      </c>
      <c r="R39" s="5"/>
      <c r="S39" s="5">
        <v>31290</v>
      </c>
      <c r="T39" s="5"/>
      <c r="U39" s="5">
        <v>108466242194</v>
      </c>
      <c r="V39" s="5"/>
      <c r="W39" s="5">
        <v>861575938650</v>
      </c>
      <c r="X39" s="6"/>
      <c r="Y39" s="9">
        <v>1.5351872680488703E-2</v>
      </c>
    </row>
    <row r="40" spans="1:25" x14ac:dyDescent="0.55000000000000004">
      <c r="A40" s="1" t="s">
        <v>47</v>
      </c>
      <c r="C40" s="5">
        <v>7987391</v>
      </c>
      <c r="D40" s="5"/>
      <c r="E40" s="5">
        <v>99872643397</v>
      </c>
      <c r="F40" s="5"/>
      <c r="G40" s="5">
        <v>284882392924.974</v>
      </c>
      <c r="H40" s="5"/>
      <c r="I40" s="5">
        <v>0</v>
      </c>
      <c r="J40" s="5"/>
      <c r="K40" s="5">
        <v>0</v>
      </c>
      <c r="L40" s="5"/>
      <c r="M40" s="5">
        <v>0</v>
      </c>
      <c r="N40" s="5"/>
      <c r="O40" s="5">
        <v>0</v>
      </c>
      <c r="P40" s="5"/>
      <c r="Q40" s="5">
        <v>7987391</v>
      </c>
      <c r="R40" s="5"/>
      <c r="S40" s="5">
        <v>34640</v>
      </c>
      <c r="T40" s="5"/>
      <c r="U40" s="5">
        <v>99872643397</v>
      </c>
      <c r="V40" s="5"/>
      <c r="W40" s="5">
        <v>275036959055.77197</v>
      </c>
      <c r="X40" s="6"/>
      <c r="Y40" s="9">
        <v>4.9007083281236378E-3</v>
      </c>
    </row>
    <row r="41" spans="1:25" x14ac:dyDescent="0.55000000000000004">
      <c r="A41" s="1" t="s">
        <v>48</v>
      </c>
      <c r="C41" s="5">
        <v>9456018</v>
      </c>
      <c r="D41" s="5"/>
      <c r="E41" s="5">
        <v>55646832702</v>
      </c>
      <c r="F41" s="5"/>
      <c r="G41" s="5">
        <v>46002399467.052597</v>
      </c>
      <c r="H41" s="5"/>
      <c r="I41" s="5">
        <v>0</v>
      </c>
      <c r="J41" s="5"/>
      <c r="K41" s="5">
        <v>0</v>
      </c>
      <c r="L41" s="5"/>
      <c r="M41" s="5">
        <v>0</v>
      </c>
      <c r="N41" s="5"/>
      <c r="O41" s="5">
        <v>0</v>
      </c>
      <c r="P41" s="5"/>
      <c r="Q41" s="5">
        <v>9456018</v>
      </c>
      <c r="R41" s="5"/>
      <c r="S41" s="5">
        <v>5060</v>
      </c>
      <c r="T41" s="5"/>
      <c r="U41" s="5">
        <v>55646832702</v>
      </c>
      <c r="V41" s="5"/>
      <c r="W41" s="5">
        <v>47562758746.073997</v>
      </c>
      <c r="X41" s="6"/>
      <c r="Y41" s="9">
        <v>8.4749049253469251E-4</v>
      </c>
    </row>
    <row r="42" spans="1:25" x14ac:dyDescent="0.55000000000000004">
      <c r="A42" s="1" t="s">
        <v>49</v>
      </c>
      <c r="C42" s="5">
        <v>209683274</v>
      </c>
      <c r="D42" s="5"/>
      <c r="E42" s="5">
        <v>227239332195</v>
      </c>
      <c r="F42" s="5"/>
      <c r="G42" s="5">
        <v>469397102986.36401</v>
      </c>
      <c r="H42" s="5"/>
      <c r="I42" s="5">
        <v>4800000</v>
      </c>
      <c r="J42" s="5"/>
      <c r="K42" s="5">
        <v>8974541421</v>
      </c>
      <c r="L42" s="5"/>
      <c r="M42" s="5">
        <v>0</v>
      </c>
      <c r="N42" s="5"/>
      <c r="O42" s="5">
        <v>0</v>
      </c>
      <c r="P42" s="5"/>
      <c r="Q42" s="5">
        <v>214483274</v>
      </c>
      <c r="R42" s="5"/>
      <c r="S42" s="5">
        <v>1767</v>
      </c>
      <c r="T42" s="5"/>
      <c r="U42" s="5">
        <v>236213873616</v>
      </c>
      <c r="V42" s="5"/>
      <c r="W42" s="5">
        <v>376736943084.31</v>
      </c>
      <c r="X42" s="6"/>
      <c r="Y42" s="9">
        <v>6.7128355433523062E-3</v>
      </c>
    </row>
    <row r="43" spans="1:25" x14ac:dyDescent="0.55000000000000004">
      <c r="A43" s="1" t="s">
        <v>50</v>
      </c>
      <c r="C43" s="5">
        <v>55130034</v>
      </c>
      <c r="D43" s="5"/>
      <c r="E43" s="5">
        <v>77394733307</v>
      </c>
      <c r="F43" s="5"/>
      <c r="G43" s="5">
        <v>72831871685.643295</v>
      </c>
      <c r="H43" s="5"/>
      <c r="I43" s="5">
        <v>79782186</v>
      </c>
      <c r="J43" s="5"/>
      <c r="K43" s="5">
        <v>109266646796</v>
      </c>
      <c r="L43" s="5"/>
      <c r="M43" s="5">
        <v>0</v>
      </c>
      <c r="N43" s="5"/>
      <c r="O43" s="5">
        <v>0</v>
      </c>
      <c r="P43" s="5"/>
      <c r="Q43" s="5">
        <v>134912220</v>
      </c>
      <c r="R43" s="5"/>
      <c r="S43" s="5">
        <v>1408</v>
      </c>
      <c r="T43" s="5"/>
      <c r="U43" s="5">
        <v>186661380103</v>
      </c>
      <c r="V43" s="5"/>
      <c r="W43" s="5">
        <v>188826165145.728</v>
      </c>
      <c r="X43" s="6"/>
      <c r="Y43" s="9">
        <v>3.3645731223696002E-3</v>
      </c>
    </row>
    <row r="44" spans="1:25" x14ac:dyDescent="0.55000000000000004">
      <c r="A44" s="1" t="s">
        <v>51</v>
      </c>
      <c r="C44" s="5">
        <v>114224225</v>
      </c>
      <c r="D44" s="5"/>
      <c r="E44" s="5">
        <v>316458896407</v>
      </c>
      <c r="F44" s="5"/>
      <c r="G44" s="5">
        <v>815250162383.77502</v>
      </c>
      <c r="H44" s="5"/>
      <c r="I44" s="5">
        <v>0</v>
      </c>
      <c r="J44" s="5"/>
      <c r="K44" s="5">
        <v>0</v>
      </c>
      <c r="L44" s="5"/>
      <c r="M44" s="5">
        <v>0</v>
      </c>
      <c r="N44" s="5"/>
      <c r="O44" s="5">
        <v>0</v>
      </c>
      <c r="P44" s="5"/>
      <c r="Q44" s="5">
        <v>114224225</v>
      </c>
      <c r="R44" s="5"/>
      <c r="S44" s="5">
        <v>6720</v>
      </c>
      <c r="T44" s="5"/>
      <c r="U44" s="5">
        <v>316458896407</v>
      </c>
      <c r="V44" s="5"/>
      <c r="W44" s="5">
        <v>763019650587.59998</v>
      </c>
      <c r="X44" s="6"/>
      <c r="Y44" s="9">
        <v>1.3595760980611981E-2</v>
      </c>
    </row>
    <row r="45" spans="1:25" x14ac:dyDescent="0.55000000000000004">
      <c r="A45" s="1" t="s">
        <v>52</v>
      </c>
      <c r="C45" s="5">
        <v>62000000</v>
      </c>
      <c r="D45" s="5"/>
      <c r="E45" s="5">
        <v>41626848600</v>
      </c>
      <c r="F45" s="5"/>
      <c r="G45" s="5">
        <v>230685207300</v>
      </c>
      <c r="H45" s="5"/>
      <c r="I45" s="5">
        <v>800000</v>
      </c>
      <c r="J45" s="5"/>
      <c r="K45" s="5">
        <v>2834628085</v>
      </c>
      <c r="L45" s="5"/>
      <c r="M45" s="5">
        <v>0</v>
      </c>
      <c r="N45" s="5"/>
      <c r="O45" s="5">
        <v>0</v>
      </c>
      <c r="P45" s="5"/>
      <c r="Q45" s="5">
        <v>62800000</v>
      </c>
      <c r="R45" s="5"/>
      <c r="S45" s="5">
        <v>3145</v>
      </c>
      <c r="T45" s="5"/>
      <c r="U45" s="5">
        <v>44461476685</v>
      </c>
      <c r="V45" s="5"/>
      <c r="W45" s="5">
        <v>196330839300</v>
      </c>
      <c r="X45" s="6"/>
      <c r="Y45" s="9">
        <v>3.4982941293715615E-3</v>
      </c>
    </row>
    <row r="46" spans="1:25" x14ac:dyDescent="0.55000000000000004">
      <c r="A46" s="1" t="s">
        <v>53</v>
      </c>
      <c r="C46" s="5">
        <v>3612000</v>
      </c>
      <c r="D46" s="5"/>
      <c r="E46" s="5">
        <v>454459451307</v>
      </c>
      <c r="F46" s="5"/>
      <c r="G46" s="5">
        <v>3070229473920</v>
      </c>
      <c r="H46" s="5"/>
      <c r="I46" s="5">
        <v>0</v>
      </c>
      <c r="J46" s="5"/>
      <c r="K46" s="5">
        <v>0</v>
      </c>
      <c r="L46" s="5"/>
      <c r="M46" s="5">
        <v>0</v>
      </c>
      <c r="N46" s="5"/>
      <c r="O46" s="5">
        <v>0</v>
      </c>
      <c r="P46" s="5"/>
      <c r="Q46" s="5">
        <v>3612000</v>
      </c>
      <c r="R46" s="5"/>
      <c r="S46" s="5">
        <v>1011713</v>
      </c>
      <c r="T46" s="5"/>
      <c r="U46" s="5">
        <v>454459451307</v>
      </c>
      <c r="V46" s="5"/>
      <c r="W46" s="5">
        <v>3649739471805</v>
      </c>
      <c r="X46" s="6"/>
      <c r="Y46" s="9">
        <v>6.5032382143700718E-2</v>
      </c>
    </row>
    <row r="47" spans="1:25" x14ac:dyDescent="0.55000000000000004">
      <c r="A47" s="1" t="s">
        <v>54</v>
      </c>
      <c r="C47" s="5">
        <v>43000</v>
      </c>
      <c r="D47" s="5"/>
      <c r="E47" s="5">
        <v>10887084000</v>
      </c>
      <c r="F47" s="5"/>
      <c r="G47" s="5">
        <v>36700920432.5</v>
      </c>
      <c r="H47" s="5"/>
      <c r="I47" s="5">
        <v>0</v>
      </c>
      <c r="J47" s="5"/>
      <c r="K47" s="5">
        <v>0</v>
      </c>
      <c r="L47" s="5"/>
      <c r="M47" s="5">
        <v>0</v>
      </c>
      <c r="N47" s="5"/>
      <c r="O47" s="5">
        <v>0</v>
      </c>
      <c r="P47" s="5"/>
      <c r="Q47" s="5">
        <v>43000</v>
      </c>
      <c r="R47" s="5"/>
      <c r="S47" s="5">
        <v>1015671</v>
      </c>
      <c r="T47" s="5"/>
      <c r="U47" s="5">
        <v>10887084000</v>
      </c>
      <c r="V47" s="5"/>
      <c r="W47" s="5">
        <v>43619260683.75</v>
      </c>
      <c r="X47" s="6"/>
      <c r="Y47" s="9">
        <v>7.7722381324068623E-4</v>
      </c>
    </row>
    <row r="48" spans="1:25" x14ac:dyDescent="0.55000000000000004">
      <c r="A48" s="1" t="s">
        <v>55</v>
      </c>
      <c r="C48" s="5">
        <v>251000</v>
      </c>
      <c r="D48" s="5"/>
      <c r="E48" s="5">
        <v>70624171200</v>
      </c>
      <c r="F48" s="5"/>
      <c r="G48" s="5">
        <v>216488634520</v>
      </c>
      <c r="H48" s="5"/>
      <c r="I48" s="5">
        <v>0</v>
      </c>
      <c r="J48" s="5"/>
      <c r="K48" s="5">
        <v>0</v>
      </c>
      <c r="L48" s="5"/>
      <c r="M48" s="5">
        <v>0</v>
      </c>
      <c r="N48" s="5"/>
      <c r="O48" s="5">
        <v>0</v>
      </c>
      <c r="P48" s="5"/>
      <c r="Q48" s="5">
        <v>251000</v>
      </c>
      <c r="R48" s="5"/>
      <c r="S48" s="5">
        <v>1015016</v>
      </c>
      <c r="T48" s="5"/>
      <c r="U48" s="5">
        <v>70624171200</v>
      </c>
      <c r="V48" s="5"/>
      <c r="W48" s="5">
        <v>254450554730</v>
      </c>
      <c r="X48" s="6"/>
      <c r="Y48" s="9">
        <v>4.5338923064813493E-3</v>
      </c>
    </row>
    <row r="49" spans="1:25" x14ac:dyDescent="0.55000000000000004">
      <c r="A49" s="1" t="s">
        <v>56</v>
      </c>
      <c r="C49" s="5">
        <v>249058643</v>
      </c>
      <c r="D49" s="5"/>
      <c r="E49" s="5">
        <v>505012141546</v>
      </c>
      <c r="F49" s="5"/>
      <c r="G49" s="5">
        <v>387210027731.97101</v>
      </c>
      <c r="H49" s="5"/>
      <c r="I49" s="5">
        <v>64483338</v>
      </c>
      <c r="J49" s="5"/>
      <c r="K49" s="5">
        <v>104507750270</v>
      </c>
      <c r="L49" s="5"/>
      <c r="M49" s="5">
        <v>0</v>
      </c>
      <c r="N49" s="5"/>
      <c r="O49" s="5">
        <v>0</v>
      </c>
      <c r="P49" s="5"/>
      <c r="Q49" s="5">
        <v>313541981</v>
      </c>
      <c r="R49" s="5"/>
      <c r="S49" s="5">
        <v>1587</v>
      </c>
      <c r="T49" s="5"/>
      <c r="U49" s="5">
        <v>609519891816</v>
      </c>
      <c r="V49" s="5"/>
      <c r="W49" s="5">
        <v>494630456660.10999</v>
      </c>
      <c r="X49" s="6"/>
      <c r="Y49" s="9">
        <v>8.8135049435528866E-3</v>
      </c>
    </row>
    <row r="50" spans="1:25" x14ac:dyDescent="0.55000000000000004">
      <c r="A50" s="1" t="s">
        <v>57</v>
      </c>
      <c r="C50" s="5">
        <v>28181776</v>
      </c>
      <c r="D50" s="5"/>
      <c r="E50" s="5">
        <v>45823403030</v>
      </c>
      <c r="F50" s="5"/>
      <c r="G50" s="5">
        <v>45859072586.493599</v>
      </c>
      <c r="H50" s="5"/>
      <c r="I50" s="5">
        <v>11209107</v>
      </c>
      <c r="J50" s="5"/>
      <c r="K50" s="5">
        <v>18076740743</v>
      </c>
      <c r="L50" s="5"/>
      <c r="M50" s="5">
        <v>0</v>
      </c>
      <c r="N50" s="5"/>
      <c r="O50" s="5">
        <v>0</v>
      </c>
      <c r="P50" s="5"/>
      <c r="Q50" s="5">
        <v>39390883</v>
      </c>
      <c r="R50" s="5"/>
      <c r="S50" s="5">
        <v>1669</v>
      </c>
      <c r="T50" s="5"/>
      <c r="U50" s="5">
        <v>63900143773</v>
      </c>
      <c r="V50" s="5"/>
      <c r="W50" s="5">
        <v>65352210593.824303</v>
      </c>
      <c r="X50" s="6"/>
      <c r="Y50" s="9">
        <v>1.1644694001052413E-3</v>
      </c>
    </row>
    <row r="51" spans="1:25" x14ac:dyDescent="0.55000000000000004">
      <c r="A51" s="1" t="s">
        <v>58</v>
      </c>
      <c r="C51" s="5">
        <v>285749</v>
      </c>
      <c r="D51" s="5"/>
      <c r="E51" s="5">
        <v>11901098024</v>
      </c>
      <c r="F51" s="5"/>
      <c r="G51" s="5">
        <v>12256705437.3675</v>
      </c>
      <c r="H51" s="5"/>
      <c r="I51" s="5">
        <v>0</v>
      </c>
      <c r="J51" s="5"/>
      <c r="K51" s="5">
        <v>0</v>
      </c>
      <c r="L51" s="5"/>
      <c r="M51" s="5">
        <v>0</v>
      </c>
      <c r="N51" s="5"/>
      <c r="O51" s="5">
        <v>0</v>
      </c>
      <c r="P51" s="5"/>
      <c r="Q51" s="5">
        <v>285749</v>
      </c>
      <c r="R51" s="5"/>
      <c r="S51" s="5">
        <v>45200</v>
      </c>
      <c r="T51" s="5"/>
      <c r="U51" s="5">
        <v>11901098024</v>
      </c>
      <c r="V51" s="5"/>
      <c r="W51" s="5">
        <v>12839005463.940001</v>
      </c>
      <c r="X51" s="6"/>
      <c r="Y51" s="9">
        <v>2.2877005773321065E-4</v>
      </c>
    </row>
    <row r="52" spans="1:25" x14ac:dyDescent="0.55000000000000004">
      <c r="A52" s="1" t="s">
        <v>59</v>
      </c>
      <c r="C52" s="5">
        <v>1800000</v>
      </c>
      <c r="D52" s="5"/>
      <c r="E52" s="5">
        <v>6208213956</v>
      </c>
      <c r="F52" s="5"/>
      <c r="G52" s="5">
        <v>6384186720</v>
      </c>
      <c r="H52" s="5"/>
      <c r="I52" s="5">
        <v>0</v>
      </c>
      <c r="J52" s="5"/>
      <c r="K52" s="5">
        <v>0</v>
      </c>
      <c r="L52" s="5"/>
      <c r="M52" s="5">
        <v>0</v>
      </c>
      <c r="N52" s="5"/>
      <c r="O52" s="5">
        <v>0</v>
      </c>
      <c r="P52" s="5"/>
      <c r="Q52" s="5">
        <v>1800000</v>
      </c>
      <c r="R52" s="5"/>
      <c r="S52" s="5">
        <v>3561</v>
      </c>
      <c r="T52" s="5"/>
      <c r="U52" s="5">
        <v>6208213956</v>
      </c>
      <c r="V52" s="5"/>
      <c r="W52" s="5">
        <v>6371661690</v>
      </c>
      <c r="X52" s="6"/>
      <c r="Y52" s="9">
        <v>1.1353257982261722E-4</v>
      </c>
    </row>
    <row r="53" spans="1:25" x14ac:dyDescent="0.55000000000000004">
      <c r="A53" s="1" t="s">
        <v>60</v>
      </c>
      <c r="C53" s="5">
        <v>9810336</v>
      </c>
      <c r="D53" s="5"/>
      <c r="E53" s="5">
        <v>23065170286</v>
      </c>
      <c r="F53" s="5"/>
      <c r="G53" s="5">
        <v>15651903023.784</v>
      </c>
      <c r="H53" s="5"/>
      <c r="I53" s="5">
        <v>200259</v>
      </c>
      <c r="J53" s="5"/>
      <c r="K53" s="5">
        <v>314491660</v>
      </c>
      <c r="L53" s="5"/>
      <c r="M53" s="5">
        <v>0</v>
      </c>
      <c r="N53" s="5"/>
      <c r="O53" s="5">
        <v>0</v>
      </c>
      <c r="P53" s="5"/>
      <c r="Q53" s="5">
        <v>10010595</v>
      </c>
      <c r="R53" s="5"/>
      <c r="S53" s="5">
        <v>1580</v>
      </c>
      <c r="T53" s="5"/>
      <c r="U53" s="5">
        <v>23379661946</v>
      </c>
      <c r="V53" s="5"/>
      <c r="W53" s="5">
        <v>15722630496.405001</v>
      </c>
      <c r="X53" s="6"/>
      <c r="Y53" s="9">
        <v>2.8015153482742683E-4</v>
      </c>
    </row>
    <row r="54" spans="1:25" x14ac:dyDescent="0.55000000000000004">
      <c r="A54" s="1" t="s">
        <v>61</v>
      </c>
      <c r="C54" s="5">
        <v>6771428</v>
      </c>
      <c r="D54" s="5"/>
      <c r="E54" s="5">
        <v>16576455744</v>
      </c>
      <c r="F54" s="5"/>
      <c r="G54" s="5">
        <v>17285562392.731201</v>
      </c>
      <c r="H54" s="5"/>
      <c r="I54" s="5">
        <v>0</v>
      </c>
      <c r="J54" s="5"/>
      <c r="K54" s="5">
        <v>0</v>
      </c>
      <c r="L54" s="5"/>
      <c r="M54" s="5">
        <v>0</v>
      </c>
      <c r="N54" s="5"/>
      <c r="O54" s="5">
        <v>0</v>
      </c>
      <c r="P54" s="5"/>
      <c r="Q54" s="5">
        <v>6771428</v>
      </c>
      <c r="R54" s="5"/>
      <c r="S54" s="5">
        <v>1753</v>
      </c>
      <c r="T54" s="5"/>
      <c r="U54" s="5">
        <v>16576455744</v>
      </c>
      <c r="V54" s="5"/>
      <c r="W54" s="5">
        <v>11799684919.960199</v>
      </c>
      <c r="X54" s="6"/>
      <c r="Y54" s="9">
        <v>2.1025106718387522E-4</v>
      </c>
    </row>
    <row r="55" spans="1:25" x14ac:dyDescent="0.55000000000000004">
      <c r="A55" s="1" t="s">
        <v>62</v>
      </c>
      <c r="C55" s="5">
        <v>134000000</v>
      </c>
      <c r="D55" s="5"/>
      <c r="E55" s="5">
        <v>457372948839</v>
      </c>
      <c r="F55" s="5"/>
      <c r="G55" s="5">
        <v>518158503000</v>
      </c>
      <c r="H55" s="5"/>
      <c r="I55" s="5">
        <v>2398000</v>
      </c>
      <c r="J55" s="5"/>
      <c r="K55" s="5">
        <v>9066816175</v>
      </c>
      <c r="L55" s="5"/>
      <c r="M55" s="5">
        <v>0</v>
      </c>
      <c r="N55" s="5"/>
      <c r="O55" s="5">
        <v>0</v>
      </c>
      <c r="P55" s="5"/>
      <c r="Q55" s="5">
        <v>136398000</v>
      </c>
      <c r="R55" s="5"/>
      <c r="S55" s="5">
        <v>3987</v>
      </c>
      <c r="T55" s="5"/>
      <c r="U55" s="5">
        <v>466439765014</v>
      </c>
      <c r="V55" s="5"/>
      <c r="W55" s="5">
        <v>540583103985.29999</v>
      </c>
      <c r="X55" s="6"/>
      <c r="Y55" s="9">
        <v>9.6323058865934938E-3</v>
      </c>
    </row>
    <row r="56" spans="1:25" x14ac:dyDescent="0.55000000000000004">
      <c r="A56" s="1" t="s">
        <v>63</v>
      </c>
      <c r="C56" s="5">
        <v>66562428</v>
      </c>
      <c r="D56" s="5"/>
      <c r="E56" s="5">
        <v>132707433916</v>
      </c>
      <c r="F56" s="5"/>
      <c r="G56" s="5">
        <v>287757593375.737</v>
      </c>
      <c r="H56" s="5"/>
      <c r="I56" s="5">
        <v>0</v>
      </c>
      <c r="J56" s="5"/>
      <c r="K56" s="5">
        <v>0</v>
      </c>
      <c r="L56" s="5"/>
      <c r="M56" s="5">
        <v>0</v>
      </c>
      <c r="N56" s="5"/>
      <c r="O56" s="5">
        <v>0</v>
      </c>
      <c r="P56" s="5"/>
      <c r="Q56" s="5">
        <v>66562428</v>
      </c>
      <c r="R56" s="5"/>
      <c r="S56" s="5">
        <v>4309</v>
      </c>
      <c r="T56" s="5"/>
      <c r="U56" s="5">
        <v>132707433916</v>
      </c>
      <c r="V56" s="5"/>
      <c r="W56" s="5">
        <v>285110938113.60101</v>
      </c>
      <c r="X56" s="6"/>
      <c r="Y56" s="9">
        <v>5.0802101421181514E-3</v>
      </c>
    </row>
    <row r="57" spans="1:25" x14ac:dyDescent="0.55000000000000004">
      <c r="A57" s="1" t="s">
        <v>64</v>
      </c>
      <c r="C57" s="5">
        <v>17071747</v>
      </c>
      <c r="D57" s="5"/>
      <c r="E57" s="5">
        <v>34690624779</v>
      </c>
      <c r="F57" s="5"/>
      <c r="G57" s="5">
        <v>33346384257.012699</v>
      </c>
      <c r="H57" s="5"/>
      <c r="I57" s="5">
        <v>0</v>
      </c>
      <c r="J57" s="5"/>
      <c r="K57" s="5">
        <v>0</v>
      </c>
      <c r="L57" s="5"/>
      <c r="M57" s="5">
        <v>0</v>
      </c>
      <c r="N57" s="5"/>
      <c r="O57" s="5">
        <v>0</v>
      </c>
      <c r="P57" s="5"/>
      <c r="Q57" s="5">
        <v>17071747</v>
      </c>
      <c r="R57" s="5"/>
      <c r="S57" s="5">
        <v>2104</v>
      </c>
      <c r="T57" s="5"/>
      <c r="U57" s="5">
        <v>34690624779</v>
      </c>
      <c r="V57" s="5"/>
      <c r="W57" s="5">
        <v>35705237901.656403</v>
      </c>
      <c r="X57" s="6"/>
      <c r="Y57" s="9">
        <v>6.3620888386422517E-4</v>
      </c>
    </row>
    <row r="58" spans="1:25" x14ac:dyDescent="0.55000000000000004">
      <c r="A58" s="1" t="s">
        <v>65</v>
      </c>
      <c r="C58" s="5">
        <v>29589566</v>
      </c>
      <c r="D58" s="5"/>
      <c r="E58" s="5">
        <v>517880247774</v>
      </c>
      <c r="F58" s="5"/>
      <c r="G58" s="5">
        <v>346196990128.67102</v>
      </c>
      <c r="H58" s="5"/>
      <c r="I58" s="5">
        <v>0</v>
      </c>
      <c r="J58" s="5"/>
      <c r="K58" s="5">
        <v>0</v>
      </c>
      <c r="L58" s="5"/>
      <c r="M58" s="5">
        <v>0</v>
      </c>
      <c r="N58" s="5"/>
      <c r="O58" s="5">
        <v>0</v>
      </c>
      <c r="P58" s="5"/>
      <c r="Q58" s="5">
        <v>29589566</v>
      </c>
      <c r="R58" s="5"/>
      <c r="S58" s="5">
        <v>13150</v>
      </c>
      <c r="T58" s="5"/>
      <c r="U58" s="5">
        <v>517880247774</v>
      </c>
      <c r="V58" s="5"/>
      <c r="W58" s="5">
        <v>386787631282.245</v>
      </c>
      <c r="X58" s="6"/>
      <c r="Y58" s="9">
        <v>6.8919223523546047E-3</v>
      </c>
    </row>
    <row r="59" spans="1:25" x14ac:dyDescent="0.55000000000000004">
      <c r="A59" s="1" t="s">
        <v>66</v>
      </c>
      <c r="C59" s="5">
        <v>5015500</v>
      </c>
      <c r="D59" s="5"/>
      <c r="E59" s="5">
        <v>78061709541</v>
      </c>
      <c r="F59" s="5"/>
      <c r="G59" s="5">
        <v>86750445285</v>
      </c>
      <c r="H59" s="5"/>
      <c r="I59" s="5">
        <v>0</v>
      </c>
      <c r="J59" s="5"/>
      <c r="K59" s="5">
        <v>0</v>
      </c>
      <c r="L59" s="5"/>
      <c r="M59" s="5">
        <v>0</v>
      </c>
      <c r="N59" s="5"/>
      <c r="O59" s="5">
        <v>0</v>
      </c>
      <c r="P59" s="5"/>
      <c r="Q59" s="5">
        <v>5015500</v>
      </c>
      <c r="R59" s="5"/>
      <c r="S59" s="5">
        <v>18090</v>
      </c>
      <c r="T59" s="5"/>
      <c r="U59" s="5">
        <v>78061709541</v>
      </c>
      <c r="V59" s="5"/>
      <c r="W59" s="5">
        <v>90190549149.75</v>
      </c>
      <c r="X59" s="6"/>
      <c r="Y59" s="9">
        <v>1.6070479285898295E-3</v>
      </c>
    </row>
    <row r="60" spans="1:25" x14ac:dyDescent="0.55000000000000004">
      <c r="A60" s="1" t="s">
        <v>67</v>
      </c>
      <c r="C60" s="5">
        <v>22887003</v>
      </c>
      <c r="D60" s="5"/>
      <c r="E60" s="5">
        <v>77768298585</v>
      </c>
      <c r="F60" s="5"/>
      <c r="G60" s="5">
        <v>137414985006.186</v>
      </c>
      <c r="H60" s="5"/>
      <c r="I60" s="5">
        <v>13800000</v>
      </c>
      <c r="J60" s="5"/>
      <c r="K60" s="5">
        <v>80388926928</v>
      </c>
      <c r="L60" s="5"/>
      <c r="M60" s="5">
        <v>0</v>
      </c>
      <c r="N60" s="5"/>
      <c r="O60" s="5">
        <v>0</v>
      </c>
      <c r="P60" s="5"/>
      <c r="Q60" s="5">
        <v>36687003</v>
      </c>
      <c r="R60" s="5"/>
      <c r="S60" s="5">
        <v>5680</v>
      </c>
      <c r="T60" s="5"/>
      <c r="U60" s="5">
        <v>158157225513</v>
      </c>
      <c r="V60" s="5"/>
      <c r="W60" s="5">
        <v>207142303086.612</v>
      </c>
      <c r="X60" s="6"/>
      <c r="Y60" s="9">
        <v>3.6909367138451359E-3</v>
      </c>
    </row>
    <row r="61" spans="1:25" x14ac:dyDescent="0.55000000000000004">
      <c r="A61" s="1" t="s">
        <v>68</v>
      </c>
      <c r="C61" s="5">
        <v>106622857</v>
      </c>
      <c r="D61" s="5"/>
      <c r="E61" s="5">
        <v>199115860720</v>
      </c>
      <c r="F61" s="5"/>
      <c r="G61" s="5">
        <v>858718430008.88696</v>
      </c>
      <c r="H61" s="5"/>
      <c r="I61" s="5">
        <v>0</v>
      </c>
      <c r="J61" s="5"/>
      <c r="K61" s="5">
        <v>0</v>
      </c>
      <c r="L61" s="5"/>
      <c r="M61" s="5">
        <v>0</v>
      </c>
      <c r="N61" s="5"/>
      <c r="O61" s="5">
        <v>0</v>
      </c>
      <c r="P61" s="5"/>
      <c r="Q61" s="5">
        <v>106622857</v>
      </c>
      <c r="R61" s="5"/>
      <c r="S61" s="5">
        <v>7880</v>
      </c>
      <c r="T61" s="5"/>
      <c r="U61" s="5">
        <v>199115860720</v>
      </c>
      <c r="V61" s="5"/>
      <c r="W61" s="5">
        <v>835188993886.698</v>
      </c>
      <c r="X61" s="6"/>
      <c r="Y61" s="9">
        <v>1.4881700524720248E-2</v>
      </c>
    </row>
    <row r="62" spans="1:25" x14ac:dyDescent="0.55000000000000004">
      <c r="A62" s="1" t="s">
        <v>69</v>
      </c>
      <c r="C62" s="5">
        <v>6800055</v>
      </c>
      <c r="D62" s="5"/>
      <c r="E62" s="5">
        <v>33963202758</v>
      </c>
      <c r="F62" s="5"/>
      <c r="G62" s="5">
        <v>32608284701.346001</v>
      </c>
      <c r="H62" s="5"/>
      <c r="I62" s="5">
        <v>4708236</v>
      </c>
      <c r="J62" s="5"/>
      <c r="K62" s="5">
        <v>21880648782</v>
      </c>
      <c r="L62" s="5"/>
      <c r="M62" s="5">
        <v>0</v>
      </c>
      <c r="N62" s="5"/>
      <c r="O62" s="5">
        <v>0</v>
      </c>
      <c r="P62" s="5"/>
      <c r="Q62" s="5">
        <v>11508291</v>
      </c>
      <c r="R62" s="5"/>
      <c r="S62" s="5">
        <v>4607</v>
      </c>
      <c r="T62" s="5"/>
      <c r="U62" s="5">
        <v>55843851540</v>
      </c>
      <c r="V62" s="5"/>
      <c r="W62" s="5">
        <v>52703235392.009804</v>
      </c>
      <c r="X62" s="6"/>
      <c r="Y62" s="9">
        <v>9.390853705312683E-4</v>
      </c>
    </row>
    <row r="63" spans="1:25" x14ac:dyDescent="0.55000000000000004">
      <c r="A63" s="1" t="s">
        <v>70</v>
      </c>
      <c r="C63" s="5">
        <v>23142857</v>
      </c>
      <c r="D63" s="5"/>
      <c r="E63" s="5">
        <v>133319642200</v>
      </c>
      <c r="F63" s="5"/>
      <c r="G63" s="5">
        <v>58042011113.144501</v>
      </c>
      <c r="H63" s="5"/>
      <c r="I63" s="5">
        <v>0</v>
      </c>
      <c r="J63" s="5"/>
      <c r="K63" s="5">
        <v>0</v>
      </c>
      <c r="L63" s="5"/>
      <c r="M63" s="5">
        <v>0</v>
      </c>
      <c r="N63" s="5"/>
      <c r="O63" s="5">
        <v>0</v>
      </c>
      <c r="P63" s="5"/>
      <c r="Q63" s="5">
        <v>23142857</v>
      </c>
      <c r="R63" s="5"/>
      <c r="S63" s="5">
        <v>2808</v>
      </c>
      <c r="T63" s="5"/>
      <c r="U63" s="5">
        <v>133319642200</v>
      </c>
      <c r="V63" s="5"/>
      <c r="W63" s="5">
        <v>64598480858.386803</v>
      </c>
      <c r="X63" s="6"/>
      <c r="Y63" s="9">
        <v>1.151039170203434E-3</v>
      </c>
    </row>
    <row r="64" spans="1:25" x14ac:dyDescent="0.55000000000000004">
      <c r="A64" s="1" t="s">
        <v>71</v>
      </c>
      <c r="C64" s="5">
        <v>173135165</v>
      </c>
      <c r="D64" s="5"/>
      <c r="E64" s="5">
        <v>299990175566</v>
      </c>
      <c r="F64" s="5"/>
      <c r="G64" s="5">
        <v>326655310438.138</v>
      </c>
      <c r="H64" s="5"/>
      <c r="I64" s="5">
        <v>0</v>
      </c>
      <c r="J64" s="5"/>
      <c r="K64" s="5">
        <v>0</v>
      </c>
      <c r="L64" s="5"/>
      <c r="M64" s="5">
        <v>0</v>
      </c>
      <c r="N64" s="5"/>
      <c r="O64" s="5">
        <v>0</v>
      </c>
      <c r="P64" s="5"/>
      <c r="Q64" s="5">
        <v>173135165</v>
      </c>
      <c r="R64" s="5"/>
      <c r="S64" s="5">
        <v>2007</v>
      </c>
      <c r="T64" s="5"/>
      <c r="U64" s="5">
        <v>299990175566</v>
      </c>
      <c r="V64" s="5"/>
      <c r="W64" s="5">
        <v>345414756611.87799</v>
      </c>
      <c r="X64" s="6"/>
      <c r="Y64" s="9">
        <v>6.154725460156679E-3</v>
      </c>
    </row>
    <row r="65" spans="1:25" x14ac:dyDescent="0.55000000000000004">
      <c r="A65" s="1" t="s">
        <v>72</v>
      </c>
      <c r="C65" s="5">
        <v>13359573</v>
      </c>
      <c r="D65" s="5"/>
      <c r="E65" s="5">
        <v>115056179264</v>
      </c>
      <c r="F65" s="5"/>
      <c r="G65" s="5">
        <v>74501268663.046494</v>
      </c>
      <c r="H65" s="5"/>
      <c r="I65" s="5">
        <v>0</v>
      </c>
      <c r="J65" s="5"/>
      <c r="K65" s="5">
        <v>0</v>
      </c>
      <c r="L65" s="5"/>
      <c r="M65" s="5">
        <v>0</v>
      </c>
      <c r="N65" s="5"/>
      <c r="O65" s="5">
        <v>0</v>
      </c>
      <c r="P65" s="5"/>
      <c r="Q65" s="5">
        <v>13359573</v>
      </c>
      <c r="R65" s="5"/>
      <c r="S65" s="5">
        <v>6880</v>
      </c>
      <c r="T65" s="5"/>
      <c r="U65" s="5">
        <v>115056179264</v>
      </c>
      <c r="V65" s="5"/>
      <c r="W65" s="5">
        <v>91366974759.671997</v>
      </c>
      <c r="X65" s="6"/>
      <c r="Y65" s="9">
        <v>1.6280099069499582E-3</v>
      </c>
    </row>
    <row r="66" spans="1:25" x14ac:dyDescent="0.55000000000000004">
      <c r="A66" s="1" t="s">
        <v>73</v>
      </c>
      <c r="C66" s="5">
        <v>11359792</v>
      </c>
      <c r="D66" s="5"/>
      <c r="E66" s="5">
        <v>91092876655</v>
      </c>
      <c r="F66" s="5"/>
      <c r="G66" s="5">
        <v>42594183068.227203</v>
      </c>
      <c r="H66" s="5"/>
      <c r="I66" s="5">
        <v>0</v>
      </c>
      <c r="J66" s="5"/>
      <c r="K66" s="5">
        <v>0</v>
      </c>
      <c r="L66" s="5"/>
      <c r="M66" s="5">
        <v>0</v>
      </c>
      <c r="N66" s="5"/>
      <c r="O66" s="5">
        <v>0</v>
      </c>
      <c r="P66" s="5"/>
      <c r="Q66" s="5">
        <v>11359792</v>
      </c>
      <c r="R66" s="5"/>
      <c r="S66" s="5">
        <v>3612</v>
      </c>
      <c r="T66" s="5"/>
      <c r="U66" s="5">
        <v>91092876655</v>
      </c>
      <c r="V66" s="5"/>
      <c r="W66" s="5">
        <v>40787430870.211197</v>
      </c>
      <c r="X66" s="6"/>
      <c r="Y66" s="9">
        <v>7.2676524215015787E-4</v>
      </c>
    </row>
    <row r="67" spans="1:25" x14ac:dyDescent="0.55000000000000004">
      <c r="A67" s="1" t="s">
        <v>74</v>
      </c>
      <c r="C67" s="5">
        <v>22739010</v>
      </c>
      <c r="D67" s="5"/>
      <c r="E67" s="5">
        <v>111484600529</v>
      </c>
      <c r="F67" s="5"/>
      <c r="G67" s="5">
        <v>82254911208.529495</v>
      </c>
      <c r="H67" s="5"/>
      <c r="I67" s="5">
        <v>7106408</v>
      </c>
      <c r="J67" s="5"/>
      <c r="K67" s="5">
        <v>24441519500</v>
      </c>
      <c r="L67" s="5"/>
      <c r="M67" s="5">
        <v>0</v>
      </c>
      <c r="N67" s="5"/>
      <c r="O67" s="5">
        <v>0</v>
      </c>
      <c r="P67" s="5"/>
      <c r="Q67" s="5">
        <v>29845418</v>
      </c>
      <c r="R67" s="5"/>
      <c r="S67" s="5">
        <v>3424</v>
      </c>
      <c r="T67" s="5"/>
      <c r="U67" s="5">
        <v>135926120029</v>
      </c>
      <c r="V67" s="5"/>
      <c r="W67" s="5">
        <v>101582676500.17</v>
      </c>
      <c r="X67" s="6"/>
      <c r="Y67" s="9">
        <v>1.8100369871255125E-3</v>
      </c>
    </row>
    <row r="68" spans="1:25" x14ac:dyDescent="0.55000000000000004">
      <c r="A68" s="1" t="s">
        <v>75</v>
      </c>
      <c r="C68" s="5">
        <v>15866666</v>
      </c>
      <c r="D68" s="5"/>
      <c r="E68" s="5">
        <v>27323931427</v>
      </c>
      <c r="F68" s="5"/>
      <c r="G68" s="5">
        <v>22286202443.6049</v>
      </c>
      <c r="H68" s="5"/>
      <c r="I68" s="5">
        <v>0</v>
      </c>
      <c r="J68" s="5"/>
      <c r="K68" s="5">
        <v>0</v>
      </c>
      <c r="L68" s="5"/>
      <c r="M68" s="5">
        <v>-1731549</v>
      </c>
      <c r="N68" s="5"/>
      <c r="O68" s="5">
        <v>2425130745</v>
      </c>
      <c r="P68" s="5"/>
      <c r="Q68" s="5">
        <v>14135117</v>
      </c>
      <c r="R68" s="5"/>
      <c r="S68" s="5">
        <v>1481</v>
      </c>
      <c r="T68" s="5"/>
      <c r="U68" s="5">
        <v>24342036798</v>
      </c>
      <c r="V68" s="5"/>
      <c r="W68" s="5">
        <v>20809550332.7519</v>
      </c>
      <c r="X68" s="6"/>
      <c r="Y68" s="9">
        <v>3.7079211815872878E-4</v>
      </c>
    </row>
    <row r="69" spans="1:25" x14ac:dyDescent="0.55000000000000004">
      <c r="A69" s="1" t="s">
        <v>76</v>
      </c>
      <c r="C69" s="5">
        <v>1776858637</v>
      </c>
      <c r="D69" s="5"/>
      <c r="E69" s="5">
        <v>1889289893849</v>
      </c>
      <c r="F69" s="5"/>
      <c r="G69" s="5">
        <v>1939382388264.6201</v>
      </c>
      <c r="H69" s="5"/>
      <c r="I69" s="5">
        <v>0</v>
      </c>
      <c r="J69" s="5"/>
      <c r="K69" s="5">
        <v>0</v>
      </c>
      <c r="L69" s="5"/>
      <c r="M69" s="5">
        <v>0</v>
      </c>
      <c r="N69" s="5"/>
      <c r="O69" s="5">
        <v>0</v>
      </c>
      <c r="P69" s="5"/>
      <c r="Q69" s="5">
        <v>1776858637</v>
      </c>
      <c r="R69" s="5"/>
      <c r="S69" s="5">
        <v>1169</v>
      </c>
      <c r="T69" s="5"/>
      <c r="U69" s="5">
        <v>1889289893849</v>
      </c>
      <c r="V69" s="5"/>
      <c r="W69" s="5">
        <v>2064788717560.4099</v>
      </c>
      <c r="X69" s="6"/>
      <c r="Y69" s="9">
        <v>3.6791154536842126E-2</v>
      </c>
    </row>
    <row r="70" spans="1:25" x14ac:dyDescent="0.55000000000000004">
      <c r="A70" s="1" t="s">
        <v>77</v>
      </c>
      <c r="C70" s="5">
        <v>18042572</v>
      </c>
      <c r="D70" s="5"/>
      <c r="E70" s="5">
        <v>354564965715</v>
      </c>
      <c r="F70" s="5"/>
      <c r="G70" s="5">
        <v>444793423675.67999</v>
      </c>
      <c r="H70" s="5"/>
      <c r="I70" s="5">
        <v>2000000</v>
      </c>
      <c r="J70" s="5"/>
      <c r="K70" s="5">
        <v>50066418560</v>
      </c>
      <c r="L70" s="5"/>
      <c r="M70" s="5">
        <v>0</v>
      </c>
      <c r="N70" s="5"/>
      <c r="O70" s="5">
        <v>0</v>
      </c>
      <c r="P70" s="5"/>
      <c r="Q70" s="5">
        <v>20042572</v>
      </c>
      <c r="R70" s="5"/>
      <c r="S70" s="5">
        <v>22040</v>
      </c>
      <c r="T70" s="5"/>
      <c r="U70" s="5">
        <v>404631384275</v>
      </c>
      <c r="V70" s="5"/>
      <c r="W70" s="5">
        <v>439109944073.06403</v>
      </c>
      <c r="X70" s="6"/>
      <c r="Y70" s="9">
        <v>7.8242203057676974E-3</v>
      </c>
    </row>
    <row r="71" spans="1:25" x14ac:dyDescent="0.55000000000000004">
      <c r="A71" s="1" t="s">
        <v>78</v>
      </c>
      <c r="C71" s="5">
        <v>144115509</v>
      </c>
      <c r="D71" s="5"/>
      <c r="E71" s="5">
        <v>314666010475</v>
      </c>
      <c r="F71" s="5"/>
      <c r="G71" s="5">
        <v>230072382884.64899</v>
      </c>
      <c r="H71" s="5"/>
      <c r="I71" s="5">
        <v>0</v>
      </c>
      <c r="J71" s="5"/>
      <c r="K71" s="5">
        <v>0</v>
      </c>
      <c r="L71" s="5"/>
      <c r="M71" s="5">
        <v>0</v>
      </c>
      <c r="N71" s="5"/>
      <c r="O71" s="5">
        <v>0</v>
      </c>
      <c r="P71" s="5"/>
      <c r="Q71" s="5">
        <v>144115509</v>
      </c>
      <c r="R71" s="5"/>
      <c r="S71" s="5">
        <v>1651</v>
      </c>
      <c r="T71" s="5"/>
      <c r="U71" s="5">
        <v>314666010475</v>
      </c>
      <c r="V71" s="5"/>
      <c r="W71" s="5">
        <v>236518993862.11401</v>
      </c>
      <c r="X71" s="6"/>
      <c r="Y71" s="9">
        <v>4.2143812488286032E-3</v>
      </c>
    </row>
    <row r="72" spans="1:25" x14ac:dyDescent="0.55000000000000004">
      <c r="A72" s="1" t="s">
        <v>79</v>
      </c>
      <c r="C72" s="5">
        <v>181070938</v>
      </c>
      <c r="D72" s="5"/>
      <c r="E72" s="5">
        <v>354774444710</v>
      </c>
      <c r="F72" s="5"/>
      <c r="G72" s="5">
        <v>757052938254.89294</v>
      </c>
      <c r="H72" s="5"/>
      <c r="I72" s="5">
        <v>0</v>
      </c>
      <c r="J72" s="5"/>
      <c r="K72" s="5">
        <v>0</v>
      </c>
      <c r="L72" s="5"/>
      <c r="M72" s="5">
        <v>0</v>
      </c>
      <c r="N72" s="5"/>
      <c r="O72" s="5">
        <v>0</v>
      </c>
      <c r="P72" s="5"/>
      <c r="Q72" s="5">
        <v>181070938</v>
      </c>
      <c r="R72" s="5"/>
      <c r="S72" s="5">
        <v>4766</v>
      </c>
      <c r="T72" s="5"/>
      <c r="U72" s="5">
        <v>354774444710</v>
      </c>
      <c r="V72" s="5"/>
      <c r="W72" s="5">
        <v>857849335169.47705</v>
      </c>
      <c r="X72" s="6"/>
      <c r="Y72" s="9">
        <v>1.5285470707549095E-2</v>
      </c>
    </row>
    <row r="73" spans="1:25" x14ac:dyDescent="0.55000000000000004">
      <c r="A73" s="1" t="s">
        <v>80</v>
      </c>
      <c r="C73" s="5">
        <v>168407171</v>
      </c>
      <c r="D73" s="5"/>
      <c r="E73" s="5">
        <v>492658702256</v>
      </c>
      <c r="F73" s="5"/>
      <c r="G73" s="5">
        <v>769226656588.06702</v>
      </c>
      <c r="H73" s="5"/>
      <c r="I73" s="5">
        <v>0</v>
      </c>
      <c r="J73" s="5"/>
      <c r="K73" s="5">
        <v>0</v>
      </c>
      <c r="L73" s="5"/>
      <c r="M73" s="5">
        <v>0</v>
      </c>
      <c r="N73" s="5"/>
      <c r="O73" s="5">
        <v>0</v>
      </c>
      <c r="P73" s="5"/>
      <c r="Q73" s="5">
        <v>168407171</v>
      </c>
      <c r="R73" s="5"/>
      <c r="S73" s="5">
        <v>5300</v>
      </c>
      <c r="T73" s="5"/>
      <c r="U73" s="5">
        <v>492658702256</v>
      </c>
      <c r="V73" s="5"/>
      <c r="W73" s="5">
        <v>887247286162.51501</v>
      </c>
      <c r="X73" s="6"/>
      <c r="Y73" s="9">
        <v>1.5809294064802464E-2</v>
      </c>
    </row>
    <row r="74" spans="1:25" x14ac:dyDescent="0.55000000000000004">
      <c r="A74" s="1" t="s">
        <v>81</v>
      </c>
      <c r="C74" s="5">
        <v>130070630</v>
      </c>
      <c r="D74" s="5"/>
      <c r="E74" s="5">
        <v>246751262707</v>
      </c>
      <c r="F74" s="5"/>
      <c r="G74" s="5">
        <v>309148433015.836</v>
      </c>
      <c r="H74" s="5"/>
      <c r="I74" s="5">
        <v>41933799</v>
      </c>
      <c r="J74" s="5"/>
      <c r="K74" s="5">
        <v>96045629307</v>
      </c>
      <c r="L74" s="5"/>
      <c r="M74" s="5">
        <v>0</v>
      </c>
      <c r="N74" s="5"/>
      <c r="O74" s="5">
        <v>0</v>
      </c>
      <c r="P74" s="5"/>
      <c r="Q74" s="5">
        <v>172004429</v>
      </c>
      <c r="R74" s="5"/>
      <c r="S74" s="5">
        <v>2437</v>
      </c>
      <c r="T74" s="5"/>
      <c r="U74" s="5">
        <v>342796892014</v>
      </c>
      <c r="V74" s="5"/>
      <c r="W74" s="5">
        <v>416680703451.836</v>
      </c>
      <c r="X74" s="6"/>
      <c r="Y74" s="9">
        <v>7.4245679583766254E-3</v>
      </c>
    </row>
    <row r="75" spans="1:25" x14ac:dyDescent="0.55000000000000004">
      <c r="A75" s="1" t="s">
        <v>82</v>
      </c>
      <c r="C75" s="5">
        <v>41222932</v>
      </c>
      <c r="D75" s="5"/>
      <c r="E75" s="5">
        <v>199344712406</v>
      </c>
      <c r="F75" s="5"/>
      <c r="G75" s="5">
        <v>584341368208.59595</v>
      </c>
      <c r="H75" s="5"/>
      <c r="I75" s="5">
        <v>0</v>
      </c>
      <c r="J75" s="5"/>
      <c r="K75" s="5">
        <v>0</v>
      </c>
      <c r="L75" s="5"/>
      <c r="M75" s="5">
        <v>-201091</v>
      </c>
      <c r="N75" s="5"/>
      <c r="O75" s="5">
        <v>2760543245</v>
      </c>
      <c r="P75" s="5"/>
      <c r="Q75" s="5">
        <v>41021841</v>
      </c>
      <c r="R75" s="5"/>
      <c r="S75" s="5">
        <v>12980</v>
      </c>
      <c r="T75" s="5"/>
      <c r="U75" s="5">
        <v>198372282121</v>
      </c>
      <c r="V75" s="5"/>
      <c r="W75" s="5">
        <v>529295338377.729</v>
      </c>
      <c r="X75" s="6"/>
      <c r="Y75" s="9">
        <v>9.4311763834574684E-3</v>
      </c>
    </row>
    <row r="76" spans="1:25" x14ac:dyDescent="0.55000000000000004">
      <c r="A76" s="1" t="s">
        <v>83</v>
      </c>
      <c r="C76" s="5">
        <v>362934649</v>
      </c>
      <c r="D76" s="5"/>
      <c r="E76" s="5">
        <v>2086759379296</v>
      </c>
      <c r="F76" s="5"/>
      <c r="G76" s="5">
        <v>2868162743315.6802</v>
      </c>
      <c r="H76" s="5"/>
      <c r="I76" s="5">
        <v>0</v>
      </c>
      <c r="J76" s="5"/>
      <c r="K76" s="5">
        <v>0</v>
      </c>
      <c r="L76" s="5"/>
      <c r="M76" s="5">
        <v>0</v>
      </c>
      <c r="N76" s="5"/>
      <c r="O76" s="5">
        <v>0</v>
      </c>
      <c r="P76" s="5"/>
      <c r="Q76" s="5">
        <v>362934649</v>
      </c>
      <c r="R76" s="5"/>
      <c r="S76" s="5">
        <v>8430</v>
      </c>
      <c r="T76" s="5"/>
      <c r="U76" s="5">
        <v>2086759379296</v>
      </c>
      <c r="V76" s="5"/>
      <c r="W76" s="5">
        <v>3041334833478.1299</v>
      </c>
      <c r="X76" s="6"/>
      <c r="Y76" s="9">
        <v>5.4191607550519841E-2</v>
      </c>
    </row>
    <row r="77" spans="1:25" x14ac:dyDescent="0.55000000000000004">
      <c r="A77" s="1" t="s">
        <v>84</v>
      </c>
      <c r="C77" s="5">
        <v>2246040</v>
      </c>
      <c r="D77" s="5"/>
      <c r="E77" s="5">
        <v>24754121182</v>
      </c>
      <c r="F77" s="5"/>
      <c r="G77" s="5">
        <v>107034490412.28</v>
      </c>
      <c r="H77" s="5"/>
      <c r="I77" s="5">
        <v>0</v>
      </c>
      <c r="J77" s="5"/>
      <c r="K77" s="5">
        <v>0</v>
      </c>
      <c r="L77" s="5"/>
      <c r="M77" s="5">
        <v>0</v>
      </c>
      <c r="N77" s="5"/>
      <c r="O77" s="5">
        <v>0</v>
      </c>
      <c r="P77" s="5"/>
      <c r="Q77" s="5">
        <v>2246040</v>
      </c>
      <c r="R77" s="5"/>
      <c r="S77" s="5">
        <v>46650</v>
      </c>
      <c r="T77" s="5"/>
      <c r="U77" s="5">
        <v>24754121182</v>
      </c>
      <c r="V77" s="5"/>
      <c r="W77" s="5">
        <v>104154338292.3</v>
      </c>
      <c r="X77" s="6"/>
      <c r="Y77" s="9">
        <v>1.8558597900138081E-3</v>
      </c>
    </row>
    <row r="78" spans="1:25" x14ac:dyDescent="0.55000000000000004">
      <c r="A78" s="1" t="s">
        <v>85</v>
      </c>
      <c r="C78" s="5">
        <v>4868030</v>
      </c>
      <c r="D78" s="5"/>
      <c r="E78" s="5">
        <v>236735962290</v>
      </c>
      <c r="F78" s="5"/>
      <c r="G78" s="5">
        <v>287730818070.39001</v>
      </c>
      <c r="H78" s="5"/>
      <c r="I78" s="5">
        <v>0</v>
      </c>
      <c r="J78" s="5"/>
      <c r="K78" s="5">
        <v>0</v>
      </c>
      <c r="L78" s="5"/>
      <c r="M78" s="5">
        <v>0</v>
      </c>
      <c r="N78" s="5"/>
      <c r="O78" s="5">
        <v>0</v>
      </c>
      <c r="P78" s="5"/>
      <c r="Q78" s="5">
        <v>4868030</v>
      </c>
      <c r="R78" s="5"/>
      <c r="S78" s="5">
        <v>62040</v>
      </c>
      <c r="T78" s="5"/>
      <c r="U78" s="5">
        <v>236735962290</v>
      </c>
      <c r="V78" s="5"/>
      <c r="W78" s="5">
        <v>300215606341.85999</v>
      </c>
      <c r="X78" s="6"/>
      <c r="Y78" s="9">
        <v>5.3493506010364846E-3</v>
      </c>
    </row>
    <row r="79" spans="1:25" x14ac:dyDescent="0.55000000000000004">
      <c r="A79" s="1" t="s">
        <v>86</v>
      </c>
      <c r="C79" s="5">
        <v>102607072</v>
      </c>
      <c r="D79" s="5"/>
      <c r="E79" s="5">
        <v>205267401192</v>
      </c>
      <c r="F79" s="5"/>
      <c r="G79" s="5">
        <v>815972479372.80005</v>
      </c>
      <c r="H79" s="5"/>
      <c r="I79" s="5">
        <v>0</v>
      </c>
      <c r="J79" s="5"/>
      <c r="K79" s="5">
        <v>0</v>
      </c>
      <c r="L79" s="5"/>
      <c r="M79" s="5">
        <v>0</v>
      </c>
      <c r="N79" s="5"/>
      <c r="O79" s="5">
        <v>0</v>
      </c>
      <c r="P79" s="5"/>
      <c r="Q79" s="5">
        <v>102607072</v>
      </c>
      <c r="R79" s="5"/>
      <c r="S79" s="5">
        <v>8030</v>
      </c>
      <c r="T79" s="5"/>
      <c r="U79" s="5">
        <v>205267401192</v>
      </c>
      <c r="V79" s="5"/>
      <c r="W79" s="5">
        <v>819032376170.448</v>
      </c>
      <c r="X79" s="6"/>
      <c r="Y79" s="9">
        <v>1.4593816048146026E-2</v>
      </c>
    </row>
    <row r="80" spans="1:25" x14ac:dyDescent="0.55000000000000004">
      <c r="A80" s="1" t="s">
        <v>87</v>
      </c>
      <c r="C80" s="5">
        <v>13157585</v>
      </c>
      <c r="D80" s="5"/>
      <c r="E80" s="5">
        <v>67847581656</v>
      </c>
      <c r="F80" s="5"/>
      <c r="G80" s="5">
        <v>199982456775.832</v>
      </c>
      <c r="H80" s="5"/>
      <c r="I80" s="5">
        <v>90014</v>
      </c>
      <c r="J80" s="5"/>
      <c r="K80" s="5">
        <v>1427144915</v>
      </c>
      <c r="L80" s="5"/>
      <c r="M80" s="5">
        <v>0</v>
      </c>
      <c r="N80" s="5"/>
      <c r="O80" s="5">
        <v>0</v>
      </c>
      <c r="P80" s="5"/>
      <c r="Q80" s="5">
        <v>13247599</v>
      </c>
      <c r="R80" s="5"/>
      <c r="S80" s="5">
        <v>15280</v>
      </c>
      <c r="T80" s="5"/>
      <c r="U80" s="5">
        <v>69274726571</v>
      </c>
      <c r="V80" s="5"/>
      <c r="W80" s="5">
        <v>201218894009.31601</v>
      </c>
      <c r="X80" s="6"/>
      <c r="Y80" s="9">
        <v>3.5853912617151871E-3</v>
      </c>
    </row>
    <row r="81" spans="1:25" x14ac:dyDescent="0.55000000000000004">
      <c r="A81" s="1" t="s">
        <v>88</v>
      </c>
      <c r="C81" s="5">
        <v>6052412</v>
      </c>
      <c r="D81" s="5"/>
      <c r="E81" s="5">
        <v>72874504716</v>
      </c>
      <c r="F81" s="5"/>
      <c r="G81" s="5">
        <v>247033390101.51599</v>
      </c>
      <c r="H81" s="5"/>
      <c r="I81" s="5">
        <v>0</v>
      </c>
      <c r="J81" s="5"/>
      <c r="K81" s="5">
        <v>0</v>
      </c>
      <c r="L81" s="5"/>
      <c r="M81" s="5">
        <v>0</v>
      </c>
      <c r="N81" s="5"/>
      <c r="O81" s="5">
        <v>0</v>
      </c>
      <c r="P81" s="5"/>
      <c r="Q81" s="5">
        <v>6052412</v>
      </c>
      <c r="R81" s="5"/>
      <c r="S81" s="5">
        <v>44270</v>
      </c>
      <c r="T81" s="5"/>
      <c r="U81" s="5">
        <v>72874504716</v>
      </c>
      <c r="V81" s="5"/>
      <c r="W81" s="5">
        <v>266346034578.522</v>
      </c>
      <c r="X81" s="6"/>
      <c r="Y81" s="9">
        <v>4.7458502824596158E-3</v>
      </c>
    </row>
    <row r="82" spans="1:25" x14ac:dyDescent="0.55000000000000004">
      <c r="A82" s="1" t="s">
        <v>89</v>
      </c>
      <c r="C82" s="5">
        <v>2900000</v>
      </c>
      <c r="D82" s="5"/>
      <c r="E82" s="5">
        <v>78565675870</v>
      </c>
      <c r="F82" s="5"/>
      <c r="G82" s="5">
        <v>306320483700</v>
      </c>
      <c r="H82" s="5"/>
      <c r="I82" s="5">
        <v>0</v>
      </c>
      <c r="J82" s="5"/>
      <c r="K82" s="5">
        <v>0</v>
      </c>
      <c r="L82" s="5"/>
      <c r="M82" s="5">
        <v>0</v>
      </c>
      <c r="N82" s="5"/>
      <c r="O82" s="5">
        <v>0</v>
      </c>
      <c r="P82" s="5"/>
      <c r="Q82" s="5">
        <v>2900000</v>
      </c>
      <c r="R82" s="5"/>
      <c r="S82" s="5">
        <v>118680</v>
      </c>
      <c r="T82" s="5"/>
      <c r="U82" s="5">
        <v>78565675870</v>
      </c>
      <c r="V82" s="5"/>
      <c r="W82" s="5">
        <v>342124176600</v>
      </c>
      <c r="X82" s="6"/>
      <c r="Y82" s="9">
        <v>6.0960927115837954E-3</v>
      </c>
    </row>
    <row r="83" spans="1:25" x14ac:dyDescent="0.55000000000000004">
      <c r="A83" s="1" t="s">
        <v>90</v>
      </c>
      <c r="C83" s="5">
        <v>10772640</v>
      </c>
      <c r="D83" s="5"/>
      <c r="E83" s="5">
        <v>121903031029</v>
      </c>
      <c r="F83" s="5"/>
      <c r="G83" s="5">
        <v>427377942828.71997</v>
      </c>
      <c r="H83" s="5"/>
      <c r="I83" s="5">
        <v>0</v>
      </c>
      <c r="J83" s="5"/>
      <c r="K83" s="5">
        <v>0</v>
      </c>
      <c r="L83" s="5"/>
      <c r="M83" s="5">
        <v>0</v>
      </c>
      <c r="N83" s="5"/>
      <c r="O83" s="5">
        <v>0</v>
      </c>
      <c r="P83" s="5"/>
      <c r="Q83" s="5">
        <v>10772640</v>
      </c>
      <c r="R83" s="5"/>
      <c r="S83" s="5">
        <v>39680</v>
      </c>
      <c r="T83" s="5"/>
      <c r="U83" s="5">
        <v>121903031029</v>
      </c>
      <c r="V83" s="5"/>
      <c r="W83" s="5">
        <v>424914977986.56</v>
      </c>
      <c r="X83" s="6"/>
      <c r="Y83" s="9">
        <v>7.5712892496784083E-3</v>
      </c>
    </row>
    <row r="84" spans="1:25" x14ac:dyDescent="0.55000000000000004">
      <c r="A84" s="1" t="s">
        <v>91</v>
      </c>
      <c r="C84" s="5">
        <v>9598616</v>
      </c>
      <c r="D84" s="5"/>
      <c r="E84" s="5">
        <v>183333489808</v>
      </c>
      <c r="F84" s="5"/>
      <c r="G84" s="5">
        <v>1029337476850.22</v>
      </c>
      <c r="H84" s="5"/>
      <c r="I84" s="5">
        <v>0</v>
      </c>
      <c r="J84" s="5"/>
      <c r="K84" s="5">
        <v>0</v>
      </c>
      <c r="L84" s="5"/>
      <c r="M84" s="5">
        <v>0</v>
      </c>
      <c r="N84" s="5"/>
      <c r="O84" s="5">
        <v>0</v>
      </c>
      <c r="P84" s="5"/>
      <c r="Q84" s="5">
        <v>9598616</v>
      </c>
      <c r="R84" s="5"/>
      <c r="S84" s="5">
        <v>112730</v>
      </c>
      <c r="T84" s="5"/>
      <c r="U84" s="5">
        <v>183333489808</v>
      </c>
      <c r="V84" s="5"/>
      <c r="W84" s="5">
        <v>1075613772389</v>
      </c>
      <c r="X84" s="6"/>
      <c r="Y84" s="9">
        <v>1.9165676461403675E-2</v>
      </c>
    </row>
    <row r="85" spans="1:25" x14ac:dyDescent="0.55000000000000004">
      <c r="A85" s="1" t="s">
        <v>92</v>
      </c>
      <c r="C85" s="5">
        <v>119643414</v>
      </c>
      <c r="D85" s="5"/>
      <c r="E85" s="5">
        <v>152108726568</v>
      </c>
      <c r="F85" s="5"/>
      <c r="G85" s="5">
        <v>185057469528.505</v>
      </c>
      <c r="H85" s="5"/>
      <c r="I85" s="5">
        <v>0</v>
      </c>
      <c r="J85" s="5"/>
      <c r="K85" s="5">
        <v>0</v>
      </c>
      <c r="L85" s="5"/>
      <c r="M85" s="5">
        <v>0</v>
      </c>
      <c r="N85" s="5"/>
      <c r="O85" s="5">
        <v>0</v>
      </c>
      <c r="P85" s="5"/>
      <c r="Q85" s="5">
        <v>119643414</v>
      </c>
      <c r="R85" s="5"/>
      <c r="S85" s="5">
        <v>1540</v>
      </c>
      <c r="T85" s="5"/>
      <c r="U85" s="5">
        <v>152108726568</v>
      </c>
      <c r="V85" s="5"/>
      <c r="W85" s="5">
        <v>183154564957.51801</v>
      </c>
      <c r="X85" s="6"/>
      <c r="Y85" s="9">
        <v>3.2635144923892126E-3</v>
      </c>
    </row>
    <row r="86" spans="1:25" x14ac:dyDescent="0.55000000000000004">
      <c r="A86" s="1" t="s">
        <v>93</v>
      </c>
      <c r="C86" s="5">
        <v>44084970</v>
      </c>
      <c r="D86" s="5"/>
      <c r="E86" s="5">
        <v>356796142579</v>
      </c>
      <c r="F86" s="5"/>
      <c r="G86" s="5">
        <v>418506445292.17499</v>
      </c>
      <c r="H86" s="5"/>
      <c r="I86" s="5">
        <v>0</v>
      </c>
      <c r="J86" s="5"/>
      <c r="K86" s="5">
        <v>0</v>
      </c>
      <c r="L86" s="5"/>
      <c r="M86" s="5">
        <v>0</v>
      </c>
      <c r="N86" s="5"/>
      <c r="O86" s="5">
        <v>0</v>
      </c>
      <c r="P86" s="5"/>
      <c r="Q86" s="5">
        <v>44084970</v>
      </c>
      <c r="R86" s="5"/>
      <c r="S86" s="5">
        <v>10110</v>
      </c>
      <c r="T86" s="5"/>
      <c r="U86" s="5">
        <v>356796142579</v>
      </c>
      <c r="V86" s="5"/>
      <c r="W86" s="5">
        <v>443047137372.13501</v>
      </c>
      <c r="X86" s="6"/>
      <c r="Y86" s="9">
        <v>7.8943746445025026E-3</v>
      </c>
    </row>
    <row r="87" spans="1:25" x14ac:dyDescent="0.55000000000000004">
      <c r="A87" s="1" t="s">
        <v>94</v>
      </c>
      <c r="C87" s="5">
        <v>52392491</v>
      </c>
      <c r="D87" s="5"/>
      <c r="E87" s="5">
        <v>221556988330</v>
      </c>
      <c r="F87" s="5"/>
      <c r="G87" s="5">
        <v>215510166997.84</v>
      </c>
      <c r="H87" s="5"/>
      <c r="I87" s="5">
        <v>0</v>
      </c>
      <c r="J87" s="5"/>
      <c r="K87" s="5">
        <v>0</v>
      </c>
      <c r="L87" s="5"/>
      <c r="M87" s="5">
        <v>0</v>
      </c>
      <c r="N87" s="5"/>
      <c r="O87" s="5">
        <v>0</v>
      </c>
      <c r="P87" s="5"/>
      <c r="Q87" s="5">
        <v>52392491</v>
      </c>
      <c r="R87" s="5"/>
      <c r="S87" s="5">
        <v>4142</v>
      </c>
      <c r="T87" s="5"/>
      <c r="U87" s="5">
        <v>221556988330</v>
      </c>
      <c r="V87" s="5"/>
      <c r="W87" s="5">
        <v>215718490020.55399</v>
      </c>
      <c r="X87" s="6"/>
      <c r="Y87" s="9">
        <v>3.8437503243322698E-3</v>
      </c>
    </row>
    <row r="88" spans="1:25" x14ac:dyDescent="0.55000000000000004">
      <c r="A88" s="1" t="s">
        <v>95</v>
      </c>
      <c r="C88" s="5">
        <v>18273572</v>
      </c>
      <c r="D88" s="5"/>
      <c r="E88" s="5">
        <v>38278555978</v>
      </c>
      <c r="F88" s="5"/>
      <c r="G88" s="5">
        <v>36547666624.159203</v>
      </c>
      <c r="H88" s="5"/>
      <c r="I88" s="5">
        <v>0</v>
      </c>
      <c r="J88" s="5"/>
      <c r="K88" s="5">
        <v>0</v>
      </c>
      <c r="L88" s="5"/>
      <c r="M88" s="5">
        <v>0</v>
      </c>
      <c r="N88" s="5"/>
      <c r="O88" s="5">
        <v>0</v>
      </c>
      <c r="P88" s="5"/>
      <c r="Q88" s="5">
        <v>18273572</v>
      </c>
      <c r="R88" s="5"/>
      <c r="S88" s="5">
        <v>2169</v>
      </c>
      <c r="T88" s="5"/>
      <c r="U88" s="5">
        <v>38278555978</v>
      </c>
      <c r="V88" s="5"/>
      <c r="W88" s="5">
        <v>39399547170.875397</v>
      </c>
      <c r="X88" s="6"/>
      <c r="Y88" s="9">
        <v>7.020354268295094E-4</v>
      </c>
    </row>
    <row r="89" spans="1:25" x14ac:dyDescent="0.55000000000000004">
      <c r="A89" s="1" t="s">
        <v>96</v>
      </c>
      <c r="C89" s="5">
        <v>133964</v>
      </c>
      <c r="D89" s="5"/>
      <c r="E89" s="5">
        <v>821674120274</v>
      </c>
      <c r="F89" s="5"/>
      <c r="G89" s="5">
        <v>1364356277300.0901</v>
      </c>
      <c r="H89" s="5"/>
      <c r="I89" s="5">
        <v>0</v>
      </c>
      <c r="J89" s="5"/>
      <c r="K89" s="5">
        <v>0</v>
      </c>
      <c r="L89" s="5"/>
      <c r="M89" s="5">
        <v>0</v>
      </c>
      <c r="N89" s="5"/>
      <c r="O89" s="5">
        <v>0</v>
      </c>
      <c r="P89" s="5"/>
      <c r="Q89" s="5">
        <v>133964</v>
      </c>
      <c r="R89" s="5"/>
      <c r="S89" s="5">
        <v>12526869</v>
      </c>
      <c r="T89" s="5"/>
      <c r="U89" s="5">
        <v>821674120274</v>
      </c>
      <c r="V89" s="5"/>
      <c r="W89" s="5">
        <v>1674121919967.0801</v>
      </c>
      <c r="X89" s="6"/>
      <c r="Y89" s="9">
        <v>2.9830111791678583E-2</v>
      </c>
    </row>
    <row r="90" spans="1:25" x14ac:dyDescent="0.55000000000000004">
      <c r="A90" s="1" t="s">
        <v>97</v>
      </c>
      <c r="C90" s="5">
        <v>6404005</v>
      </c>
      <c r="D90" s="5"/>
      <c r="E90" s="5">
        <v>37276560139</v>
      </c>
      <c r="F90" s="5"/>
      <c r="G90" s="5">
        <v>32389705154.231998</v>
      </c>
      <c r="H90" s="5"/>
      <c r="I90" s="5">
        <v>0</v>
      </c>
      <c r="J90" s="5"/>
      <c r="K90" s="5">
        <v>0</v>
      </c>
      <c r="L90" s="5"/>
      <c r="M90" s="5">
        <v>0</v>
      </c>
      <c r="N90" s="5"/>
      <c r="O90" s="5">
        <v>0</v>
      </c>
      <c r="P90" s="5"/>
      <c r="Q90" s="5">
        <v>6404005</v>
      </c>
      <c r="R90" s="5"/>
      <c r="S90" s="5">
        <v>5630</v>
      </c>
      <c r="T90" s="5"/>
      <c r="U90" s="5">
        <v>37276560139</v>
      </c>
      <c r="V90" s="5"/>
      <c r="W90" s="5">
        <v>35840023588.5075</v>
      </c>
      <c r="X90" s="6"/>
      <c r="Y90" s="9">
        <v>6.3861054413683277E-4</v>
      </c>
    </row>
    <row r="91" spans="1:25" x14ac:dyDescent="0.55000000000000004">
      <c r="A91" s="1" t="s">
        <v>98</v>
      </c>
      <c r="C91" s="5">
        <v>15249021</v>
      </c>
      <c r="D91" s="5"/>
      <c r="E91" s="5">
        <v>79442928237</v>
      </c>
      <c r="F91" s="5"/>
      <c r="G91" s="5">
        <v>61754870710.2537</v>
      </c>
      <c r="H91" s="5"/>
      <c r="I91" s="5">
        <v>0</v>
      </c>
      <c r="J91" s="5"/>
      <c r="K91" s="5">
        <v>0</v>
      </c>
      <c r="L91" s="5"/>
      <c r="M91" s="5">
        <v>0</v>
      </c>
      <c r="N91" s="5"/>
      <c r="O91" s="5">
        <v>0</v>
      </c>
      <c r="P91" s="5"/>
      <c r="Q91" s="5">
        <v>15249021</v>
      </c>
      <c r="R91" s="5"/>
      <c r="S91" s="5">
        <v>4057</v>
      </c>
      <c r="T91" s="5"/>
      <c r="U91" s="5">
        <v>79442928237</v>
      </c>
      <c r="V91" s="5"/>
      <c r="W91" s="5">
        <v>61497179791.727898</v>
      </c>
      <c r="X91" s="6"/>
      <c r="Y91" s="9">
        <v>1.0957790625525489E-3</v>
      </c>
    </row>
    <row r="92" spans="1:25" x14ac:dyDescent="0.55000000000000004">
      <c r="A92" s="1" t="s">
        <v>99</v>
      </c>
      <c r="C92" s="5">
        <v>2723024</v>
      </c>
      <c r="D92" s="5"/>
      <c r="E92" s="5">
        <v>26321874831</v>
      </c>
      <c r="F92" s="5"/>
      <c r="G92" s="5">
        <v>25200512887.032001</v>
      </c>
      <c r="H92" s="5"/>
      <c r="I92" s="5">
        <v>1062293</v>
      </c>
      <c r="J92" s="5"/>
      <c r="K92" s="5">
        <v>9481725262</v>
      </c>
      <c r="L92" s="5"/>
      <c r="M92" s="5">
        <v>0</v>
      </c>
      <c r="N92" s="5"/>
      <c r="O92" s="5">
        <v>0</v>
      </c>
      <c r="P92" s="5"/>
      <c r="Q92" s="5">
        <v>3785317</v>
      </c>
      <c r="R92" s="5"/>
      <c r="S92" s="5">
        <v>8900</v>
      </c>
      <c r="T92" s="5"/>
      <c r="U92" s="5">
        <v>35803600093</v>
      </c>
      <c r="V92" s="5"/>
      <c r="W92" s="5">
        <v>33488869838.264999</v>
      </c>
      <c r="X92" s="6"/>
      <c r="Y92" s="9">
        <v>5.9671683354582802E-4</v>
      </c>
    </row>
    <row r="93" spans="1:25" x14ac:dyDescent="0.55000000000000004">
      <c r="A93" s="1" t="s">
        <v>100</v>
      </c>
      <c r="C93" s="5">
        <v>137187004</v>
      </c>
      <c r="D93" s="5"/>
      <c r="E93" s="5">
        <v>329270990340</v>
      </c>
      <c r="F93" s="5"/>
      <c r="G93" s="5">
        <v>175509144086.819</v>
      </c>
      <c r="H93" s="5"/>
      <c r="I93" s="5">
        <v>0</v>
      </c>
      <c r="J93" s="5"/>
      <c r="K93" s="5">
        <v>0</v>
      </c>
      <c r="L93" s="5"/>
      <c r="M93" s="5">
        <v>0</v>
      </c>
      <c r="N93" s="5"/>
      <c r="O93" s="5">
        <v>0</v>
      </c>
      <c r="P93" s="5"/>
      <c r="Q93" s="5">
        <v>137187004</v>
      </c>
      <c r="R93" s="5"/>
      <c r="S93" s="5">
        <v>1313</v>
      </c>
      <c r="T93" s="5"/>
      <c r="U93" s="5">
        <v>329270990340</v>
      </c>
      <c r="V93" s="5"/>
      <c r="W93" s="5">
        <v>179054783361.30099</v>
      </c>
      <c r="X93" s="6"/>
      <c r="Y93" s="9">
        <v>3.1904630963839413E-3</v>
      </c>
    </row>
    <row r="94" spans="1:25" x14ac:dyDescent="0.55000000000000004">
      <c r="A94" s="1" t="s">
        <v>101</v>
      </c>
      <c r="C94" s="5">
        <v>20879939</v>
      </c>
      <c r="D94" s="5"/>
      <c r="E94" s="5">
        <v>101045989066</v>
      </c>
      <c r="F94" s="5"/>
      <c r="G94" s="5">
        <v>43919068316.002197</v>
      </c>
      <c r="H94" s="5"/>
      <c r="I94" s="5">
        <v>0</v>
      </c>
      <c r="J94" s="5"/>
      <c r="K94" s="5">
        <v>0</v>
      </c>
      <c r="L94" s="5"/>
      <c r="M94" s="5">
        <v>0</v>
      </c>
      <c r="N94" s="5"/>
      <c r="O94" s="5">
        <v>0</v>
      </c>
      <c r="P94" s="5"/>
      <c r="Q94" s="5">
        <v>20879939</v>
      </c>
      <c r="R94" s="5"/>
      <c r="S94" s="5">
        <v>2099</v>
      </c>
      <c r="T94" s="5"/>
      <c r="U94" s="5">
        <v>101045989066</v>
      </c>
      <c r="V94" s="5"/>
      <c r="W94" s="5">
        <v>43566221358.832001</v>
      </c>
      <c r="X94" s="6"/>
      <c r="Y94" s="9">
        <v>7.7627873930503758E-4</v>
      </c>
    </row>
    <row r="95" spans="1:25" x14ac:dyDescent="0.55000000000000004">
      <c r="A95" s="1" t="s">
        <v>102</v>
      </c>
      <c r="C95" s="5">
        <v>2962594</v>
      </c>
      <c r="D95" s="5"/>
      <c r="E95" s="5">
        <v>29806728508</v>
      </c>
      <c r="F95" s="5"/>
      <c r="G95" s="5">
        <v>29714712647.912998</v>
      </c>
      <c r="H95" s="5"/>
      <c r="I95" s="5">
        <v>86971</v>
      </c>
      <c r="J95" s="5"/>
      <c r="K95" s="5">
        <v>887909683</v>
      </c>
      <c r="L95" s="5"/>
      <c r="M95" s="5">
        <v>0</v>
      </c>
      <c r="N95" s="5"/>
      <c r="O95" s="5">
        <v>0</v>
      </c>
      <c r="P95" s="5"/>
      <c r="Q95" s="5">
        <v>3049565</v>
      </c>
      <c r="R95" s="5"/>
      <c r="S95" s="5">
        <v>7893</v>
      </c>
      <c r="T95" s="5"/>
      <c r="U95" s="5">
        <v>22796264841</v>
      </c>
      <c r="V95" s="5"/>
      <c r="W95" s="5">
        <v>23926998756.557301</v>
      </c>
      <c r="X95" s="6"/>
      <c r="Y95" s="9">
        <v>4.2633994527799615E-4</v>
      </c>
    </row>
    <row r="96" spans="1:25" x14ac:dyDescent="0.55000000000000004">
      <c r="A96" s="1" t="s">
        <v>103</v>
      </c>
      <c r="C96" s="5">
        <v>1875000</v>
      </c>
      <c r="D96" s="5"/>
      <c r="E96" s="5">
        <v>6108666638</v>
      </c>
      <c r="F96" s="5"/>
      <c r="G96" s="5">
        <v>6091041375</v>
      </c>
      <c r="H96" s="5"/>
      <c r="I96" s="5">
        <v>0</v>
      </c>
      <c r="J96" s="5"/>
      <c r="K96" s="5">
        <v>0</v>
      </c>
      <c r="L96" s="5"/>
      <c r="M96" s="5">
        <v>0</v>
      </c>
      <c r="N96" s="5"/>
      <c r="O96" s="5">
        <v>0</v>
      </c>
      <c r="P96" s="5"/>
      <c r="Q96" s="5">
        <v>1875000</v>
      </c>
      <c r="R96" s="5"/>
      <c r="S96" s="5">
        <v>3039</v>
      </c>
      <c r="T96" s="5"/>
      <c r="U96" s="5">
        <v>6108666638</v>
      </c>
      <c r="V96" s="5"/>
      <c r="W96" s="5">
        <v>5664221156.25</v>
      </c>
      <c r="X96" s="6"/>
      <c r="Y96" s="9">
        <v>1.0092714771159017E-4</v>
      </c>
    </row>
    <row r="97" spans="1:25" x14ac:dyDescent="0.55000000000000004">
      <c r="A97" s="1" t="s">
        <v>104</v>
      </c>
      <c r="C97" s="5">
        <v>61370972</v>
      </c>
      <c r="D97" s="5"/>
      <c r="E97" s="5">
        <v>154879155083</v>
      </c>
      <c r="F97" s="5"/>
      <c r="G97" s="5">
        <v>50573820400.061401</v>
      </c>
      <c r="H97" s="5"/>
      <c r="I97" s="5">
        <v>0</v>
      </c>
      <c r="J97" s="5"/>
      <c r="K97" s="5">
        <v>0</v>
      </c>
      <c r="L97" s="5"/>
      <c r="M97" s="5">
        <v>0</v>
      </c>
      <c r="N97" s="5"/>
      <c r="O97" s="5">
        <v>0</v>
      </c>
      <c r="P97" s="5"/>
      <c r="Q97" s="5">
        <v>61370972</v>
      </c>
      <c r="R97" s="5"/>
      <c r="S97" s="5">
        <v>754</v>
      </c>
      <c r="T97" s="5"/>
      <c r="U97" s="5">
        <v>154879155083</v>
      </c>
      <c r="V97" s="5"/>
      <c r="W97" s="5">
        <v>45998384296.316399</v>
      </c>
      <c r="X97" s="6"/>
      <c r="Y97" s="9">
        <v>8.1961590098688427E-4</v>
      </c>
    </row>
    <row r="98" spans="1:25" x14ac:dyDescent="0.55000000000000004">
      <c r="A98" s="1" t="s">
        <v>105</v>
      </c>
      <c r="C98" s="5">
        <v>8752687</v>
      </c>
      <c r="D98" s="5"/>
      <c r="E98" s="5">
        <v>35295578816</v>
      </c>
      <c r="F98" s="5"/>
      <c r="G98" s="5">
        <v>26797874218.037998</v>
      </c>
      <c r="H98" s="5"/>
      <c r="I98" s="5">
        <v>0</v>
      </c>
      <c r="J98" s="5"/>
      <c r="K98" s="5">
        <v>0</v>
      </c>
      <c r="L98" s="5"/>
      <c r="M98" s="5">
        <v>0</v>
      </c>
      <c r="N98" s="5"/>
      <c r="O98" s="5">
        <v>0</v>
      </c>
      <c r="P98" s="5"/>
      <c r="Q98" s="5">
        <v>8752687</v>
      </c>
      <c r="R98" s="5"/>
      <c r="S98" s="5">
        <v>2925</v>
      </c>
      <c r="T98" s="5"/>
      <c r="U98" s="5">
        <v>35295578816</v>
      </c>
      <c r="V98" s="5"/>
      <c r="W98" s="5">
        <v>25449279898.623699</v>
      </c>
      <c r="X98" s="6"/>
      <c r="Y98" s="9">
        <v>4.534645029966465E-4</v>
      </c>
    </row>
    <row r="99" spans="1:25" x14ac:dyDescent="0.55000000000000004">
      <c r="A99" s="1" t="s">
        <v>106</v>
      </c>
      <c r="C99" s="5">
        <v>42850946</v>
      </c>
      <c r="D99" s="5"/>
      <c r="E99" s="5">
        <v>160008547225</v>
      </c>
      <c r="F99" s="5"/>
      <c r="G99" s="5">
        <v>118502024347.957</v>
      </c>
      <c r="H99" s="5"/>
      <c r="I99" s="5">
        <v>2899440</v>
      </c>
      <c r="J99" s="5"/>
      <c r="K99" s="5">
        <v>9108085376</v>
      </c>
      <c r="L99" s="5"/>
      <c r="M99" s="5">
        <v>-1750386</v>
      </c>
      <c r="N99" s="5"/>
      <c r="O99" s="5">
        <v>5980281055</v>
      </c>
      <c r="P99" s="5"/>
      <c r="Q99" s="5">
        <v>44000000</v>
      </c>
      <c r="R99" s="5"/>
      <c r="S99" s="5">
        <v>3289</v>
      </c>
      <c r="T99" s="5"/>
      <c r="U99" s="5">
        <v>162614643626</v>
      </c>
      <c r="V99" s="5"/>
      <c r="W99" s="5">
        <v>143854939800</v>
      </c>
      <c r="X99" s="6"/>
      <c r="Y99" s="9">
        <v>2.5632595122484121E-3</v>
      </c>
    </row>
    <row r="100" spans="1:25" x14ac:dyDescent="0.55000000000000004">
      <c r="A100" s="1" t="s">
        <v>107</v>
      </c>
      <c r="C100" s="5">
        <v>34816428</v>
      </c>
      <c r="D100" s="5"/>
      <c r="E100" s="5">
        <v>187075331592</v>
      </c>
      <c r="F100" s="5"/>
      <c r="G100" s="5">
        <v>400429256831.83801</v>
      </c>
      <c r="H100" s="5"/>
      <c r="I100" s="5">
        <v>1100000</v>
      </c>
      <c r="J100" s="5"/>
      <c r="K100" s="5">
        <v>11946075589</v>
      </c>
      <c r="L100" s="5"/>
      <c r="M100" s="5">
        <v>0</v>
      </c>
      <c r="N100" s="5"/>
      <c r="O100" s="5">
        <v>0</v>
      </c>
      <c r="P100" s="5"/>
      <c r="Q100" s="5">
        <v>35916428</v>
      </c>
      <c r="R100" s="5"/>
      <c r="S100" s="5">
        <v>11290</v>
      </c>
      <c r="T100" s="5"/>
      <c r="U100" s="5">
        <v>199021407181</v>
      </c>
      <c r="V100" s="5"/>
      <c r="W100" s="5">
        <v>403083768110.88599</v>
      </c>
      <c r="X100" s="6"/>
      <c r="Y100" s="9">
        <v>7.1822928310951309E-3</v>
      </c>
    </row>
    <row r="101" spans="1:25" x14ac:dyDescent="0.55000000000000004">
      <c r="A101" s="1" t="s">
        <v>108</v>
      </c>
      <c r="C101" s="5">
        <v>2460898</v>
      </c>
      <c r="D101" s="5"/>
      <c r="E101" s="5">
        <v>43238351232</v>
      </c>
      <c r="F101" s="5"/>
      <c r="G101" s="5">
        <v>42344685420.939003</v>
      </c>
      <c r="H101" s="5"/>
      <c r="I101" s="5">
        <v>0</v>
      </c>
      <c r="J101" s="5"/>
      <c r="K101" s="5">
        <v>0</v>
      </c>
      <c r="L101" s="5"/>
      <c r="M101" s="5">
        <v>0</v>
      </c>
      <c r="N101" s="5"/>
      <c r="O101" s="5">
        <v>0</v>
      </c>
      <c r="P101" s="5"/>
      <c r="Q101" s="5">
        <v>2460898</v>
      </c>
      <c r="R101" s="5"/>
      <c r="S101" s="5">
        <v>15130</v>
      </c>
      <c r="T101" s="5"/>
      <c r="U101" s="5">
        <v>43238351232</v>
      </c>
      <c r="V101" s="5"/>
      <c r="W101" s="5">
        <v>37011848088.897003</v>
      </c>
      <c r="X101" s="6"/>
      <c r="Y101" s="9">
        <v>6.5949053825789061E-4</v>
      </c>
    </row>
    <row r="102" spans="1:25" x14ac:dyDescent="0.55000000000000004">
      <c r="A102" s="1" t="s">
        <v>109</v>
      </c>
      <c r="C102" s="5">
        <v>41307730</v>
      </c>
      <c r="D102" s="5"/>
      <c r="E102" s="5">
        <v>130816088094</v>
      </c>
      <c r="F102" s="5"/>
      <c r="G102" s="5">
        <v>102080005230.159</v>
      </c>
      <c r="H102" s="5"/>
      <c r="I102" s="5">
        <v>0</v>
      </c>
      <c r="J102" s="5"/>
      <c r="K102" s="5">
        <v>0</v>
      </c>
      <c r="L102" s="5"/>
      <c r="M102" s="5">
        <v>0</v>
      </c>
      <c r="N102" s="5"/>
      <c r="O102" s="5">
        <v>0</v>
      </c>
      <c r="P102" s="5"/>
      <c r="Q102" s="5">
        <v>41307730</v>
      </c>
      <c r="R102" s="5"/>
      <c r="S102" s="5">
        <v>2751</v>
      </c>
      <c r="T102" s="5"/>
      <c r="U102" s="5">
        <v>130816088094</v>
      </c>
      <c r="V102" s="5"/>
      <c r="W102" s="5">
        <v>112961421716.882</v>
      </c>
      <c r="X102" s="6"/>
      <c r="Y102" s="9">
        <v>2.0127875979473468E-3</v>
      </c>
    </row>
    <row r="103" spans="1:25" x14ac:dyDescent="0.55000000000000004">
      <c r="A103" s="1" t="s">
        <v>110</v>
      </c>
      <c r="C103" s="5">
        <v>9033305</v>
      </c>
      <c r="D103" s="5"/>
      <c r="E103" s="5">
        <v>68665465889</v>
      </c>
      <c r="F103" s="5"/>
      <c r="G103" s="5">
        <v>54775296695.025002</v>
      </c>
      <c r="H103" s="5"/>
      <c r="I103" s="5">
        <v>81920</v>
      </c>
      <c r="J103" s="5"/>
      <c r="K103" s="5">
        <v>490326407</v>
      </c>
      <c r="L103" s="5"/>
      <c r="M103" s="5">
        <v>0</v>
      </c>
      <c r="N103" s="5"/>
      <c r="O103" s="5">
        <v>0</v>
      </c>
      <c r="P103" s="5"/>
      <c r="Q103" s="5">
        <v>9115225</v>
      </c>
      <c r="R103" s="5"/>
      <c r="S103" s="5">
        <v>6020</v>
      </c>
      <c r="T103" s="5"/>
      <c r="U103" s="5">
        <v>69155792296</v>
      </c>
      <c r="V103" s="5"/>
      <c r="W103" s="5">
        <v>54547156255.724998</v>
      </c>
      <c r="X103" s="6"/>
      <c r="Y103" s="9">
        <v>9.7194102151080652E-4</v>
      </c>
    </row>
    <row r="104" spans="1:25" x14ac:dyDescent="0.55000000000000004">
      <c r="A104" s="1" t="s">
        <v>111</v>
      </c>
      <c r="C104" s="5">
        <v>2744757</v>
      </c>
      <c r="D104" s="5"/>
      <c r="E104" s="5">
        <v>26895569943</v>
      </c>
      <c r="F104" s="5"/>
      <c r="G104" s="5">
        <v>18089462363.4855</v>
      </c>
      <c r="H104" s="5"/>
      <c r="I104" s="5">
        <v>90558</v>
      </c>
      <c r="J104" s="5"/>
      <c r="K104" s="5">
        <v>603582669</v>
      </c>
      <c r="L104" s="5"/>
      <c r="M104" s="5">
        <v>0</v>
      </c>
      <c r="N104" s="5"/>
      <c r="O104" s="5">
        <v>0</v>
      </c>
      <c r="P104" s="5"/>
      <c r="Q104" s="5">
        <v>2835315</v>
      </c>
      <c r="R104" s="5"/>
      <c r="S104" s="5">
        <v>6570</v>
      </c>
      <c r="T104" s="5"/>
      <c r="U104" s="5">
        <v>27499152612</v>
      </c>
      <c r="V104" s="5"/>
      <c r="W104" s="5">
        <v>18517182833.677502</v>
      </c>
      <c r="X104" s="6"/>
      <c r="Y104" s="9">
        <v>3.2994588232045449E-4</v>
      </c>
    </row>
    <row r="105" spans="1:25" x14ac:dyDescent="0.55000000000000004">
      <c r="A105" s="1" t="s">
        <v>112</v>
      </c>
      <c r="C105" s="5">
        <v>398000000</v>
      </c>
      <c r="D105" s="5"/>
      <c r="E105" s="5">
        <v>563277164413</v>
      </c>
      <c r="F105" s="5"/>
      <c r="G105" s="5">
        <v>453394157400</v>
      </c>
      <c r="H105" s="5"/>
      <c r="I105" s="5">
        <v>0</v>
      </c>
      <c r="J105" s="5"/>
      <c r="K105" s="5">
        <v>0</v>
      </c>
      <c r="L105" s="5"/>
      <c r="M105" s="5">
        <v>0</v>
      </c>
      <c r="N105" s="5"/>
      <c r="O105" s="5">
        <v>0</v>
      </c>
      <c r="P105" s="5"/>
      <c r="Q105" s="5">
        <v>398000000</v>
      </c>
      <c r="R105" s="5"/>
      <c r="S105" s="5">
        <v>1143</v>
      </c>
      <c r="T105" s="5"/>
      <c r="U105" s="5">
        <v>563277164413</v>
      </c>
      <c r="V105" s="5"/>
      <c r="W105" s="5">
        <v>452207261700</v>
      </c>
      <c r="X105" s="6"/>
      <c r="Y105" s="9">
        <v>8.0575930633445796E-3</v>
      </c>
    </row>
    <row r="106" spans="1:25" x14ac:dyDescent="0.55000000000000004">
      <c r="A106" s="1" t="s">
        <v>113</v>
      </c>
      <c r="C106" s="5">
        <v>6753536</v>
      </c>
      <c r="D106" s="5"/>
      <c r="E106" s="5">
        <v>84457410866</v>
      </c>
      <c r="F106" s="5"/>
      <c r="G106" s="5">
        <v>76330817479.296005</v>
      </c>
      <c r="H106" s="5"/>
      <c r="I106" s="5">
        <v>0</v>
      </c>
      <c r="J106" s="5"/>
      <c r="K106" s="5">
        <v>0</v>
      </c>
      <c r="L106" s="5"/>
      <c r="M106" s="5">
        <v>0</v>
      </c>
      <c r="N106" s="5"/>
      <c r="O106" s="5">
        <v>0</v>
      </c>
      <c r="P106" s="5"/>
      <c r="Q106" s="5">
        <v>6753536</v>
      </c>
      <c r="R106" s="5"/>
      <c r="S106" s="5">
        <v>9630</v>
      </c>
      <c r="T106" s="5"/>
      <c r="U106" s="5">
        <v>84457410866</v>
      </c>
      <c r="V106" s="5"/>
      <c r="W106" s="5">
        <v>64649584197.503998</v>
      </c>
      <c r="X106" s="6"/>
      <c r="Y106" s="9">
        <v>1.1519497480416501E-3</v>
      </c>
    </row>
    <row r="107" spans="1:25" x14ac:dyDescent="0.55000000000000004">
      <c r="A107" s="1" t="s">
        <v>114</v>
      </c>
      <c r="C107" s="5">
        <v>248859614</v>
      </c>
      <c r="D107" s="5"/>
      <c r="E107" s="5">
        <v>487137876829</v>
      </c>
      <c r="F107" s="5"/>
      <c r="G107" s="5">
        <v>527659192199.86102</v>
      </c>
      <c r="H107" s="5"/>
      <c r="I107" s="5">
        <v>0</v>
      </c>
      <c r="J107" s="5"/>
      <c r="K107" s="5">
        <v>0</v>
      </c>
      <c r="L107" s="5"/>
      <c r="M107" s="5">
        <v>0</v>
      </c>
      <c r="N107" s="5"/>
      <c r="O107" s="5">
        <v>0</v>
      </c>
      <c r="P107" s="5"/>
      <c r="Q107" s="5">
        <v>248859614</v>
      </c>
      <c r="R107" s="5"/>
      <c r="S107" s="5">
        <v>2348</v>
      </c>
      <c r="T107" s="5"/>
      <c r="U107" s="5">
        <v>487137876829</v>
      </c>
      <c r="V107" s="5"/>
      <c r="W107" s="5">
        <v>580845655548.65198</v>
      </c>
      <c r="X107" s="6"/>
      <c r="Y107" s="9">
        <v>1.034971863881206E-2</v>
      </c>
    </row>
    <row r="108" spans="1:25" x14ac:dyDescent="0.55000000000000004">
      <c r="A108" s="1" t="s">
        <v>115</v>
      </c>
      <c r="C108" s="5">
        <v>798600000</v>
      </c>
      <c r="D108" s="5"/>
      <c r="E108" s="5">
        <v>1199209724741</v>
      </c>
      <c r="F108" s="5"/>
      <c r="G108" s="5">
        <v>1703598516180</v>
      </c>
      <c r="H108" s="5"/>
      <c r="I108" s="5">
        <v>0</v>
      </c>
      <c r="J108" s="5"/>
      <c r="K108" s="5">
        <v>0</v>
      </c>
      <c r="L108" s="5"/>
      <c r="M108" s="5">
        <v>0</v>
      </c>
      <c r="N108" s="5"/>
      <c r="O108" s="5">
        <v>0</v>
      </c>
      <c r="P108" s="5"/>
      <c r="Q108" s="5">
        <v>798600000</v>
      </c>
      <c r="R108" s="5"/>
      <c r="S108" s="5">
        <v>2228</v>
      </c>
      <c r="T108" s="5"/>
      <c r="U108" s="5">
        <v>1199209724741</v>
      </c>
      <c r="V108" s="5"/>
      <c r="W108" s="5">
        <v>1768694079240</v>
      </c>
      <c r="X108" s="6"/>
      <c r="Y108" s="9">
        <v>3.1515232839222786E-2</v>
      </c>
    </row>
    <row r="109" spans="1:25" x14ac:dyDescent="0.55000000000000004">
      <c r="A109" s="1" t="s">
        <v>116</v>
      </c>
      <c r="C109" s="5">
        <v>45151187</v>
      </c>
      <c r="D109" s="5"/>
      <c r="E109" s="5">
        <v>133222832097</v>
      </c>
      <c r="F109" s="5"/>
      <c r="G109" s="5">
        <v>113507937179.058</v>
      </c>
      <c r="H109" s="5"/>
      <c r="I109" s="5">
        <v>0</v>
      </c>
      <c r="J109" s="5"/>
      <c r="K109" s="5">
        <v>0</v>
      </c>
      <c r="L109" s="5"/>
      <c r="M109" s="5">
        <v>0</v>
      </c>
      <c r="N109" s="5"/>
      <c r="O109" s="5">
        <v>0</v>
      </c>
      <c r="P109" s="5"/>
      <c r="Q109" s="5">
        <v>45151187</v>
      </c>
      <c r="R109" s="5"/>
      <c r="S109" s="5">
        <v>2781</v>
      </c>
      <c r="T109" s="5"/>
      <c r="U109" s="5">
        <v>133222832097</v>
      </c>
      <c r="V109" s="5"/>
      <c r="W109" s="5">
        <v>124818336613.27</v>
      </c>
      <c r="X109" s="6"/>
      <c r="Y109" s="9">
        <v>2.2240584096159663E-3</v>
      </c>
    </row>
    <row r="110" spans="1:25" x14ac:dyDescent="0.55000000000000004">
      <c r="A110" s="1" t="s">
        <v>117</v>
      </c>
      <c r="C110" s="5">
        <v>6379146</v>
      </c>
      <c r="D110" s="5"/>
      <c r="E110" s="5">
        <v>26212032711</v>
      </c>
      <c r="F110" s="5"/>
      <c r="G110" s="5">
        <v>21915152920.972801</v>
      </c>
      <c r="H110" s="5"/>
      <c r="I110" s="5">
        <v>0</v>
      </c>
      <c r="J110" s="5"/>
      <c r="K110" s="5">
        <v>0</v>
      </c>
      <c r="L110" s="5"/>
      <c r="M110" s="5">
        <v>0</v>
      </c>
      <c r="N110" s="5"/>
      <c r="O110" s="5">
        <v>0</v>
      </c>
      <c r="P110" s="5"/>
      <c r="Q110" s="5">
        <v>6379146</v>
      </c>
      <c r="R110" s="5"/>
      <c r="S110" s="5">
        <v>3339</v>
      </c>
      <c r="T110" s="5"/>
      <c r="U110" s="5">
        <v>26212032711</v>
      </c>
      <c r="V110" s="5"/>
      <c r="W110" s="5">
        <v>21173233681.460701</v>
      </c>
      <c r="X110" s="6"/>
      <c r="Y110" s="9">
        <v>3.7727236002126226E-4</v>
      </c>
    </row>
    <row r="111" spans="1:25" x14ac:dyDescent="0.55000000000000004">
      <c r="A111" s="1" t="s">
        <v>118</v>
      </c>
      <c r="C111" s="5">
        <v>31834491</v>
      </c>
      <c r="D111" s="5"/>
      <c r="E111" s="5">
        <v>45860314734</v>
      </c>
      <c r="F111" s="5"/>
      <c r="G111" s="5">
        <v>30600788277.8578</v>
      </c>
      <c r="H111" s="5"/>
      <c r="I111" s="5">
        <v>0</v>
      </c>
      <c r="J111" s="5"/>
      <c r="K111" s="5">
        <v>0</v>
      </c>
      <c r="L111" s="5"/>
      <c r="M111" s="5">
        <v>0</v>
      </c>
      <c r="N111" s="5"/>
      <c r="O111" s="5">
        <v>0</v>
      </c>
      <c r="P111" s="5"/>
      <c r="Q111" s="5">
        <v>31834491</v>
      </c>
      <c r="R111" s="5"/>
      <c r="S111" s="5">
        <v>955</v>
      </c>
      <c r="T111" s="5"/>
      <c r="U111" s="5">
        <v>45860314734</v>
      </c>
      <c r="V111" s="5"/>
      <c r="W111" s="5">
        <v>30221047368.515301</v>
      </c>
      <c r="X111" s="6"/>
      <c r="Y111" s="9">
        <v>5.3848958711570562E-4</v>
      </c>
    </row>
    <row r="112" spans="1:25" x14ac:dyDescent="0.55000000000000004">
      <c r="A112" s="1" t="s">
        <v>119</v>
      </c>
      <c r="C112" s="5">
        <v>32000000</v>
      </c>
      <c r="D112" s="5"/>
      <c r="E112" s="5">
        <v>174992344070</v>
      </c>
      <c r="F112" s="5"/>
      <c r="G112" s="5">
        <v>121035528000</v>
      </c>
      <c r="H112" s="5"/>
      <c r="I112" s="5">
        <v>0</v>
      </c>
      <c r="J112" s="5"/>
      <c r="K112" s="5">
        <v>0</v>
      </c>
      <c r="L112" s="5"/>
      <c r="M112" s="5">
        <v>0</v>
      </c>
      <c r="N112" s="5"/>
      <c r="O112" s="5">
        <v>0</v>
      </c>
      <c r="P112" s="5"/>
      <c r="Q112" s="5">
        <v>32000000</v>
      </c>
      <c r="R112" s="5"/>
      <c r="S112" s="5">
        <v>3732</v>
      </c>
      <c r="T112" s="5"/>
      <c r="U112" s="5">
        <v>174992344070</v>
      </c>
      <c r="V112" s="5"/>
      <c r="W112" s="5">
        <v>118713427200</v>
      </c>
      <c r="X112" s="6"/>
      <c r="Y112" s="9">
        <v>2.1152789186458607E-3</v>
      </c>
    </row>
    <row r="113" spans="1:25" x14ac:dyDescent="0.55000000000000004">
      <c r="A113" s="1" t="s">
        <v>120</v>
      </c>
      <c r="C113" s="5">
        <v>271006968</v>
      </c>
      <c r="D113" s="5"/>
      <c r="E113" s="5">
        <v>839217990470</v>
      </c>
      <c r="F113" s="5"/>
      <c r="G113" s="5">
        <v>780974587490.62</v>
      </c>
      <c r="H113" s="5"/>
      <c r="I113" s="5">
        <v>0</v>
      </c>
      <c r="J113" s="5"/>
      <c r="K113" s="5">
        <v>0</v>
      </c>
      <c r="L113" s="5"/>
      <c r="M113" s="5">
        <v>0</v>
      </c>
      <c r="N113" s="5"/>
      <c r="O113" s="5">
        <v>0</v>
      </c>
      <c r="P113" s="5"/>
      <c r="Q113" s="5">
        <v>271006968</v>
      </c>
      <c r="R113" s="5"/>
      <c r="S113" s="5">
        <v>2717</v>
      </c>
      <c r="T113" s="5"/>
      <c r="U113" s="5">
        <v>839217990470</v>
      </c>
      <c r="V113" s="5"/>
      <c r="W113" s="5">
        <v>731944792760.26697</v>
      </c>
      <c r="X113" s="6"/>
      <c r="Y113" s="9">
        <v>1.3042057888952987E-2</v>
      </c>
    </row>
    <row r="114" spans="1:25" x14ac:dyDescent="0.55000000000000004">
      <c r="A114" s="1" t="s">
        <v>121</v>
      </c>
      <c r="C114" s="5">
        <v>50876425</v>
      </c>
      <c r="D114" s="5"/>
      <c r="E114" s="5">
        <v>64306434336</v>
      </c>
      <c r="F114" s="5"/>
      <c r="G114" s="5">
        <v>41571589842.967499</v>
      </c>
      <c r="H114" s="5"/>
      <c r="I114" s="5">
        <v>0</v>
      </c>
      <c r="J114" s="5"/>
      <c r="K114" s="5">
        <v>0</v>
      </c>
      <c r="L114" s="5"/>
      <c r="M114" s="5">
        <v>0</v>
      </c>
      <c r="N114" s="5"/>
      <c r="O114" s="5">
        <v>0</v>
      </c>
      <c r="P114" s="5"/>
      <c r="Q114" s="5">
        <v>50876425</v>
      </c>
      <c r="R114" s="5"/>
      <c r="S114" s="5">
        <v>824</v>
      </c>
      <c r="T114" s="5"/>
      <c r="U114" s="5">
        <v>64306434336</v>
      </c>
      <c r="V114" s="5"/>
      <c r="W114" s="5">
        <v>41672737263.510002</v>
      </c>
      <c r="X114" s="6"/>
      <c r="Y114" s="9">
        <v>7.4253995268170052E-4</v>
      </c>
    </row>
    <row r="115" spans="1:25" x14ac:dyDescent="0.55000000000000004">
      <c r="A115" s="1" t="s">
        <v>122</v>
      </c>
      <c r="C115" s="5">
        <v>45030602</v>
      </c>
      <c r="D115" s="5"/>
      <c r="E115" s="5">
        <v>1568409715953</v>
      </c>
      <c r="F115" s="5"/>
      <c r="G115" s="5">
        <v>2254248057075.52</v>
      </c>
      <c r="H115" s="5"/>
      <c r="I115" s="5">
        <v>0</v>
      </c>
      <c r="J115" s="5"/>
      <c r="K115" s="5">
        <v>0</v>
      </c>
      <c r="L115" s="5"/>
      <c r="M115" s="5">
        <v>-119423</v>
      </c>
      <c r="N115" s="5"/>
      <c r="O115" s="5">
        <v>6973561018</v>
      </c>
      <c r="P115" s="5"/>
      <c r="Q115" s="5">
        <v>44911179</v>
      </c>
      <c r="R115" s="5"/>
      <c r="S115" s="5">
        <v>56360</v>
      </c>
      <c r="T115" s="5"/>
      <c r="U115" s="5">
        <v>1564250229181</v>
      </c>
      <c r="V115" s="5"/>
      <c r="W115" s="5">
        <v>2516133443851.7798</v>
      </c>
      <c r="X115" s="6"/>
      <c r="Y115" s="9">
        <v>4.4833378631321988E-2</v>
      </c>
    </row>
    <row r="116" spans="1:25" x14ac:dyDescent="0.55000000000000004">
      <c r="A116" s="1" t="s">
        <v>123</v>
      </c>
      <c r="C116" s="5">
        <v>38300000</v>
      </c>
      <c r="D116" s="5"/>
      <c r="E116" s="5">
        <v>295346137092</v>
      </c>
      <c r="F116" s="5"/>
      <c r="G116" s="5">
        <v>276784276050</v>
      </c>
      <c r="H116" s="5"/>
      <c r="I116" s="5">
        <v>0</v>
      </c>
      <c r="J116" s="5"/>
      <c r="K116" s="5">
        <v>0</v>
      </c>
      <c r="L116" s="5"/>
      <c r="M116" s="5">
        <v>0</v>
      </c>
      <c r="N116" s="5"/>
      <c r="O116" s="5">
        <v>0</v>
      </c>
      <c r="P116" s="5"/>
      <c r="Q116" s="5">
        <v>38300000</v>
      </c>
      <c r="R116" s="5"/>
      <c r="S116" s="5">
        <v>8030</v>
      </c>
      <c r="T116" s="5"/>
      <c r="U116" s="5">
        <v>295346137092</v>
      </c>
      <c r="V116" s="5"/>
      <c r="W116" s="5">
        <v>305719083450</v>
      </c>
      <c r="X116" s="6"/>
      <c r="Y116" s="9">
        <v>5.4474135529760832E-3</v>
      </c>
    </row>
    <row r="117" spans="1:25" x14ac:dyDescent="0.55000000000000004">
      <c r="A117" s="1" t="s">
        <v>124</v>
      </c>
      <c r="C117" s="5">
        <v>148798863</v>
      </c>
      <c r="D117" s="5"/>
      <c r="E117" s="5">
        <v>815734420850</v>
      </c>
      <c r="F117" s="5"/>
      <c r="G117" s="5">
        <v>1340096398472.26</v>
      </c>
      <c r="H117" s="5"/>
      <c r="I117" s="5">
        <v>0</v>
      </c>
      <c r="J117" s="5"/>
      <c r="K117" s="5">
        <v>0</v>
      </c>
      <c r="L117" s="5"/>
      <c r="M117" s="5">
        <v>-2798863</v>
      </c>
      <c r="N117" s="5"/>
      <c r="O117" s="5">
        <v>26542281223</v>
      </c>
      <c r="P117" s="5"/>
      <c r="Q117" s="5">
        <v>146000000</v>
      </c>
      <c r="R117" s="5"/>
      <c r="S117" s="5">
        <v>9440</v>
      </c>
      <c r="T117" s="5"/>
      <c r="U117" s="5">
        <v>800390695484</v>
      </c>
      <c r="V117" s="5"/>
      <c r="W117" s="5">
        <v>1370039472000</v>
      </c>
      <c r="X117" s="6"/>
      <c r="Y117" s="9">
        <v>2.4411860403557667E-2</v>
      </c>
    </row>
    <row r="118" spans="1:25" x14ac:dyDescent="0.55000000000000004">
      <c r="A118" s="1" t="s">
        <v>125</v>
      </c>
      <c r="C118" s="5">
        <v>598148831</v>
      </c>
      <c r="D118" s="5"/>
      <c r="E118" s="5">
        <v>396730903066</v>
      </c>
      <c r="F118" s="5"/>
      <c r="G118" s="5">
        <v>237241348336.76401</v>
      </c>
      <c r="H118" s="5"/>
      <c r="I118" s="5">
        <v>6400000</v>
      </c>
      <c r="J118" s="5"/>
      <c r="K118" s="5">
        <v>2395821163</v>
      </c>
      <c r="L118" s="5"/>
      <c r="M118" s="5">
        <v>0</v>
      </c>
      <c r="N118" s="5"/>
      <c r="O118" s="5">
        <v>0</v>
      </c>
      <c r="P118" s="5"/>
      <c r="Q118" s="5">
        <v>604548831</v>
      </c>
      <c r="R118" s="5"/>
      <c r="S118" s="5">
        <v>389</v>
      </c>
      <c r="T118" s="5"/>
      <c r="U118" s="5">
        <v>399126724229</v>
      </c>
      <c r="V118" s="5"/>
      <c r="W118" s="5">
        <v>233770236762.20901</v>
      </c>
      <c r="X118" s="6"/>
      <c r="Y118" s="9">
        <v>4.1654028974908771E-3</v>
      </c>
    </row>
    <row r="119" spans="1:25" x14ac:dyDescent="0.55000000000000004">
      <c r="A119" s="1" t="s">
        <v>126</v>
      </c>
      <c r="C119" s="5">
        <v>4988827</v>
      </c>
      <c r="D119" s="5"/>
      <c r="E119" s="5">
        <v>82401810749</v>
      </c>
      <c r="F119" s="5"/>
      <c r="G119" s="5">
        <v>79792618582.741501</v>
      </c>
      <c r="H119" s="5"/>
      <c r="I119" s="5">
        <v>82474</v>
      </c>
      <c r="J119" s="5"/>
      <c r="K119" s="5">
        <v>1395104054</v>
      </c>
      <c r="L119" s="5"/>
      <c r="M119" s="5">
        <v>0</v>
      </c>
      <c r="N119" s="5"/>
      <c r="O119" s="5">
        <v>0</v>
      </c>
      <c r="P119" s="5"/>
      <c r="Q119" s="5">
        <v>5071301</v>
      </c>
      <c r="R119" s="5"/>
      <c r="S119" s="5">
        <v>17020</v>
      </c>
      <c r="T119" s="5"/>
      <c r="U119" s="5">
        <v>83796914803</v>
      </c>
      <c r="V119" s="5"/>
      <c r="W119" s="5">
        <v>85799977439.031006</v>
      </c>
      <c r="X119" s="6"/>
      <c r="Y119" s="9">
        <v>1.5288151288169764E-3</v>
      </c>
    </row>
    <row r="120" spans="1:25" x14ac:dyDescent="0.55000000000000004">
      <c r="A120" s="1" t="s">
        <v>127</v>
      </c>
      <c r="C120" s="5">
        <v>2620069</v>
      </c>
      <c r="D120" s="5"/>
      <c r="E120" s="5">
        <v>41816724512</v>
      </c>
      <c r="F120" s="5"/>
      <c r="G120" s="5">
        <v>37478461292.185501</v>
      </c>
      <c r="H120" s="5"/>
      <c r="I120" s="5">
        <v>339733</v>
      </c>
      <c r="J120" s="5"/>
      <c r="K120" s="5">
        <v>4946898069</v>
      </c>
      <c r="L120" s="5"/>
      <c r="M120" s="5">
        <v>0</v>
      </c>
      <c r="N120" s="5"/>
      <c r="O120" s="5">
        <v>0</v>
      </c>
      <c r="P120" s="5"/>
      <c r="Q120" s="5">
        <v>2959802</v>
      </c>
      <c r="R120" s="5"/>
      <c r="S120" s="5">
        <v>14210</v>
      </c>
      <c r="T120" s="5"/>
      <c r="U120" s="5">
        <v>46763622581</v>
      </c>
      <c r="V120" s="5"/>
      <c r="W120" s="5">
        <v>41808536640.801003</v>
      </c>
      <c r="X120" s="6"/>
      <c r="Y120" s="9">
        <v>7.4495967525836356E-4</v>
      </c>
    </row>
    <row r="121" spans="1:25" x14ac:dyDescent="0.55000000000000004">
      <c r="A121" s="1" t="s">
        <v>128</v>
      </c>
      <c r="C121" s="5">
        <v>28476635</v>
      </c>
      <c r="D121" s="5"/>
      <c r="E121" s="5">
        <v>84955969929</v>
      </c>
      <c r="F121" s="5"/>
      <c r="G121" s="5">
        <v>47499479958.496498</v>
      </c>
      <c r="H121" s="5"/>
      <c r="I121" s="5">
        <v>0</v>
      </c>
      <c r="J121" s="5"/>
      <c r="K121" s="5">
        <v>0</v>
      </c>
      <c r="L121" s="5"/>
      <c r="M121" s="5">
        <v>0</v>
      </c>
      <c r="N121" s="5"/>
      <c r="O121" s="5">
        <v>0</v>
      </c>
      <c r="P121" s="5"/>
      <c r="Q121" s="5">
        <v>28476635</v>
      </c>
      <c r="R121" s="5"/>
      <c r="S121" s="5">
        <v>1642</v>
      </c>
      <c r="T121" s="5"/>
      <c r="U121" s="5">
        <v>84955969929</v>
      </c>
      <c r="V121" s="5"/>
      <c r="W121" s="5">
        <v>46480420793.713501</v>
      </c>
      <c r="X121" s="6"/>
      <c r="Y121" s="9">
        <v>8.2820500219482228E-4</v>
      </c>
    </row>
    <row r="122" spans="1:25" x14ac:dyDescent="0.55000000000000004">
      <c r="A122" s="1" t="s">
        <v>129</v>
      </c>
      <c r="C122" s="5">
        <v>167115033</v>
      </c>
      <c r="D122" s="5"/>
      <c r="E122" s="5">
        <v>316196760080</v>
      </c>
      <c r="F122" s="5"/>
      <c r="G122" s="5">
        <v>312306913280.862</v>
      </c>
      <c r="H122" s="5"/>
      <c r="I122" s="5">
        <v>4967605</v>
      </c>
      <c r="J122" s="5"/>
      <c r="K122" s="5">
        <v>8979135628</v>
      </c>
      <c r="L122" s="5"/>
      <c r="M122" s="5">
        <v>0</v>
      </c>
      <c r="N122" s="5"/>
      <c r="O122" s="5">
        <v>0</v>
      </c>
      <c r="P122" s="5"/>
      <c r="Q122" s="5">
        <v>172082638</v>
      </c>
      <c r="R122" s="5"/>
      <c r="S122" s="5">
        <v>1846</v>
      </c>
      <c r="T122" s="5"/>
      <c r="U122" s="5">
        <v>325175895708</v>
      </c>
      <c r="V122" s="5"/>
      <c r="W122" s="5">
        <v>315774445676.99902</v>
      </c>
      <c r="X122" s="6"/>
      <c r="Y122" s="9">
        <v>5.626583645524123E-3</v>
      </c>
    </row>
    <row r="123" spans="1:25" x14ac:dyDescent="0.55000000000000004">
      <c r="A123" s="1" t="s">
        <v>130</v>
      </c>
      <c r="C123" s="5">
        <v>166400000</v>
      </c>
      <c r="D123" s="5"/>
      <c r="E123" s="5">
        <v>350602831415</v>
      </c>
      <c r="F123" s="5"/>
      <c r="G123" s="5">
        <v>899829964800</v>
      </c>
      <c r="H123" s="5"/>
      <c r="I123" s="5">
        <v>0</v>
      </c>
      <c r="J123" s="5"/>
      <c r="K123" s="5">
        <v>0</v>
      </c>
      <c r="L123" s="5"/>
      <c r="M123" s="5">
        <v>-1400000</v>
      </c>
      <c r="N123" s="5"/>
      <c r="O123" s="5">
        <v>7405672537</v>
      </c>
      <c r="P123" s="5"/>
      <c r="Q123" s="5">
        <v>165000000</v>
      </c>
      <c r="R123" s="5"/>
      <c r="S123" s="5">
        <v>5860</v>
      </c>
      <c r="T123" s="5"/>
      <c r="U123" s="5">
        <v>347653047978</v>
      </c>
      <c r="V123" s="5"/>
      <c r="W123" s="5">
        <v>961146945000</v>
      </c>
      <c r="X123" s="6"/>
      <c r="Y123" s="9">
        <v>1.7126064998984145E-2</v>
      </c>
    </row>
    <row r="124" spans="1:25" x14ac:dyDescent="0.55000000000000004">
      <c r="A124" s="1" t="s">
        <v>131</v>
      </c>
      <c r="C124" s="5">
        <v>26806987</v>
      </c>
      <c r="D124" s="5"/>
      <c r="E124" s="5">
        <v>39524724595</v>
      </c>
      <c r="F124" s="5"/>
      <c r="G124" s="5">
        <v>43302163819.443703</v>
      </c>
      <c r="H124" s="5"/>
      <c r="I124" s="5">
        <v>3600000</v>
      </c>
      <c r="J124" s="5"/>
      <c r="K124" s="5">
        <v>5890261039</v>
      </c>
      <c r="L124" s="5"/>
      <c r="M124" s="5">
        <v>0</v>
      </c>
      <c r="N124" s="5"/>
      <c r="O124" s="5">
        <v>0</v>
      </c>
      <c r="P124" s="5"/>
      <c r="Q124" s="5">
        <v>30406987</v>
      </c>
      <c r="R124" s="5"/>
      <c r="S124" s="5">
        <v>1621</v>
      </c>
      <c r="T124" s="5"/>
      <c r="U124" s="5">
        <v>45414985634</v>
      </c>
      <c r="V124" s="5"/>
      <c r="W124" s="5">
        <v>48996452057.734398</v>
      </c>
      <c r="X124" s="6"/>
      <c r="Y124" s="9">
        <v>8.7303656014884364E-4</v>
      </c>
    </row>
    <row r="125" spans="1:25" x14ac:dyDescent="0.55000000000000004">
      <c r="A125" s="1" t="s">
        <v>132</v>
      </c>
      <c r="C125" s="5">
        <v>1550933</v>
      </c>
      <c r="D125" s="5"/>
      <c r="E125" s="5">
        <v>15164858603</v>
      </c>
      <c r="F125" s="5"/>
      <c r="G125" s="5">
        <v>20057581381.936501</v>
      </c>
      <c r="H125" s="5"/>
      <c r="I125" s="5">
        <v>3166244</v>
      </c>
      <c r="J125" s="5"/>
      <c r="K125" s="5">
        <v>43892443116</v>
      </c>
      <c r="L125" s="5"/>
      <c r="M125" s="5">
        <v>-617177</v>
      </c>
      <c r="N125" s="5"/>
      <c r="O125" s="5">
        <v>9724051084</v>
      </c>
      <c r="P125" s="5"/>
      <c r="Q125" s="5">
        <v>4100000</v>
      </c>
      <c r="R125" s="5"/>
      <c r="S125" s="5">
        <v>14340</v>
      </c>
      <c r="T125" s="5"/>
      <c r="U125" s="5">
        <v>51330475208</v>
      </c>
      <c r="V125" s="5"/>
      <c r="W125" s="5">
        <v>58444175700</v>
      </c>
      <c r="X125" s="6"/>
      <c r="Y125" s="9">
        <v>1.0413795279245774E-3</v>
      </c>
    </row>
    <row r="126" spans="1:25" x14ac:dyDescent="0.55000000000000004">
      <c r="A126" s="1" t="s">
        <v>133</v>
      </c>
      <c r="C126" s="5">
        <v>14618827</v>
      </c>
      <c r="D126" s="5"/>
      <c r="E126" s="5">
        <v>468893542812</v>
      </c>
      <c r="F126" s="5"/>
      <c r="G126" s="5">
        <v>1160367821601.1001</v>
      </c>
      <c r="H126" s="5"/>
      <c r="I126" s="5">
        <v>0</v>
      </c>
      <c r="J126" s="5"/>
      <c r="K126" s="5">
        <v>0</v>
      </c>
      <c r="L126" s="5"/>
      <c r="M126" s="5">
        <v>0</v>
      </c>
      <c r="N126" s="5"/>
      <c r="O126" s="5">
        <v>0</v>
      </c>
      <c r="P126" s="5"/>
      <c r="Q126" s="5">
        <v>14618827</v>
      </c>
      <c r="R126" s="5"/>
      <c r="S126" s="5">
        <v>91700</v>
      </c>
      <c r="T126" s="5"/>
      <c r="U126" s="5">
        <v>468893542812</v>
      </c>
      <c r="V126" s="5"/>
      <c r="W126" s="5">
        <v>1332570184606.3999</v>
      </c>
      <c r="X126" s="6"/>
      <c r="Y126" s="9">
        <v>2.3744219045795861E-2</v>
      </c>
    </row>
    <row r="127" spans="1:25" x14ac:dyDescent="0.55000000000000004">
      <c r="A127" s="1" t="s">
        <v>134</v>
      </c>
      <c r="C127" s="5">
        <v>85851136</v>
      </c>
      <c r="D127" s="5"/>
      <c r="E127" s="5">
        <v>380565668992</v>
      </c>
      <c r="F127" s="5"/>
      <c r="G127" s="5">
        <v>403318360547.021</v>
      </c>
      <c r="H127" s="5"/>
      <c r="I127" s="5">
        <v>0</v>
      </c>
      <c r="J127" s="5"/>
      <c r="K127" s="5">
        <v>0</v>
      </c>
      <c r="L127" s="5"/>
      <c r="M127" s="5">
        <v>-1800000</v>
      </c>
      <c r="N127" s="5"/>
      <c r="O127" s="5">
        <v>9996166858</v>
      </c>
      <c r="P127" s="5"/>
      <c r="Q127" s="5">
        <v>84051136</v>
      </c>
      <c r="R127" s="5"/>
      <c r="S127" s="5">
        <v>5540</v>
      </c>
      <c r="T127" s="5"/>
      <c r="U127" s="5">
        <v>372586529333</v>
      </c>
      <c r="V127" s="5"/>
      <c r="W127" s="5">
        <v>462872715844.03198</v>
      </c>
      <c r="X127" s="6"/>
      <c r="Y127" s="9">
        <v>8.2476339950299793E-3</v>
      </c>
    </row>
    <row r="128" spans="1:25" x14ac:dyDescent="0.55000000000000004">
      <c r="A128" s="1" t="s">
        <v>135</v>
      </c>
      <c r="C128" s="5">
        <v>6529954</v>
      </c>
      <c r="D128" s="5"/>
      <c r="E128" s="5">
        <v>53396828422</v>
      </c>
      <c r="F128" s="5"/>
      <c r="G128" s="5">
        <v>38492227588.041</v>
      </c>
      <c r="H128" s="5"/>
      <c r="I128" s="5">
        <v>0</v>
      </c>
      <c r="J128" s="5"/>
      <c r="K128" s="5">
        <v>0</v>
      </c>
      <c r="L128" s="5"/>
      <c r="M128" s="5">
        <v>0</v>
      </c>
      <c r="N128" s="5"/>
      <c r="O128" s="5">
        <v>0</v>
      </c>
      <c r="P128" s="5"/>
      <c r="Q128" s="5">
        <v>6529954</v>
      </c>
      <c r="R128" s="5"/>
      <c r="S128" s="5">
        <v>6320</v>
      </c>
      <c r="T128" s="5"/>
      <c r="U128" s="5">
        <v>53396828422</v>
      </c>
      <c r="V128" s="5"/>
      <c r="W128" s="5">
        <v>41023756889.783997</v>
      </c>
      <c r="X128" s="6"/>
      <c r="Y128" s="9">
        <v>7.3097618491308261E-4</v>
      </c>
    </row>
    <row r="129" spans="1:26" x14ac:dyDescent="0.55000000000000004">
      <c r="A129" s="1" t="s">
        <v>136</v>
      </c>
      <c r="C129" s="5">
        <v>12143049</v>
      </c>
      <c r="D129" s="5"/>
      <c r="E129" s="5">
        <v>32840412710</v>
      </c>
      <c r="F129" s="5"/>
      <c r="G129" s="5">
        <v>33110198525.728298</v>
      </c>
      <c r="H129" s="5"/>
      <c r="I129" s="5">
        <v>4400000</v>
      </c>
      <c r="J129" s="5"/>
      <c r="K129" s="5">
        <v>11860195993</v>
      </c>
      <c r="L129" s="5"/>
      <c r="M129" s="5">
        <v>0</v>
      </c>
      <c r="N129" s="5"/>
      <c r="O129" s="5">
        <v>0</v>
      </c>
      <c r="P129" s="5"/>
      <c r="Q129" s="5">
        <v>16543049</v>
      </c>
      <c r="R129" s="5"/>
      <c r="S129" s="5">
        <v>2900</v>
      </c>
      <c r="T129" s="5"/>
      <c r="U129" s="5">
        <v>44700608703</v>
      </c>
      <c r="V129" s="5"/>
      <c r="W129" s="5">
        <v>47689391789.504997</v>
      </c>
      <c r="X129" s="6"/>
      <c r="Y129" s="9">
        <v>8.4974688604881686E-4</v>
      </c>
    </row>
    <row r="130" spans="1:26" x14ac:dyDescent="0.55000000000000004">
      <c r="A130" s="1" t="s">
        <v>137</v>
      </c>
      <c r="C130" s="5">
        <v>5893404</v>
      </c>
      <c r="D130" s="5"/>
      <c r="E130" s="5">
        <v>36862145473</v>
      </c>
      <c r="F130" s="5"/>
      <c r="G130" s="5">
        <v>29994691820.543999</v>
      </c>
      <c r="H130" s="5"/>
      <c r="I130" s="5">
        <v>1010840</v>
      </c>
      <c r="J130" s="5"/>
      <c r="K130" s="5">
        <v>5167461051</v>
      </c>
      <c r="L130" s="5"/>
      <c r="M130" s="5">
        <v>0</v>
      </c>
      <c r="N130" s="5"/>
      <c r="O130" s="5">
        <v>0</v>
      </c>
      <c r="P130" s="5"/>
      <c r="Q130" s="5">
        <v>6904244</v>
      </c>
      <c r="R130" s="5"/>
      <c r="S130" s="5">
        <v>5390</v>
      </c>
      <c r="T130" s="5"/>
      <c r="U130" s="5">
        <v>42029606524</v>
      </c>
      <c r="V130" s="5"/>
      <c r="W130" s="5">
        <v>36992452602.797997</v>
      </c>
      <c r="X130" s="6"/>
      <c r="Y130" s="9">
        <v>6.5914494244931376E-4</v>
      </c>
    </row>
    <row r="131" spans="1:26" x14ac:dyDescent="0.55000000000000004">
      <c r="A131" s="1" t="s">
        <v>138</v>
      </c>
      <c r="C131" s="5">
        <v>6000000</v>
      </c>
      <c r="D131" s="5"/>
      <c r="E131" s="5">
        <v>5729311780</v>
      </c>
      <c r="F131" s="5"/>
      <c r="G131" s="5">
        <v>5326119900</v>
      </c>
      <c r="H131" s="5"/>
      <c r="I131" s="5">
        <v>10400000</v>
      </c>
      <c r="J131" s="5"/>
      <c r="K131" s="5">
        <v>9295818391</v>
      </c>
      <c r="L131" s="5"/>
      <c r="M131" s="5">
        <v>0</v>
      </c>
      <c r="N131" s="5"/>
      <c r="O131" s="5">
        <v>0</v>
      </c>
      <c r="P131" s="5"/>
      <c r="Q131" s="5">
        <v>16400000</v>
      </c>
      <c r="R131" s="5"/>
      <c r="S131" s="5">
        <v>835</v>
      </c>
      <c r="T131" s="5"/>
      <c r="U131" s="5">
        <v>15025130171</v>
      </c>
      <c r="V131" s="5"/>
      <c r="W131" s="5">
        <v>13612520700</v>
      </c>
      <c r="X131" s="6"/>
      <c r="Y131" s="9">
        <v>2.4255283286388343E-4</v>
      </c>
    </row>
    <row r="132" spans="1:26" x14ac:dyDescent="0.55000000000000004">
      <c r="A132" s="1" t="s">
        <v>139</v>
      </c>
      <c r="C132" s="5">
        <v>39846154</v>
      </c>
      <c r="D132" s="5"/>
      <c r="E132" s="5">
        <v>20835702491</v>
      </c>
      <c r="F132" s="5"/>
      <c r="G132" s="5">
        <v>50541172533.601196</v>
      </c>
      <c r="H132" s="5"/>
      <c r="I132" s="5">
        <v>0</v>
      </c>
      <c r="J132" s="5"/>
      <c r="K132" s="5">
        <v>0</v>
      </c>
      <c r="L132" s="5"/>
      <c r="M132" s="5">
        <v>-1</v>
      </c>
      <c r="N132" s="5"/>
      <c r="O132" s="5">
        <v>1</v>
      </c>
      <c r="P132" s="5"/>
      <c r="Q132" s="5">
        <v>39846153</v>
      </c>
      <c r="R132" s="5"/>
      <c r="S132" s="5">
        <v>1367</v>
      </c>
      <c r="T132" s="5"/>
      <c r="U132" s="5">
        <v>20835701968</v>
      </c>
      <c r="V132" s="5"/>
      <c r="W132" s="5">
        <v>54145596488.651604</v>
      </c>
      <c r="X132" s="6"/>
      <c r="Y132" s="9">
        <v>9.6478588388315082E-4</v>
      </c>
    </row>
    <row r="133" spans="1:26" x14ac:dyDescent="0.55000000000000004">
      <c r="A133" s="1" t="s">
        <v>140</v>
      </c>
      <c r="C133" s="5">
        <v>21698929</v>
      </c>
      <c r="D133" s="5"/>
      <c r="E133" s="5">
        <v>153110317893</v>
      </c>
      <c r="F133" s="5"/>
      <c r="G133" s="5">
        <v>88479403167.789902</v>
      </c>
      <c r="H133" s="5"/>
      <c r="I133" s="5">
        <v>0</v>
      </c>
      <c r="J133" s="5"/>
      <c r="K133" s="5">
        <v>0</v>
      </c>
      <c r="L133" s="5"/>
      <c r="M133" s="5">
        <v>-400001</v>
      </c>
      <c r="N133" s="5"/>
      <c r="O133" s="5">
        <v>1858475903</v>
      </c>
      <c r="P133" s="5"/>
      <c r="Q133" s="5">
        <v>21298928</v>
      </c>
      <c r="R133" s="5"/>
      <c r="S133" s="5">
        <v>5230</v>
      </c>
      <c r="T133" s="5"/>
      <c r="U133" s="5">
        <v>150287861528</v>
      </c>
      <c r="V133" s="5"/>
      <c r="W133" s="5">
        <v>110730602749.032</v>
      </c>
      <c r="X133" s="6"/>
      <c r="Y133" s="9">
        <v>1.9730380561700841E-3</v>
      </c>
    </row>
    <row r="134" spans="1:26" x14ac:dyDescent="0.55000000000000004">
      <c r="A134" s="1" t="s">
        <v>141</v>
      </c>
      <c r="C134" s="5">
        <v>11000000</v>
      </c>
      <c r="D134" s="5"/>
      <c r="E134" s="5">
        <v>60870774987</v>
      </c>
      <c r="F134" s="5"/>
      <c r="G134" s="5">
        <v>28582913700</v>
      </c>
      <c r="H134" s="5"/>
      <c r="I134" s="5">
        <v>0</v>
      </c>
      <c r="J134" s="5"/>
      <c r="K134" s="5">
        <v>0</v>
      </c>
      <c r="L134" s="5"/>
      <c r="M134" s="5">
        <v>0</v>
      </c>
      <c r="N134" s="5"/>
      <c r="O134" s="5">
        <v>0</v>
      </c>
      <c r="P134" s="5"/>
      <c r="Q134" s="5">
        <v>11000000</v>
      </c>
      <c r="R134" s="5"/>
      <c r="S134" s="5">
        <v>2724</v>
      </c>
      <c r="T134" s="5"/>
      <c r="U134" s="5">
        <v>60870774987</v>
      </c>
      <c r="V134" s="5"/>
      <c r="W134" s="5">
        <v>29785714200</v>
      </c>
      <c r="X134" s="6"/>
      <c r="Y134" s="9">
        <v>5.3073266276715378E-4</v>
      </c>
    </row>
    <row r="135" spans="1:26" x14ac:dyDescent="0.55000000000000004">
      <c r="A135" s="1" t="s">
        <v>142</v>
      </c>
      <c r="C135" s="5">
        <v>8541545</v>
      </c>
      <c r="D135" s="5"/>
      <c r="E135" s="5">
        <v>29984822985</v>
      </c>
      <c r="F135" s="5"/>
      <c r="G135" s="5">
        <v>27246729488.465199</v>
      </c>
      <c r="H135" s="5"/>
      <c r="I135" s="5">
        <v>0</v>
      </c>
      <c r="J135" s="5"/>
      <c r="K135" s="5">
        <v>0</v>
      </c>
      <c r="L135" s="5"/>
      <c r="M135" s="5">
        <v>-4341545</v>
      </c>
      <c r="N135" s="5"/>
      <c r="O135" s="5">
        <v>16602547262</v>
      </c>
      <c r="P135" s="5"/>
      <c r="Q135" s="5">
        <v>4200000</v>
      </c>
      <c r="R135" s="5"/>
      <c r="S135" s="5">
        <v>3655</v>
      </c>
      <c r="T135" s="5"/>
      <c r="U135" s="5">
        <v>14743966876</v>
      </c>
      <c r="V135" s="5"/>
      <c r="W135" s="5">
        <v>15259661550</v>
      </c>
      <c r="X135" s="6"/>
      <c r="Y135" s="9">
        <v>2.7190218616134619E-4</v>
      </c>
    </row>
    <row r="136" spans="1:26" x14ac:dyDescent="0.55000000000000004">
      <c r="A136" s="1" t="s">
        <v>143</v>
      </c>
      <c r="C136" s="5">
        <v>7035637</v>
      </c>
      <c r="D136" s="5"/>
      <c r="E136" s="5">
        <v>21122368077</v>
      </c>
      <c r="F136" s="5"/>
      <c r="G136" s="5">
        <v>21484876676.659199</v>
      </c>
      <c r="H136" s="5"/>
      <c r="I136" s="5">
        <v>1200000</v>
      </c>
      <c r="J136" s="5"/>
      <c r="K136" s="5">
        <v>3521995006</v>
      </c>
      <c r="L136" s="5"/>
      <c r="M136" s="5">
        <v>0</v>
      </c>
      <c r="N136" s="5"/>
      <c r="O136" s="5">
        <v>0</v>
      </c>
      <c r="P136" s="5"/>
      <c r="Q136" s="5">
        <v>8235637</v>
      </c>
      <c r="R136" s="5"/>
      <c r="S136" s="5">
        <v>3372</v>
      </c>
      <c r="T136" s="5"/>
      <c r="U136" s="5">
        <v>24644363083</v>
      </c>
      <c r="V136" s="5"/>
      <c r="W136" s="5">
        <v>27605333084.614201</v>
      </c>
      <c r="X136" s="6"/>
      <c r="Y136" s="9">
        <v>4.9188184094546572E-4</v>
      </c>
    </row>
    <row r="137" spans="1:26" x14ac:dyDescent="0.55000000000000004">
      <c r="A137" s="1" t="s">
        <v>144</v>
      </c>
      <c r="C137" s="5">
        <v>1495058</v>
      </c>
      <c r="D137" s="5"/>
      <c r="E137" s="5">
        <v>8316197909</v>
      </c>
      <c r="F137" s="5"/>
      <c r="G137" s="5">
        <v>8649465196.5179996</v>
      </c>
      <c r="H137" s="5"/>
      <c r="I137" s="5">
        <v>3000000</v>
      </c>
      <c r="J137" s="5"/>
      <c r="K137" s="5">
        <v>16713495611</v>
      </c>
      <c r="L137" s="5"/>
      <c r="M137" s="5">
        <v>0</v>
      </c>
      <c r="N137" s="5"/>
      <c r="O137" s="5">
        <v>0</v>
      </c>
      <c r="P137" s="5"/>
      <c r="Q137" s="5">
        <v>4495058</v>
      </c>
      <c r="R137" s="5"/>
      <c r="S137" s="5">
        <v>5650</v>
      </c>
      <c r="T137" s="5"/>
      <c r="U137" s="5">
        <v>25029693520</v>
      </c>
      <c r="V137" s="5"/>
      <c r="W137" s="5">
        <v>25245965087.685001</v>
      </c>
      <c r="X137" s="6"/>
      <c r="Y137" s="9">
        <v>4.4984176592662202E-4</v>
      </c>
    </row>
    <row r="138" spans="1:26" x14ac:dyDescent="0.55000000000000004">
      <c r="A138" s="1" t="s">
        <v>145</v>
      </c>
      <c r="C138" s="5">
        <v>0</v>
      </c>
      <c r="D138" s="5"/>
      <c r="E138" s="5">
        <v>0</v>
      </c>
      <c r="F138" s="5"/>
      <c r="G138" s="5">
        <v>0</v>
      </c>
      <c r="H138" s="5"/>
      <c r="I138" s="5">
        <v>8021508</v>
      </c>
      <c r="J138" s="5"/>
      <c r="K138" s="5">
        <v>10612900768</v>
      </c>
      <c r="L138" s="5"/>
      <c r="M138" s="5">
        <v>0</v>
      </c>
      <c r="N138" s="5"/>
      <c r="O138" s="5">
        <v>0</v>
      </c>
      <c r="P138" s="5"/>
      <c r="Q138" s="5">
        <v>8021508</v>
      </c>
      <c r="R138" s="5"/>
      <c r="S138" s="5">
        <v>1227</v>
      </c>
      <c r="T138" s="5"/>
      <c r="U138" s="5">
        <v>10612900768</v>
      </c>
      <c r="V138" s="5"/>
      <c r="W138" s="5">
        <v>9783828093.6198006</v>
      </c>
      <c r="X138" s="6"/>
      <c r="Y138" s="9">
        <v>1.7433179883875077E-4</v>
      </c>
    </row>
    <row r="139" spans="1:26" x14ac:dyDescent="0.55000000000000004">
      <c r="A139" s="1" t="s">
        <v>146</v>
      </c>
      <c r="C139" s="5">
        <v>0</v>
      </c>
      <c r="D139" s="5"/>
      <c r="E139" s="5">
        <v>0</v>
      </c>
      <c r="F139" s="5"/>
      <c r="G139" s="5">
        <v>0</v>
      </c>
      <c r="H139" s="5"/>
      <c r="I139" s="5">
        <v>2374934</v>
      </c>
      <c r="J139" s="5"/>
      <c r="K139" s="5">
        <v>7185765574</v>
      </c>
      <c r="L139" s="5"/>
      <c r="M139" s="5">
        <v>0</v>
      </c>
      <c r="N139" s="5"/>
      <c r="O139" s="5">
        <v>0</v>
      </c>
      <c r="P139" s="5"/>
      <c r="Q139" s="5">
        <v>2374934</v>
      </c>
      <c r="R139" s="5"/>
      <c r="S139" s="5">
        <v>2859</v>
      </c>
      <c r="T139" s="5"/>
      <c r="U139" s="5">
        <v>7185765574</v>
      </c>
      <c r="V139" s="5"/>
      <c r="W139" s="5">
        <v>6749536184.9792995</v>
      </c>
      <c r="X139" s="6"/>
      <c r="Y139" s="9">
        <v>1.2026568467837243E-4</v>
      </c>
    </row>
    <row r="140" spans="1:26" x14ac:dyDescent="0.55000000000000004">
      <c r="A140" s="1" t="s">
        <v>147</v>
      </c>
      <c r="C140" s="5">
        <v>0</v>
      </c>
      <c r="D140" s="5"/>
      <c r="E140" s="5">
        <v>0</v>
      </c>
      <c r="F140" s="5"/>
      <c r="G140" s="5">
        <v>0</v>
      </c>
      <c r="H140" s="5"/>
      <c r="I140" s="5">
        <v>1219826</v>
      </c>
      <c r="J140" s="5"/>
      <c r="K140" s="5">
        <v>0</v>
      </c>
      <c r="L140" s="5"/>
      <c r="M140" s="5">
        <v>0</v>
      </c>
      <c r="N140" s="5"/>
      <c r="O140" s="5">
        <v>0</v>
      </c>
      <c r="P140" s="5"/>
      <c r="Q140" s="5">
        <v>1219826</v>
      </c>
      <c r="R140" s="5"/>
      <c r="S140" s="5">
        <v>6893</v>
      </c>
      <c r="T140" s="5"/>
      <c r="U140" s="5">
        <v>7898373350</v>
      </c>
      <c r="V140" s="5"/>
      <c r="W140" s="5">
        <v>8358231467.3228998</v>
      </c>
      <c r="X140" s="6"/>
      <c r="Y140" s="9">
        <v>1.48930000902127E-4</v>
      </c>
    </row>
    <row r="141" spans="1:26" x14ac:dyDescent="0.55000000000000004">
      <c r="A141" s="1" t="s">
        <v>148</v>
      </c>
      <c r="C141" s="5">
        <v>0</v>
      </c>
      <c r="D141" s="5"/>
      <c r="E141" s="5">
        <v>0</v>
      </c>
      <c r="F141" s="5"/>
      <c r="G141" s="5">
        <v>0</v>
      </c>
      <c r="H141" s="5"/>
      <c r="I141" s="5">
        <v>10630694</v>
      </c>
      <c r="J141" s="5"/>
      <c r="K141" s="5">
        <v>62381871411</v>
      </c>
      <c r="L141" s="5"/>
      <c r="M141" s="5">
        <v>0</v>
      </c>
      <c r="N141" s="5"/>
      <c r="O141" s="5">
        <v>0</v>
      </c>
      <c r="P141" s="5"/>
      <c r="Q141" s="5">
        <v>10630694</v>
      </c>
      <c r="R141" s="5"/>
      <c r="S141" s="5">
        <v>5890</v>
      </c>
      <c r="T141" s="5"/>
      <c r="U141" s="5">
        <v>62381871411</v>
      </c>
      <c r="V141" s="5"/>
      <c r="W141" s="5">
        <v>62242229673.422997</v>
      </c>
      <c r="X141" s="6"/>
      <c r="Y141" s="9">
        <v>1.1090546316710626E-3</v>
      </c>
    </row>
    <row r="142" spans="1:26" x14ac:dyDescent="0.55000000000000004">
      <c r="A142" s="1" t="s">
        <v>149</v>
      </c>
      <c r="C142" s="5">
        <v>0</v>
      </c>
      <c r="D142" s="5"/>
      <c r="E142" s="5">
        <v>0</v>
      </c>
      <c r="F142" s="5"/>
      <c r="G142" s="5">
        <v>0</v>
      </c>
      <c r="H142" s="5"/>
      <c r="I142" s="5">
        <v>9580000</v>
      </c>
      <c r="J142" s="5"/>
      <c r="K142" s="5">
        <v>71777453579</v>
      </c>
      <c r="L142" s="5"/>
      <c r="M142" s="5">
        <v>0</v>
      </c>
      <c r="N142" s="5"/>
      <c r="O142" s="5">
        <v>0</v>
      </c>
      <c r="P142" s="5"/>
      <c r="Q142" s="5">
        <v>9580000</v>
      </c>
      <c r="R142" s="5"/>
      <c r="S142" s="5">
        <v>7190</v>
      </c>
      <c r="T142" s="5"/>
      <c r="U142" s="5">
        <v>71777453579</v>
      </c>
      <c r="V142" s="5"/>
      <c r="W142" s="5">
        <v>68470362810</v>
      </c>
      <c r="X142" s="6"/>
      <c r="Y142" s="9">
        <v>1.2200297676523196E-3</v>
      </c>
    </row>
    <row r="143" spans="1:26" ht="24.75" x14ac:dyDescent="0.6">
      <c r="A143" s="2" t="s">
        <v>150</v>
      </c>
      <c r="C143" s="1" t="s">
        <v>150</v>
      </c>
      <c r="E143" s="7">
        <f>SUM(E9:E142)</f>
        <v>33036517936203</v>
      </c>
      <c r="F143" s="6"/>
      <c r="G143" s="7">
        <f>SUM(G9:G142)</f>
        <v>49253303034496.828</v>
      </c>
      <c r="H143" s="6"/>
      <c r="I143" s="6" t="s">
        <v>150</v>
      </c>
      <c r="J143" s="6"/>
      <c r="K143" s="7">
        <f>SUM(K9:K142)</f>
        <v>1052620071564</v>
      </c>
      <c r="L143" s="6"/>
      <c r="M143" s="6" t="s">
        <v>150</v>
      </c>
      <c r="N143" s="6"/>
      <c r="O143" s="7">
        <f>SUM(O9:O142)</f>
        <v>120796729302</v>
      </c>
      <c r="P143" s="6"/>
      <c r="Q143" s="6" t="s">
        <v>150</v>
      </c>
      <c r="R143" s="6"/>
      <c r="S143" s="6" t="s">
        <v>150</v>
      </c>
      <c r="T143" s="6"/>
      <c r="U143" s="7">
        <f>SUM(U9:U142)</f>
        <v>34000616013317</v>
      </c>
      <c r="V143" s="6"/>
      <c r="W143" s="7">
        <f>SUM(W9:W142)</f>
        <v>53261002709831.859</v>
      </c>
      <c r="X143" s="6"/>
      <c r="Y143" s="10">
        <f>SUM(Y9:Y142)</f>
        <v>0.949023870974954</v>
      </c>
      <c r="Z143" s="6"/>
    </row>
    <row r="146" spans="23:23" x14ac:dyDescent="0.55000000000000004">
      <c r="W146" s="3"/>
    </row>
    <row r="147" spans="23:23" x14ac:dyDescent="0.55000000000000004">
      <c r="W147" s="3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143"/>
  <sheetViews>
    <sheetView rightToLeft="1" workbookViewId="0">
      <selection activeCell="A57" sqref="A57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25" ht="24.75" x14ac:dyDescent="0.55000000000000004">
      <c r="A3" s="24" t="s">
        <v>174</v>
      </c>
      <c r="B3" s="24" t="s">
        <v>174</v>
      </c>
      <c r="C3" s="24" t="s">
        <v>174</v>
      </c>
      <c r="D3" s="24" t="s">
        <v>174</v>
      </c>
      <c r="E3" s="24" t="s">
        <v>174</v>
      </c>
      <c r="F3" s="24" t="s">
        <v>174</v>
      </c>
      <c r="G3" s="24" t="s">
        <v>174</v>
      </c>
      <c r="H3" s="24" t="s">
        <v>174</v>
      </c>
      <c r="I3" s="24" t="s">
        <v>174</v>
      </c>
      <c r="J3" s="24" t="s">
        <v>174</v>
      </c>
      <c r="K3" s="24" t="s">
        <v>174</v>
      </c>
      <c r="L3" s="24" t="s">
        <v>174</v>
      </c>
      <c r="M3" s="24" t="s">
        <v>174</v>
      </c>
      <c r="N3" s="24" t="s">
        <v>174</v>
      </c>
      <c r="O3" s="24" t="s">
        <v>174</v>
      </c>
      <c r="P3" s="24" t="s">
        <v>174</v>
      </c>
      <c r="Q3" s="24" t="s">
        <v>174</v>
      </c>
    </row>
    <row r="4" spans="1:25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25" ht="24.75" x14ac:dyDescent="0.55000000000000004">
      <c r="A6" s="23" t="s">
        <v>3</v>
      </c>
      <c r="C6" s="23" t="s">
        <v>176</v>
      </c>
      <c r="D6" s="23" t="s">
        <v>176</v>
      </c>
      <c r="E6" s="23" t="s">
        <v>176</v>
      </c>
      <c r="F6" s="23" t="s">
        <v>176</v>
      </c>
      <c r="G6" s="23" t="s">
        <v>176</v>
      </c>
      <c r="H6" s="23" t="s">
        <v>176</v>
      </c>
      <c r="I6" s="23" t="s">
        <v>176</v>
      </c>
      <c r="K6" s="23" t="s">
        <v>177</v>
      </c>
      <c r="L6" s="23" t="s">
        <v>177</v>
      </c>
      <c r="M6" s="23" t="s">
        <v>177</v>
      </c>
      <c r="N6" s="23" t="s">
        <v>177</v>
      </c>
      <c r="O6" s="23" t="s">
        <v>177</v>
      </c>
      <c r="P6" s="23" t="s">
        <v>177</v>
      </c>
      <c r="Q6" s="23" t="s">
        <v>177</v>
      </c>
    </row>
    <row r="7" spans="1:25" ht="24.75" x14ac:dyDescent="0.55000000000000004">
      <c r="A7" s="23" t="s">
        <v>3</v>
      </c>
      <c r="C7" s="23" t="s">
        <v>7</v>
      </c>
      <c r="E7" s="23" t="s">
        <v>233</v>
      </c>
      <c r="G7" s="23" t="s">
        <v>234</v>
      </c>
      <c r="I7" s="23" t="s">
        <v>235</v>
      </c>
      <c r="K7" s="23" t="s">
        <v>7</v>
      </c>
      <c r="M7" s="23" t="s">
        <v>233</v>
      </c>
      <c r="O7" s="23" t="s">
        <v>234</v>
      </c>
      <c r="Q7" s="23" t="s">
        <v>235</v>
      </c>
    </row>
    <row r="8" spans="1:25" x14ac:dyDescent="0.55000000000000004">
      <c r="A8" s="1" t="s">
        <v>93</v>
      </c>
      <c r="C8" s="5">
        <v>44084970</v>
      </c>
      <c r="D8" s="5"/>
      <c r="E8" s="5">
        <v>443047137372</v>
      </c>
      <c r="F8" s="5"/>
      <c r="G8" s="5">
        <v>418506445292</v>
      </c>
      <c r="H8" s="5"/>
      <c r="I8" s="5">
        <f>E8-G8</f>
        <v>24540692080</v>
      </c>
      <c r="J8" s="5"/>
      <c r="K8" s="5">
        <v>44084970</v>
      </c>
      <c r="L8" s="5"/>
      <c r="M8" s="5">
        <v>443047137372</v>
      </c>
      <c r="N8" s="5"/>
      <c r="O8" s="5">
        <v>723950416358</v>
      </c>
      <c r="P8" s="5"/>
      <c r="Q8" s="5">
        <f>M8-O8</f>
        <v>-280903278986</v>
      </c>
      <c r="R8" s="5"/>
      <c r="S8" s="5"/>
      <c r="T8" s="5"/>
      <c r="U8" s="5"/>
      <c r="V8" s="5"/>
      <c r="W8" s="5"/>
      <c r="X8" s="6"/>
      <c r="Y8" s="9"/>
    </row>
    <row r="9" spans="1:25" x14ac:dyDescent="0.55000000000000004">
      <c r="A9" s="1" t="s">
        <v>80</v>
      </c>
      <c r="C9" s="5">
        <v>168407171</v>
      </c>
      <c r="D9" s="5"/>
      <c r="E9" s="5">
        <v>887247286162</v>
      </c>
      <c r="F9" s="5"/>
      <c r="G9" s="5">
        <v>769226656588</v>
      </c>
      <c r="H9" s="5"/>
      <c r="I9" s="5">
        <f t="shared" ref="I9:I72" si="0">E9-G9</f>
        <v>118020629574</v>
      </c>
      <c r="J9" s="5"/>
      <c r="K9" s="5">
        <v>168407171</v>
      </c>
      <c r="L9" s="5"/>
      <c r="M9" s="5">
        <v>887247286162</v>
      </c>
      <c r="N9" s="5"/>
      <c r="O9" s="5">
        <v>995473902344</v>
      </c>
      <c r="P9" s="5"/>
      <c r="Q9" s="5">
        <f t="shared" ref="Q9:Q72" si="1">M9-O9</f>
        <v>-108226616182</v>
      </c>
      <c r="R9" s="5"/>
      <c r="S9" s="5"/>
      <c r="T9" s="5"/>
      <c r="U9" s="5"/>
      <c r="V9" s="5"/>
      <c r="W9" s="5"/>
      <c r="X9" s="6"/>
      <c r="Y9" s="9"/>
    </row>
    <row r="10" spans="1:25" x14ac:dyDescent="0.55000000000000004">
      <c r="A10" s="1" t="s">
        <v>120</v>
      </c>
      <c r="C10" s="5">
        <v>271006968</v>
      </c>
      <c r="D10" s="5"/>
      <c r="E10" s="5">
        <v>731944792760</v>
      </c>
      <c r="F10" s="5"/>
      <c r="G10" s="5">
        <v>780974587490</v>
      </c>
      <c r="H10" s="5"/>
      <c r="I10" s="5">
        <f t="shared" si="0"/>
        <v>-49029794730</v>
      </c>
      <c r="J10" s="5"/>
      <c r="K10" s="5">
        <v>271006968</v>
      </c>
      <c r="L10" s="5"/>
      <c r="M10" s="5">
        <v>731944792760</v>
      </c>
      <c r="N10" s="5"/>
      <c r="O10" s="5">
        <v>1067480612536</v>
      </c>
      <c r="P10" s="5"/>
      <c r="Q10" s="5">
        <f t="shared" si="1"/>
        <v>-335535819776</v>
      </c>
      <c r="R10" s="5"/>
      <c r="S10" s="5"/>
      <c r="T10" s="5"/>
      <c r="U10" s="5"/>
      <c r="V10" s="5"/>
      <c r="W10" s="5"/>
      <c r="X10" s="6"/>
      <c r="Y10" s="9"/>
    </row>
    <row r="11" spans="1:25" x14ac:dyDescent="0.55000000000000004">
      <c r="A11" s="1" t="s">
        <v>63</v>
      </c>
      <c r="C11" s="5">
        <v>66562428</v>
      </c>
      <c r="D11" s="5"/>
      <c r="E11" s="5">
        <v>285110938113</v>
      </c>
      <c r="F11" s="5"/>
      <c r="G11" s="5">
        <v>287757593375</v>
      </c>
      <c r="H11" s="5"/>
      <c r="I11" s="5">
        <f t="shared" si="0"/>
        <v>-2646655262</v>
      </c>
      <c r="J11" s="5"/>
      <c r="K11" s="5">
        <v>66562428</v>
      </c>
      <c r="L11" s="5"/>
      <c r="M11" s="5">
        <v>285110938113</v>
      </c>
      <c r="N11" s="5"/>
      <c r="O11" s="5">
        <v>369208409067</v>
      </c>
      <c r="P11" s="5"/>
      <c r="Q11" s="5">
        <f t="shared" si="1"/>
        <v>-84097470954</v>
      </c>
      <c r="R11" s="5"/>
      <c r="S11" s="5"/>
      <c r="T11" s="5"/>
      <c r="U11" s="5"/>
      <c r="V11" s="5"/>
      <c r="W11" s="5"/>
      <c r="X11" s="6"/>
      <c r="Y11" s="9"/>
    </row>
    <row r="12" spans="1:25" x14ac:dyDescent="0.55000000000000004">
      <c r="A12" s="1" t="s">
        <v>140</v>
      </c>
      <c r="C12" s="5">
        <v>21298928</v>
      </c>
      <c r="D12" s="5"/>
      <c r="E12" s="5">
        <v>110730602749</v>
      </c>
      <c r="F12" s="5"/>
      <c r="G12" s="5">
        <v>86264246006</v>
      </c>
      <c r="H12" s="5"/>
      <c r="I12" s="5">
        <f t="shared" si="0"/>
        <v>24466356743</v>
      </c>
      <c r="J12" s="5"/>
      <c r="K12" s="5">
        <v>21298928</v>
      </c>
      <c r="L12" s="5"/>
      <c r="M12" s="5">
        <v>110730602749</v>
      </c>
      <c r="N12" s="5"/>
      <c r="O12" s="5">
        <v>117950887381</v>
      </c>
      <c r="P12" s="5"/>
      <c r="Q12" s="5">
        <f t="shared" si="1"/>
        <v>-7220284632</v>
      </c>
      <c r="R12" s="5"/>
      <c r="S12" s="5"/>
      <c r="T12" s="5"/>
      <c r="U12" s="5"/>
      <c r="V12" s="5"/>
      <c r="W12" s="5"/>
      <c r="X12" s="6"/>
      <c r="Y12" s="9"/>
    </row>
    <row r="13" spans="1:25" x14ac:dyDescent="0.55000000000000004">
      <c r="A13" s="1" t="s">
        <v>15</v>
      </c>
      <c r="C13" s="5">
        <v>8658201</v>
      </c>
      <c r="D13" s="5"/>
      <c r="E13" s="5">
        <v>35821021738</v>
      </c>
      <c r="F13" s="5"/>
      <c r="G13" s="5">
        <v>37688672319</v>
      </c>
      <c r="H13" s="5"/>
      <c r="I13" s="5">
        <f t="shared" si="0"/>
        <v>-1867650581</v>
      </c>
      <c r="J13" s="5"/>
      <c r="K13" s="5">
        <v>8658201</v>
      </c>
      <c r="L13" s="5"/>
      <c r="M13" s="5">
        <v>35821021738</v>
      </c>
      <c r="N13" s="5"/>
      <c r="O13" s="5">
        <v>47078565331</v>
      </c>
      <c r="P13" s="5"/>
      <c r="Q13" s="5">
        <f t="shared" si="1"/>
        <v>-11257543593</v>
      </c>
      <c r="R13" s="5"/>
      <c r="S13" s="5"/>
      <c r="T13" s="5"/>
      <c r="U13" s="5"/>
      <c r="V13" s="5"/>
      <c r="W13" s="5"/>
      <c r="X13" s="6"/>
      <c r="Y13" s="9"/>
    </row>
    <row r="14" spans="1:25" x14ac:dyDescent="0.55000000000000004">
      <c r="A14" s="1" t="s">
        <v>65</v>
      </c>
      <c r="C14" s="5">
        <v>29589566</v>
      </c>
      <c r="D14" s="5"/>
      <c r="E14" s="5">
        <v>386787631282</v>
      </c>
      <c r="F14" s="5"/>
      <c r="G14" s="5">
        <v>346196990128</v>
      </c>
      <c r="H14" s="5"/>
      <c r="I14" s="5">
        <f t="shared" si="0"/>
        <v>40590641154</v>
      </c>
      <c r="J14" s="5"/>
      <c r="K14" s="5">
        <v>29589566</v>
      </c>
      <c r="L14" s="5"/>
      <c r="M14" s="5">
        <v>386787631282</v>
      </c>
      <c r="N14" s="5"/>
      <c r="O14" s="5">
        <v>345726944168</v>
      </c>
      <c r="P14" s="5"/>
      <c r="Q14" s="5">
        <f t="shared" si="1"/>
        <v>41060687114</v>
      </c>
      <c r="R14" s="5"/>
      <c r="S14" s="5"/>
      <c r="T14" s="5"/>
      <c r="U14" s="5"/>
      <c r="V14" s="5"/>
      <c r="W14" s="5"/>
      <c r="X14" s="6"/>
      <c r="Y14" s="9"/>
    </row>
    <row r="15" spans="1:25" x14ac:dyDescent="0.55000000000000004">
      <c r="A15" s="1" t="s">
        <v>125</v>
      </c>
      <c r="C15" s="5">
        <v>604548831</v>
      </c>
      <c r="D15" s="5"/>
      <c r="E15" s="5">
        <v>233770236762</v>
      </c>
      <c r="F15" s="5"/>
      <c r="G15" s="5">
        <v>239637169499</v>
      </c>
      <c r="H15" s="5"/>
      <c r="I15" s="5">
        <f t="shared" si="0"/>
        <v>-5866932737</v>
      </c>
      <c r="J15" s="5"/>
      <c r="K15" s="5">
        <v>604548831</v>
      </c>
      <c r="L15" s="5"/>
      <c r="M15" s="5">
        <v>233770236762</v>
      </c>
      <c r="N15" s="5"/>
      <c r="O15" s="5">
        <v>317530815541</v>
      </c>
      <c r="P15" s="5"/>
      <c r="Q15" s="5">
        <f t="shared" si="1"/>
        <v>-83760578779</v>
      </c>
      <c r="R15" s="5"/>
      <c r="S15" s="5"/>
      <c r="T15" s="5"/>
      <c r="U15" s="5"/>
      <c r="V15" s="5"/>
      <c r="W15" s="5"/>
      <c r="X15" s="6"/>
      <c r="Y15" s="9"/>
    </row>
    <row r="16" spans="1:25" x14ac:dyDescent="0.55000000000000004">
      <c r="A16" s="1" t="s">
        <v>69</v>
      </c>
      <c r="C16" s="5">
        <v>11508291</v>
      </c>
      <c r="D16" s="5"/>
      <c r="E16" s="5">
        <v>52703235392</v>
      </c>
      <c r="F16" s="5"/>
      <c r="G16" s="5">
        <v>54488933483</v>
      </c>
      <c r="H16" s="5"/>
      <c r="I16" s="5">
        <f>E16-G16</f>
        <v>-1785698091</v>
      </c>
      <c r="J16" s="5"/>
      <c r="K16" s="5">
        <v>11508291</v>
      </c>
      <c r="L16" s="5"/>
      <c r="M16" s="5">
        <v>52703235392</v>
      </c>
      <c r="N16" s="5"/>
      <c r="O16" s="5">
        <v>55843851540</v>
      </c>
      <c r="P16" s="5"/>
      <c r="Q16" s="5">
        <f t="shared" si="1"/>
        <v>-3140616148</v>
      </c>
      <c r="R16" s="5"/>
      <c r="S16" s="5"/>
      <c r="T16" s="5"/>
      <c r="U16" s="5"/>
      <c r="V16" s="5"/>
      <c r="W16" s="5"/>
      <c r="X16" s="6"/>
      <c r="Y16" s="9"/>
    </row>
    <row r="17" spans="1:25" x14ac:dyDescent="0.55000000000000004">
      <c r="A17" s="1" t="s">
        <v>64</v>
      </c>
      <c r="C17" s="5">
        <v>17071747</v>
      </c>
      <c r="D17" s="5"/>
      <c r="E17" s="5">
        <v>35705237901</v>
      </c>
      <c r="F17" s="5"/>
      <c r="G17" s="5">
        <v>33346384257</v>
      </c>
      <c r="H17" s="5"/>
      <c r="I17" s="5">
        <f t="shared" si="0"/>
        <v>2358853644</v>
      </c>
      <c r="J17" s="5"/>
      <c r="K17" s="5">
        <v>17071747</v>
      </c>
      <c r="L17" s="5"/>
      <c r="M17" s="5">
        <v>35705237901</v>
      </c>
      <c r="N17" s="5"/>
      <c r="O17" s="5">
        <v>34690624779</v>
      </c>
      <c r="P17" s="5"/>
      <c r="Q17" s="5">
        <f t="shared" si="1"/>
        <v>1014613122</v>
      </c>
      <c r="R17" s="5"/>
      <c r="S17" s="5"/>
      <c r="T17" s="5"/>
      <c r="U17" s="5"/>
      <c r="V17" s="5"/>
      <c r="W17" s="5"/>
      <c r="X17" s="6"/>
      <c r="Y17" s="9"/>
    </row>
    <row r="18" spans="1:25" x14ac:dyDescent="0.55000000000000004">
      <c r="A18" s="1" t="s">
        <v>82</v>
      </c>
      <c r="C18" s="5">
        <v>41021841</v>
      </c>
      <c r="D18" s="5"/>
      <c r="E18" s="5">
        <v>529295338377</v>
      </c>
      <c r="F18" s="5"/>
      <c r="G18" s="5">
        <v>579330012905</v>
      </c>
      <c r="H18" s="5"/>
      <c r="I18" s="5">
        <f t="shared" si="0"/>
        <v>-50034674528</v>
      </c>
      <c r="J18" s="5"/>
      <c r="K18" s="5">
        <v>41021841</v>
      </c>
      <c r="L18" s="5"/>
      <c r="M18" s="5">
        <v>529295338377</v>
      </c>
      <c r="N18" s="5"/>
      <c r="O18" s="5">
        <v>1022298469821</v>
      </c>
      <c r="P18" s="5"/>
      <c r="Q18" s="5">
        <f t="shared" si="1"/>
        <v>-493003131444</v>
      </c>
      <c r="R18" s="5"/>
      <c r="S18" s="5"/>
      <c r="T18" s="5"/>
      <c r="U18" s="5"/>
      <c r="V18" s="5"/>
      <c r="W18" s="5"/>
      <c r="X18" s="6"/>
      <c r="Y18" s="9"/>
    </row>
    <row r="19" spans="1:25" x14ac:dyDescent="0.55000000000000004">
      <c r="A19" s="1" t="s">
        <v>99</v>
      </c>
      <c r="C19" s="5">
        <v>3785317</v>
      </c>
      <c r="D19" s="5"/>
      <c r="E19" s="5">
        <v>33488869838</v>
      </c>
      <c r="F19" s="5"/>
      <c r="G19" s="5">
        <v>34682238149</v>
      </c>
      <c r="H19" s="5"/>
      <c r="I19" s="5">
        <f t="shared" si="0"/>
        <v>-1193368311</v>
      </c>
      <c r="J19" s="5"/>
      <c r="K19" s="5">
        <v>3785317</v>
      </c>
      <c r="L19" s="5"/>
      <c r="M19" s="5">
        <v>33488869838</v>
      </c>
      <c r="N19" s="5"/>
      <c r="O19" s="5">
        <v>35803600093</v>
      </c>
      <c r="P19" s="5"/>
      <c r="Q19" s="5">
        <f t="shared" si="1"/>
        <v>-2314730255</v>
      </c>
      <c r="R19" s="5"/>
      <c r="S19" s="5"/>
      <c r="T19" s="5"/>
      <c r="U19" s="5"/>
      <c r="V19" s="5"/>
      <c r="W19" s="5"/>
      <c r="X19" s="6"/>
      <c r="Y19" s="9"/>
    </row>
    <row r="20" spans="1:25" x14ac:dyDescent="0.55000000000000004">
      <c r="A20" s="1" t="s">
        <v>37</v>
      </c>
      <c r="C20" s="5">
        <v>23310373</v>
      </c>
      <c r="D20" s="5"/>
      <c r="E20" s="5">
        <v>536656022659</v>
      </c>
      <c r="F20" s="5"/>
      <c r="G20" s="5">
        <v>424505109461</v>
      </c>
      <c r="H20" s="5"/>
      <c r="I20" s="5">
        <f t="shared" si="0"/>
        <v>112150913198</v>
      </c>
      <c r="J20" s="5"/>
      <c r="K20" s="5">
        <v>23310373</v>
      </c>
      <c r="L20" s="5"/>
      <c r="M20" s="5">
        <v>536656022659</v>
      </c>
      <c r="N20" s="5"/>
      <c r="O20" s="5">
        <v>453701421575</v>
      </c>
      <c r="P20" s="5"/>
      <c r="Q20" s="5">
        <f t="shared" si="1"/>
        <v>82954601084</v>
      </c>
      <c r="R20" s="5"/>
      <c r="S20" s="5"/>
      <c r="T20" s="5"/>
      <c r="U20" s="5"/>
      <c r="V20" s="5"/>
      <c r="W20" s="5"/>
      <c r="X20" s="6"/>
      <c r="Y20" s="9"/>
    </row>
    <row r="21" spans="1:25" x14ac:dyDescent="0.55000000000000004">
      <c r="A21" s="1" t="s">
        <v>119</v>
      </c>
      <c r="C21" s="5">
        <v>32000000</v>
      </c>
      <c r="D21" s="5"/>
      <c r="E21" s="5">
        <v>118713427200</v>
      </c>
      <c r="F21" s="5"/>
      <c r="G21" s="5">
        <v>121035528000</v>
      </c>
      <c r="H21" s="5"/>
      <c r="I21" s="5">
        <f t="shared" si="0"/>
        <v>-2322100800</v>
      </c>
      <c r="J21" s="5"/>
      <c r="K21" s="5">
        <v>32000000</v>
      </c>
      <c r="L21" s="5"/>
      <c r="M21" s="5">
        <v>118713427200</v>
      </c>
      <c r="N21" s="5"/>
      <c r="O21" s="5">
        <v>166516680671</v>
      </c>
      <c r="P21" s="5"/>
      <c r="Q21" s="5">
        <f t="shared" si="1"/>
        <v>-47803253471</v>
      </c>
      <c r="R21" s="5"/>
      <c r="S21" s="5"/>
      <c r="T21" s="5"/>
      <c r="U21" s="5"/>
      <c r="V21" s="5"/>
      <c r="W21" s="5"/>
      <c r="X21" s="6"/>
      <c r="Y21" s="9"/>
    </row>
    <row r="22" spans="1:25" x14ac:dyDescent="0.55000000000000004">
      <c r="A22" s="1" t="s">
        <v>124</v>
      </c>
      <c r="C22" s="5">
        <v>146000000</v>
      </c>
      <c r="D22" s="5"/>
      <c r="E22" s="5">
        <v>1370039472000</v>
      </c>
      <c r="F22" s="5"/>
      <c r="G22" s="5">
        <v>1313098339878</v>
      </c>
      <c r="H22" s="5"/>
      <c r="I22" s="5">
        <f t="shared" si="0"/>
        <v>56941132122</v>
      </c>
      <c r="J22" s="5"/>
      <c r="K22" s="5">
        <v>146000000</v>
      </c>
      <c r="L22" s="5"/>
      <c r="M22" s="5">
        <v>1370039472000</v>
      </c>
      <c r="N22" s="5"/>
      <c r="O22" s="5">
        <v>1408327795037</v>
      </c>
      <c r="P22" s="5"/>
      <c r="Q22" s="5">
        <f t="shared" si="1"/>
        <v>-38288323037</v>
      </c>
      <c r="R22" s="5"/>
      <c r="S22" s="5"/>
      <c r="T22" s="5"/>
      <c r="U22" s="5"/>
      <c r="V22" s="5"/>
      <c r="W22" s="5"/>
      <c r="X22" s="6"/>
      <c r="Y22" s="9"/>
    </row>
    <row r="23" spans="1:25" x14ac:dyDescent="0.55000000000000004">
      <c r="A23" s="1" t="s">
        <v>114</v>
      </c>
      <c r="C23" s="5">
        <v>248859614</v>
      </c>
      <c r="D23" s="5"/>
      <c r="E23" s="5">
        <v>580845655548</v>
      </c>
      <c r="F23" s="5"/>
      <c r="G23" s="5">
        <v>527659192199</v>
      </c>
      <c r="H23" s="5"/>
      <c r="I23" s="5">
        <f t="shared" si="0"/>
        <v>53186463349</v>
      </c>
      <c r="J23" s="5"/>
      <c r="K23" s="5">
        <v>248859614</v>
      </c>
      <c r="L23" s="5"/>
      <c r="M23" s="5">
        <v>580845655548</v>
      </c>
      <c r="N23" s="5"/>
      <c r="O23" s="5">
        <v>815408072409</v>
      </c>
      <c r="P23" s="5"/>
      <c r="Q23" s="5">
        <f t="shared" si="1"/>
        <v>-234562416861</v>
      </c>
      <c r="R23" s="5"/>
      <c r="S23" s="5"/>
      <c r="T23" s="5"/>
      <c r="U23" s="5"/>
      <c r="V23" s="5"/>
      <c r="W23" s="5"/>
      <c r="X23" s="6"/>
      <c r="Y23" s="9"/>
    </row>
    <row r="24" spans="1:25" x14ac:dyDescent="0.55000000000000004">
      <c r="A24" s="1" t="s">
        <v>92</v>
      </c>
      <c r="C24" s="5">
        <v>119643414</v>
      </c>
      <c r="D24" s="5"/>
      <c r="E24" s="5">
        <v>183154564957</v>
      </c>
      <c r="F24" s="5"/>
      <c r="G24" s="5">
        <v>185057469528</v>
      </c>
      <c r="H24" s="5"/>
      <c r="I24" s="5">
        <f t="shared" si="0"/>
        <v>-1902904571</v>
      </c>
      <c r="J24" s="5"/>
      <c r="K24" s="5">
        <v>119643414</v>
      </c>
      <c r="L24" s="5"/>
      <c r="M24" s="5">
        <v>183154564957</v>
      </c>
      <c r="N24" s="5"/>
      <c r="O24" s="5">
        <v>207297666701</v>
      </c>
      <c r="P24" s="5"/>
      <c r="Q24" s="5">
        <f t="shared" si="1"/>
        <v>-24143101744</v>
      </c>
      <c r="R24" s="5"/>
      <c r="S24" s="5"/>
      <c r="T24" s="5"/>
      <c r="U24" s="5"/>
      <c r="V24" s="5"/>
      <c r="W24" s="5"/>
      <c r="X24" s="6"/>
      <c r="Y24" s="9"/>
    </row>
    <row r="25" spans="1:25" x14ac:dyDescent="0.55000000000000004">
      <c r="A25" s="1" t="s">
        <v>101</v>
      </c>
      <c r="C25" s="5">
        <v>20879939</v>
      </c>
      <c r="D25" s="5"/>
      <c r="E25" s="5">
        <v>43566221358</v>
      </c>
      <c r="F25" s="5"/>
      <c r="G25" s="5">
        <v>43919068316</v>
      </c>
      <c r="H25" s="5"/>
      <c r="I25" s="5">
        <f t="shared" si="0"/>
        <v>-352846958</v>
      </c>
      <c r="J25" s="5"/>
      <c r="K25" s="5">
        <v>20879939</v>
      </c>
      <c r="L25" s="5"/>
      <c r="M25" s="5">
        <v>43566221358</v>
      </c>
      <c r="N25" s="5"/>
      <c r="O25" s="5">
        <v>86655061540</v>
      </c>
      <c r="P25" s="5"/>
      <c r="Q25" s="5">
        <f t="shared" si="1"/>
        <v>-43088840182</v>
      </c>
      <c r="R25" s="5"/>
      <c r="S25" s="5"/>
      <c r="T25" s="5"/>
      <c r="U25" s="5"/>
      <c r="V25" s="5"/>
      <c r="W25" s="5"/>
      <c r="X25" s="6"/>
      <c r="Y25" s="9"/>
    </row>
    <row r="26" spans="1:25" x14ac:dyDescent="0.55000000000000004">
      <c r="A26" s="1" t="s">
        <v>142</v>
      </c>
      <c r="C26" s="5">
        <v>4200000</v>
      </c>
      <c r="D26" s="5"/>
      <c r="E26" s="5">
        <v>15259661550</v>
      </c>
      <c r="F26" s="5"/>
      <c r="G26" s="5">
        <v>12005873379</v>
      </c>
      <c r="H26" s="5"/>
      <c r="I26" s="5">
        <f t="shared" si="0"/>
        <v>3253788171</v>
      </c>
      <c r="J26" s="5"/>
      <c r="K26" s="5">
        <v>4200000</v>
      </c>
      <c r="L26" s="5"/>
      <c r="M26" s="5">
        <v>15259661550</v>
      </c>
      <c r="N26" s="5"/>
      <c r="O26" s="5">
        <v>14743966876</v>
      </c>
      <c r="P26" s="5"/>
      <c r="Q26" s="5">
        <f t="shared" si="1"/>
        <v>515694674</v>
      </c>
      <c r="R26" s="5"/>
      <c r="S26" s="5"/>
      <c r="T26" s="5"/>
      <c r="U26" s="5"/>
      <c r="V26" s="5"/>
      <c r="W26" s="5"/>
      <c r="X26" s="6"/>
      <c r="Y26" s="9"/>
    </row>
    <row r="27" spans="1:25" x14ac:dyDescent="0.55000000000000004">
      <c r="A27" s="1" t="s">
        <v>53</v>
      </c>
      <c r="C27" s="5">
        <v>3612000</v>
      </c>
      <c r="D27" s="5"/>
      <c r="E27" s="5">
        <v>3649739471805</v>
      </c>
      <c r="F27" s="5"/>
      <c r="G27" s="5">
        <v>3070229473920</v>
      </c>
      <c r="H27" s="5"/>
      <c r="I27" s="5">
        <f t="shared" si="0"/>
        <v>579509997885</v>
      </c>
      <c r="J27" s="5"/>
      <c r="K27" s="5">
        <v>3612000</v>
      </c>
      <c r="L27" s="5"/>
      <c r="M27" s="5">
        <v>3649739471805</v>
      </c>
      <c r="N27" s="5"/>
      <c r="O27" s="5">
        <v>2724545831280</v>
      </c>
      <c r="P27" s="5"/>
      <c r="Q27" s="5">
        <f t="shared" si="1"/>
        <v>925193640525</v>
      </c>
      <c r="R27" s="5"/>
      <c r="S27" s="5"/>
      <c r="T27" s="5"/>
      <c r="U27" s="5"/>
      <c r="V27" s="5"/>
      <c r="W27" s="5"/>
      <c r="X27" s="6"/>
      <c r="Y27" s="9"/>
    </row>
    <row r="28" spans="1:25" x14ac:dyDescent="0.55000000000000004">
      <c r="A28" s="1" t="s">
        <v>38</v>
      </c>
      <c r="C28" s="5">
        <v>1587614</v>
      </c>
      <c r="D28" s="5"/>
      <c r="E28" s="5">
        <v>120240596811</v>
      </c>
      <c r="F28" s="5"/>
      <c r="G28" s="5">
        <v>125815794633</v>
      </c>
      <c r="H28" s="5"/>
      <c r="I28" s="5">
        <f t="shared" si="0"/>
        <v>-5575197822</v>
      </c>
      <c r="J28" s="5"/>
      <c r="K28" s="5">
        <v>1587614</v>
      </c>
      <c r="L28" s="5"/>
      <c r="M28" s="5">
        <v>120240596811</v>
      </c>
      <c r="N28" s="5"/>
      <c r="O28" s="5">
        <v>141340699003</v>
      </c>
      <c r="P28" s="5"/>
      <c r="Q28" s="5">
        <f t="shared" si="1"/>
        <v>-21100102192</v>
      </c>
      <c r="R28" s="5"/>
      <c r="S28" s="5"/>
      <c r="T28" s="5"/>
      <c r="U28" s="5"/>
      <c r="V28" s="5"/>
      <c r="W28" s="5"/>
      <c r="X28" s="6"/>
      <c r="Y28" s="9"/>
    </row>
    <row r="29" spans="1:25" x14ac:dyDescent="0.55000000000000004">
      <c r="A29" s="1" t="s">
        <v>102</v>
      </c>
      <c r="C29" s="5">
        <v>3049565</v>
      </c>
      <c r="D29" s="5"/>
      <c r="E29" s="5">
        <v>23926998756</v>
      </c>
      <c r="F29" s="5"/>
      <c r="G29" s="5">
        <v>22704248980</v>
      </c>
      <c r="H29" s="5"/>
      <c r="I29" s="5">
        <f t="shared" si="0"/>
        <v>1222749776</v>
      </c>
      <c r="J29" s="5"/>
      <c r="K29" s="5">
        <v>3049565</v>
      </c>
      <c r="L29" s="5"/>
      <c r="M29" s="5">
        <v>23926998756</v>
      </c>
      <c r="N29" s="5"/>
      <c r="O29" s="5">
        <v>22796264841</v>
      </c>
      <c r="P29" s="5"/>
      <c r="Q29" s="5">
        <f t="shared" si="1"/>
        <v>1130733915</v>
      </c>
      <c r="R29" s="5"/>
      <c r="S29" s="5"/>
      <c r="T29" s="5"/>
      <c r="U29" s="5"/>
      <c r="V29" s="5"/>
      <c r="W29" s="5"/>
      <c r="X29" s="6"/>
      <c r="Y29" s="9"/>
    </row>
    <row r="30" spans="1:25" x14ac:dyDescent="0.55000000000000004">
      <c r="A30" s="1" t="s">
        <v>78</v>
      </c>
      <c r="C30" s="5">
        <v>144115509</v>
      </c>
      <c r="D30" s="5"/>
      <c r="E30" s="5">
        <v>236518993862</v>
      </c>
      <c r="F30" s="5"/>
      <c r="G30" s="5">
        <v>230072382884</v>
      </c>
      <c r="H30" s="5"/>
      <c r="I30" s="5">
        <f t="shared" si="0"/>
        <v>6446610978</v>
      </c>
      <c r="J30" s="5"/>
      <c r="K30" s="5">
        <v>144115509</v>
      </c>
      <c r="L30" s="5"/>
      <c r="M30" s="5">
        <v>236518993862</v>
      </c>
      <c r="N30" s="5"/>
      <c r="O30" s="5">
        <v>322145394031</v>
      </c>
      <c r="P30" s="5"/>
      <c r="Q30" s="5">
        <f t="shared" si="1"/>
        <v>-85626400169</v>
      </c>
      <c r="R30" s="5"/>
      <c r="S30" s="5"/>
      <c r="T30" s="5"/>
      <c r="U30" s="5"/>
      <c r="V30" s="5"/>
      <c r="W30" s="5"/>
      <c r="X30" s="6"/>
      <c r="Y30" s="9"/>
    </row>
    <row r="31" spans="1:25" x14ac:dyDescent="0.55000000000000004">
      <c r="A31" s="1" t="s">
        <v>147</v>
      </c>
      <c r="C31" s="5">
        <v>1219826</v>
      </c>
      <c r="D31" s="5"/>
      <c r="E31" s="5">
        <v>8358231467</v>
      </c>
      <c r="F31" s="5"/>
      <c r="G31" s="5">
        <v>7898373350</v>
      </c>
      <c r="H31" s="5"/>
      <c r="I31" s="5">
        <f t="shared" si="0"/>
        <v>459858117</v>
      </c>
      <c r="J31" s="5"/>
      <c r="K31" s="5">
        <v>1219826</v>
      </c>
      <c r="L31" s="5"/>
      <c r="M31" s="5">
        <v>8358231467</v>
      </c>
      <c r="N31" s="5"/>
      <c r="O31" s="5">
        <v>7898373350</v>
      </c>
      <c r="P31" s="5"/>
      <c r="Q31" s="5">
        <f t="shared" si="1"/>
        <v>459858117</v>
      </c>
      <c r="R31" s="5"/>
      <c r="S31" s="5"/>
      <c r="T31" s="5"/>
      <c r="U31" s="5"/>
      <c r="V31" s="5"/>
      <c r="W31" s="5"/>
      <c r="X31" s="6"/>
      <c r="Y31" s="9"/>
    </row>
    <row r="32" spans="1:25" x14ac:dyDescent="0.55000000000000004">
      <c r="A32" s="1" t="s">
        <v>137</v>
      </c>
      <c r="C32" s="5">
        <v>6904244</v>
      </c>
      <c r="D32" s="5"/>
      <c r="E32" s="5">
        <v>36992452602</v>
      </c>
      <c r="F32" s="5"/>
      <c r="G32" s="5">
        <v>35162152871</v>
      </c>
      <c r="H32" s="5"/>
      <c r="I32" s="5">
        <f t="shared" si="0"/>
        <v>1830299731</v>
      </c>
      <c r="J32" s="5"/>
      <c r="K32" s="5">
        <v>6904244</v>
      </c>
      <c r="L32" s="5"/>
      <c r="M32" s="5">
        <v>36992452602</v>
      </c>
      <c r="N32" s="5"/>
      <c r="O32" s="5">
        <v>42029606524</v>
      </c>
      <c r="P32" s="5"/>
      <c r="Q32" s="5">
        <f t="shared" si="1"/>
        <v>-5037153922</v>
      </c>
      <c r="R32" s="5"/>
      <c r="S32" s="5"/>
      <c r="T32" s="5"/>
      <c r="U32" s="5"/>
      <c r="V32" s="5"/>
      <c r="W32" s="5"/>
      <c r="X32" s="6"/>
      <c r="Y32" s="9"/>
    </row>
    <row r="33" spans="1:25" x14ac:dyDescent="0.55000000000000004">
      <c r="A33" s="1" t="s">
        <v>75</v>
      </c>
      <c r="C33" s="5">
        <v>14135117</v>
      </c>
      <c r="D33" s="5"/>
      <c r="E33" s="5">
        <v>20809550332</v>
      </c>
      <c r="F33" s="5"/>
      <c r="G33" s="5">
        <v>19356641273</v>
      </c>
      <c r="H33" s="5"/>
      <c r="I33" s="5">
        <f t="shared" si="0"/>
        <v>1452909059</v>
      </c>
      <c r="J33" s="5"/>
      <c r="K33" s="5">
        <v>14135117</v>
      </c>
      <c r="L33" s="5"/>
      <c r="M33" s="5">
        <v>20809550332</v>
      </c>
      <c r="N33" s="5"/>
      <c r="O33" s="5">
        <v>23914824217</v>
      </c>
      <c r="P33" s="5"/>
      <c r="Q33" s="5">
        <f t="shared" si="1"/>
        <v>-3105273885</v>
      </c>
      <c r="R33" s="5"/>
      <c r="S33" s="5"/>
      <c r="T33" s="5"/>
      <c r="U33" s="5"/>
      <c r="V33" s="5"/>
      <c r="W33" s="5"/>
      <c r="X33" s="6"/>
      <c r="Y33" s="9"/>
    </row>
    <row r="34" spans="1:25" x14ac:dyDescent="0.55000000000000004">
      <c r="A34" s="1" t="s">
        <v>81</v>
      </c>
      <c r="C34" s="5">
        <v>172004429</v>
      </c>
      <c r="D34" s="5"/>
      <c r="E34" s="5">
        <v>416680703451</v>
      </c>
      <c r="F34" s="5"/>
      <c r="G34" s="5">
        <v>405194062322</v>
      </c>
      <c r="H34" s="5"/>
      <c r="I34" s="5">
        <f t="shared" si="0"/>
        <v>11486641129</v>
      </c>
      <c r="J34" s="5"/>
      <c r="K34" s="5">
        <v>172004429</v>
      </c>
      <c r="L34" s="5"/>
      <c r="M34" s="5">
        <v>416680703451</v>
      </c>
      <c r="N34" s="5"/>
      <c r="O34" s="5">
        <v>365689993802</v>
      </c>
      <c r="P34" s="5"/>
      <c r="Q34" s="5">
        <f t="shared" si="1"/>
        <v>50990709649</v>
      </c>
      <c r="R34" s="5"/>
      <c r="S34" s="5"/>
      <c r="T34" s="5"/>
      <c r="U34" s="5"/>
      <c r="V34" s="5"/>
      <c r="W34" s="5"/>
      <c r="X34" s="6"/>
      <c r="Y34" s="9"/>
    </row>
    <row r="35" spans="1:25" x14ac:dyDescent="0.55000000000000004">
      <c r="A35" s="1" t="s">
        <v>126</v>
      </c>
      <c r="C35" s="5">
        <v>5071301</v>
      </c>
      <c r="D35" s="5"/>
      <c r="E35" s="5">
        <v>85799977439</v>
      </c>
      <c r="F35" s="5"/>
      <c r="G35" s="5">
        <v>81187722636</v>
      </c>
      <c r="H35" s="5"/>
      <c r="I35" s="5">
        <f t="shared" si="0"/>
        <v>4612254803</v>
      </c>
      <c r="J35" s="5"/>
      <c r="K35" s="5">
        <v>5071301</v>
      </c>
      <c r="L35" s="5"/>
      <c r="M35" s="5">
        <v>85799977439</v>
      </c>
      <c r="N35" s="5"/>
      <c r="O35" s="5">
        <v>83421143600</v>
      </c>
      <c r="P35" s="5"/>
      <c r="Q35" s="5">
        <f t="shared" si="1"/>
        <v>2378833839</v>
      </c>
      <c r="R35" s="5"/>
      <c r="S35" s="5"/>
      <c r="T35" s="5"/>
      <c r="U35" s="5"/>
      <c r="V35" s="5"/>
      <c r="W35" s="5"/>
      <c r="X35" s="6"/>
      <c r="Y35" s="9"/>
    </row>
    <row r="36" spans="1:25" x14ac:dyDescent="0.55000000000000004">
      <c r="A36" s="1" t="s">
        <v>133</v>
      </c>
      <c r="C36" s="5">
        <v>14618827</v>
      </c>
      <c r="D36" s="5"/>
      <c r="E36" s="5">
        <v>1332570184606</v>
      </c>
      <c r="F36" s="5"/>
      <c r="G36" s="5">
        <v>1160367821601</v>
      </c>
      <c r="H36" s="5"/>
      <c r="I36" s="5">
        <f t="shared" si="0"/>
        <v>172202363005</v>
      </c>
      <c r="J36" s="5"/>
      <c r="K36" s="5">
        <v>14618827</v>
      </c>
      <c r="L36" s="5"/>
      <c r="M36" s="5">
        <v>1332570184606</v>
      </c>
      <c r="N36" s="5"/>
      <c r="O36" s="5">
        <v>1303506494647</v>
      </c>
      <c r="P36" s="5"/>
      <c r="Q36" s="5">
        <f t="shared" si="1"/>
        <v>29063689959</v>
      </c>
      <c r="R36" s="5"/>
      <c r="S36" s="5"/>
      <c r="T36" s="5"/>
      <c r="U36" s="5"/>
      <c r="V36" s="5"/>
      <c r="W36" s="5"/>
      <c r="X36" s="6"/>
      <c r="Y36" s="9"/>
    </row>
    <row r="37" spans="1:25" x14ac:dyDescent="0.55000000000000004">
      <c r="A37" s="1" t="s">
        <v>19</v>
      </c>
      <c r="C37" s="5">
        <v>1364047</v>
      </c>
      <c r="D37" s="5"/>
      <c r="E37" s="5">
        <v>1835930466</v>
      </c>
      <c r="F37" s="5"/>
      <c r="G37" s="5">
        <v>1802032193</v>
      </c>
      <c r="H37" s="5"/>
      <c r="I37" s="5">
        <f t="shared" si="0"/>
        <v>33898273</v>
      </c>
      <c r="J37" s="5"/>
      <c r="K37" s="5">
        <v>1364047</v>
      </c>
      <c r="L37" s="5"/>
      <c r="M37" s="5">
        <v>1835930466</v>
      </c>
      <c r="N37" s="5"/>
      <c r="O37" s="5">
        <v>2076180522</v>
      </c>
      <c r="P37" s="5"/>
      <c r="Q37" s="5">
        <f t="shared" si="1"/>
        <v>-240250056</v>
      </c>
      <c r="R37" s="5"/>
      <c r="S37" s="5"/>
      <c r="T37" s="5"/>
      <c r="U37" s="5"/>
      <c r="V37" s="5"/>
      <c r="W37" s="5"/>
      <c r="X37" s="6"/>
      <c r="Y37" s="9"/>
    </row>
    <row r="38" spans="1:25" x14ac:dyDescent="0.55000000000000004">
      <c r="A38" s="1" t="s">
        <v>35</v>
      </c>
      <c r="C38" s="5">
        <v>22054821</v>
      </c>
      <c r="D38" s="5"/>
      <c r="E38" s="5">
        <v>382347493574</v>
      </c>
      <c r="F38" s="5"/>
      <c r="G38" s="5">
        <v>359108483070</v>
      </c>
      <c r="H38" s="5"/>
      <c r="I38" s="5">
        <f t="shared" si="0"/>
        <v>23239010504</v>
      </c>
      <c r="J38" s="5"/>
      <c r="K38" s="5">
        <v>22054821</v>
      </c>
      <c r="L38" s="5"/>
      <c r="M38" s="5">
        <v>382347493574</v>
      </c>
      <c r="N38" s="5"/>
      <c r="O38" s="5">
        <v>417745318465</v>
      </c>
      <c r="P38" s="5"/>
      <c r="Q38" s="5">
        <f t="shared" si="1"/>
        <v>-35397824891</v>
      </c>
      <c r="R38" s="5"/>
      <c r="S38" s="5"/>
      <c r="T38" s="5"/>
      <c r="U38" s="5"/>
      <c r="V38" s="5"/>
      <c r="W38" s="5"/>
      <c r="X38" s="6"/>
      <c r="Y38" s="9"/>
    </row>
    <row r="39" spans="1:25" x14ac:dyDescent="0.55000000000000004">
      <c r="A39" s="1" t="s">
        <v>146</v>
      </c>
      <c r="C39" s="5">
        <v>2374934</v>
      </c>
      <c r="D39" s="5"/>
      <c r="E39" s="5">
        <v>6749536184</v>
      </c>
      <c r="F39" s="5"/>
      <c r="G39" s="5">
        <v>7185765574</v>
      </c>
      <c r="H39" s="5"/>
      <c r="I39" s="5">
        <f t="shared" si="0"/>
        <v>-436229390</v>
      </c>
      <c r="J39" s="5"/>
      <c r="K39" s="5">
        <v>2374934</v>
      </c>
      <c r="L39" s="5"/>
      <c r="M39" s="5">
        <v>6749536184</v>
      </c>
      <c r="N39" s="5"/>
      <c r="O39" s="5">
        <v>7185765574</v>
      </c>
      <c r="P39" s="5"/>
      <c r="Q39" s="5">
        <f t="shared" si="1"/>
        <v>-436229390</v>
      </c>
      <c r="R39" s="5"/>
      <c r="S39" s="5"/>
      <c r="T39" s="5"/>
      <c r="U39" s="5"/>
      <c r="V39" s="5"/>
      <c r="W39" s="5"/>
      <c r="X39" s="6"/>
      <c r="Y39" s="9"/>
    </row>
    <row r="40" spans="1:25" x14ac:dyDescent="0.55000000000000004">
      <c r="A40" s="1" t="s">
        <v>74</v>
      </c>
      <c r="C40" s="5">
        <v>29845418</v>
      </c>
      <c r="D40" s="5"/>
      <c r="E40" s="5">
        <v>101582676500</v>
      </c>
      <c r="F40" s="5"/>
      <c r="G40" s="5">
        <v>106696430708</v>
      </c>
      <c r="H40" s="5"/>
      <c r="I40" s="5">
        <f t="shared" si="0"/>
        <v>-5113754208</v>
      </c>
      <c r="J40" s="5"/>
      <c r="K40" s="5">
        <v>29845418</v>
      </c>
      <c r="L40" s="5"/>
      <c r="M40" s="5">
        <v>101582676500</v>
      </c>
      <c r="N40" s="5"/>
      <c r="O40" s="5">
        <v>130182455091</v>
      </c>
      <c r="P40" s="5"/>
      <c r="Q40" s="5">
        <f t="shared" si="1"/>
        <v>-28599778591</v>
      </c>
      <c r="R40" s="5"/>
      <c r="S40" s="5"/>
      <c r="T40" s="5"/>
      <c r="U40" s="5"/>
      <c r="V40" s="5"/>
      <c r="W40" s="5"/>
      <c r="X40" s="6"/>
      <c r="Y40" s="9"/>
    </row>
    <row r="41" spans="1:25" x14ac:dyDescent="0.55000000000000004">
      <c r="A41" s="1" t="s">
        <v>98</v>
      </c>
      <c r="C41" s="5">
        <v>15249021</v>
      </c>
      <c r="D41" s="5"/>
      <c r="E41" s="5">
        <v>61497179791</v>
      </c>
      <c r="F41" s="5"/>
      <c r="G41" s="5">
        <v>61754870710</v>
      </c>
      <c r="H41" s="5"/>
      <c r="I41" s="5">
        <f t="shared" si="0"/>
        <v>-257690919</v>
      </c>
      <c r="J41" s="5"/>
      <c r="K41" s="5">
        <v>15249021</v>
      </c>
      <c r="L41" s="5"/>
      <c r="M41" s="5">
        <v>61497179791</v>
      </c>
      <c r="N41" s="5"/>
      <c r="O41" s="5">
        <v>68353970066</v>
      </c>
      <c r="P41" s="5"/>
      <c r="Q41" s="5">
        <f t="shared" si="1"/>
        <v>-6856790275</v>
      </c>
      <c r="R41" s="5"/>
      <c r="S41" s="5"/>
      <c r="T41" s="5"/>
      <c r="U41" s="5"/>
      <c r="V41" s="5"/>
      <c r="W41" s="5"/>
      <c r="X41" s="6"/>
      <c r="Y41" s="9"/>
    </row>
    <row r="42" spans="1:25" x14ac:dyDescent="0.55000000000000004">
      <c r="A42" s="1" t="s">
        <v>103</v>
      </c>
      <c r="C42" s="5">
        <v>1875000</v>
      </c>
      <c r="D42" s="5"/>
      <c r="E42" s="5">
        <v>5664221156</v>
      </c>
      <c r="F42" s="5"/>
      <c r="G42" s="5">
        <v>6091041375</v>
      </c>
      <c r="H42" s="5"/>
      <c r="I42" s="5">
        <f t="shared" si="0"/>
        <v>-426820219</v>
      </c>
      <c r="J42" s="5"/>
      <c r="K42" s="5">
        <v>1875000</v>
      </c>
      <c r="L42" s="5"/>
      <c r="M42" s="5">
        <v>5664221156</v>
      </c>
      <c r="N42" s="5"/>
      <c r="O42" s="5">
        <v>6108666638</v>
      </c>
      <c r="P42" s="5"/>
      <c r="Q42" s="5">
        <f t="shared" si="1"/>
        <v>-444445482</v>
      </c>
      <c r="R42" s="5"/>
      <c r="S42" s="5"/>
      <c r="T42" s="5"/>
      <c r="U42" s="5"/>
      <c r="V42" s="5"/>
      <c r="W42" s="5"/>
      <c r="X42" s="6"/>
      <c r="Y42" s="9"/>
    </row>
    <row r="43" spans="1:25" x14ac:dyDescent="0.55000000000000004">
      <c r="A43" s="1" t="s">
        <v>138</v>
      </c>
      <c r="C43" s="5">
        <v>16400000</v>
      </c>
      <c r="D43" s="5"/>
      <c r="E43" s="5">
        <v>13612520700</v>
      </c>
      <c r="F43" s="5"/>
      <c r="G43" s="5">
        <v>14621938291</v>
      </c>
      <c r="H43" s="5"/>
      <c r="I43" s="5">
        <f t="shared" si="0"/>
        <v>-1009417591</v>
      </c>
      <c r="J43" s="5"/>
      <c r="K43" s="5">
        <v>16400000</v>
      </c>
      <c r="L43" s="5"/>
      <c r="M43" s="5">
        <v>13612520700</v>
      </c>
      <c r="N43" s="5"/>
      <c r="O43" s="5">
        <v>15025130171</v>
      </c>
      <c r="P43" s="5"/>
      <c r="Q43" s="5">
        <f t="shared" si="1"/>
        <v>-1412609471</v>
      </c>
      <c r="R43" s="5"/>
      <c r="S43" s="5"/>
      <c r="T43" s="5"/>
      <c r="U43" s="5"/>
      <c r="V43" s="5"/>
      <c r="W43" s="5"/>
      <c r="X43" s="6"/>
      <c r="Y43" s="9"/>
    </row>
    <row r="44" spans="1:25" x14ac:dyDescent="0.55000000000000004">
      <c r="A44" s="1" t="s">
        <v>30</v>
      </c>
      <c r="C44" s="5">
        <v>12000000</v>
      </c>
      <c r="D44" s="5"/>
      <c r="E44" s="5">
        <v>24465558600</v>
      </c>
      <c r="F44" s="5"/>
      <c r="G44" s="5">
        <v>25765776000</v>
      </c>
      <c r="H44" s="5"/>
      <c r="I44" s="5">
        <f t="shared" si="0"/>
        <v>-1300217400</v>
      </c>
      <c r="J44" s="5"/>
      <c r="K44" s="5">
        <v>12000000</v>
      </c>
      <c r="L44" s="5"/>
      <c r="M44" s="5">
        <v>24465558600</v>
      </c>
      <c r="N44" s="5"/>
      <c r="O44" s="5">
        <v>26189313868</v>
      </c>
      <c r="P44" s="5"/>
      <c r="Q44" s="5">
        <f t="shared" si="1"/>
        <v>-1723755268</v>
      </c>
      <c r="R44" s="5"/>
      <c r="S44" s="5"/>
      <c r="T44" s="5"/>
      <c r="U44" s="5"/>
      <c r="V44" s="5"/>
      <c r="W44" s="5"/>
      <c r="X44" s="6"/>
      <c r="Y44" s="9"/>
    </row>
    <row r="45" spans="1:25" x14ac:dyDescent="0.55000000000000004">
      <c r="A45" s="1" t="s">
        <v>45</v>
      </c>
      <c r="C45" s="5">
        <v>17803216</v>
      </c>
      <c r="D45" s="5"/>
      <c r="E45" s="5">
        <v>125296791002</v>
      </c>
      <c r="F45" s="5"/>
      <c r="G45" s="5">
        <v>114147500277</v>
      </c>
      <c r="H45" s="5"/>
      <c r="I45" s="5">
        <f t="shared" si="0"/>
        <v>11149290725</v>
      </c>
      <c r="J45" s="5"/>
      <c r="K45" s="5">
        <v>17803216</v>
      </c>
      <c r="L45" s="5"/>
      <c r="M45" s="5">
        <v>125296791002</v>
      </c>
      <c r="N45" s="5"/>
      <c r="O45" s="5">
        <v>162774400324</v>
      </c>
      <c r="P45" s="5"/>
      <c r="Q45" s="5">
        <f t="shared" si="1"/>
        <v>-37477609322</v>
      </c>
      <c r="R45" s="5"/>
      <c r="S45" s="5"/>
      <c r="T45" s="5"/>
      <c r="U45" s="5"/>
      <c r="V45" s="5"/>
      <c r="W45" s="5"/>
      <c r="X45" s="6"/>
      <c r="Y45" s="9"/>
    </row>
    <row r="46" spans="1:25" x14ac:dyDescent="0.55000000000000004">
      <c r="A46" s="1" t="s">
        <v>44</v>
      </c>
      <c r="C46" s="5">
        <v>999790</v>
      </c>
      <c r="D46" s="5"/>
      <c r="E46" s="5">
        <v>82737284020</v>
      </c>
      <c r="F46" s="5"/>
      <c r="G46" s="5">
        <v>79209147585</v>
      </c>
      <c r="H46" s="5"/>
      <c r="I46" s="5">
        <f t="shared" si="0"/>
        <v>3528136435</v>
      </c>
      <c r="J46" s="5"/>
      <c r="K46" s="5">
        <v>999790</v>
      </c>
      <c r="L46" s="5"/>
      <c r="M46" s="5">
        <v>82737284020</v>
      </c>
      <c r="N46" s="5"/>
      <c r="O46" s="5">
        <v>107136086696</v>
      </c>
      <c r="P46" s="5"/>
      <c r="Q46" s="5">
        <f t="shared" si="1"/>
        <v>-24398802676</v>
      </c>
      <c r="R46" s="5"/>
      <c r="S46" s="5"/>
      <c r="T46" s="5"/>
      <c r="U46" s="5"/>
      <c r="V46" s="5"/>
      <c r="W46" s="5"/>
      <c r="X46" s="6"/>
      <c r="Y46" s="9"/>
    </row>
    <row r="47" spans="1:25" x14ac:dyDescent="0.55000000000000004">
      <c r="A47" s="1" t="s">
        <v>141</v>
      </c>
      <c r="C47" s="5">
        <v>11000000</v>
      </c>
      <c r="D47" s="5"/>
      <c r="E47" s="5">
        <v>29785714200</v>
      </c>
      <c r="F47" s="5"/>
      <c r="G47" s="5">
        <v>28582913700</v>
      </c>
      <c r="H47" s="5"/>
      <c r="I47" s="5">
        <f t="shared" si="0"/>
        <v>1202800500</v>
      </c>
      <c r="J47" s="5"/>
      <c r="K47" s="5">
        <v>11000000</v>
      </c>
      <c r="L47" s="5"/>
      <c r="M47" s="5">
        <v>29785714200</v>
      </c>
      <c r="N47" s="5"/>
      <c r="O47" s="5">
        <v>42710352300</v>
      </c>
      <c r="P47" s="5"/>
      <c r="Q47" s="5">
        <f t="shared" si="1"/>
        <v>-12924638100</v>
      </c>
      <c r="R47" s="5"/>
      <c r="S47" s="5"/>
      <c r="T47" s="5"/>
      <c r="U47" s="5"/>
      <c r="V47" s="5"/>
      <c r="W47" s="5"/>
      <c r="X47" s="6"/>
      <c r="Y47" s="9"/>
    </row>
    <row r="48" spans="1:25" x14ac:dyDescent="0.55000000000000004">
      <c r="A48" s="1" t="s">
        <v>52</v>
      </c>
      <c r="C48" s="5">
        <v>62800000</v>
      </c>
      <c r="D48" s="5"/>
      <c r="E48" s="5">
        <v>196330839300</v>
      </c>
      <c r="F48" s="5"/>
      <c r="G48" s="5">
        <v>233519835385</v>
      </c>
      <c r="H48" s="5"/>
      <c r="I48" s="5">
        <f t="shared" si="0"/>
        <v>-37188996085</v>
      </c>
      <c r="J48" s="5"/>
      <c r="K48" s="5">
        <v>62800000</v>
      </c>
      <c r="L48" s="5"/>
      <c r="M48" s="5">
        <v>196330839300</v>
      </c>
      <c r="N48" s="5"/>
      <c r="O48" s="5">
        <v>300512841077</v>
      </c>
      <c r="P48" s="5"/>
      <c r="Q48" s="5">
        <f t="shared" si="1"/>
        <v>-104182001777</v>
      </c>
      <c r="R48" s="5"/>
      <c r="S48" s="5"/>
      <c r="T48" s="5"/>
      <c r="U48" s="5"/>
      <c r="V48" s="5"/>
      <c r="W48" s="5"/>
      <c r="X48" s="6"/>
      <c r="Y48" s="9"/>
    </row>
    <row r="49" spans="1:25" x14ac:dyDescent="0.55000000000000004">
      <c r="A49" s="1" t="s">
        <v>76</v>
      </c>
      <c r="C49" s="5">
        <v>1776858637</v>
      </c>
      <c r="D49" s="5"/>
      <c r="E49" s="5">
        <v>2064788717560</v>
      </c>
      <c r="F49" s="5"/>
      <c r="G49" s="5">
        <v>1939382388264</v>
      </c>
      <c r="H49" s="5"/>
      <c r="I49" s="5">
        <f t="shared" si="0"/>
        <v>125406329296</v>
      </c>
      <c r="J49" s="5"/>
      <c r="K49" s="5">
        <v>1776858637</v>
      </c>
      <c r="L49" s="5"/>
      <c r="M49" s="5">
        <v>2064788717560</v>
      </c>
      <c r="N49" s="5"/>
      <c r="O49" s="5">
        <v>2638896326814</v>
      </c>
      <c r="P49" s="5"/>
      <c r="Q49" s="5">
        <f t="shared" si="1"/>
        <v>-574107609254</v>
      </c>
      <c r="R49" s="5"/>
      <c r="S49" s="5"/>
      <c r="T49" s="5"/>
      <c r="U49" s="5"/>
      <c r="V49" s="5"/>
      <c r="W49" s="5"/>
      <c r="X49" s="6"/>
      <c r="Y49" s="9"/>
    </row>
    <row r="50" spans="1:25" x14ac:dyDescent="0.55000000000000004">
      <c r="A50" s="1" t="s">
        <v>87</v>
      </c>
      <c r="C50" s="5">
        <v>13247599</v>
      </c>
      <c r="D50" s="5"/>
      <c r="E50" s="5">
        <v>201218894009</v>
      </c>
      <c r="F50" s="5"/>
      <c r="G50" s="5">
        <v>201409601690</v>
      </c>
      <c r="H50" s="5"/>
      <c r="I50" s="5">
        <f t="shared" si="0"/>
        <v>-190707681</v>
      </c>
      <c r="J50" s="5"/>
      <c r="K50" s="5">
        <v>13247599</v>
      </c>
      <c r="L50" s="5"/>
      <c r="M50" s="5">
        <v>201218894009</v>
      </c>
      <c r="N50" s="5"/>
      <c r="O50" s="5">
        <v>239339564224</v>
      </c>
      <c r="P50" s="5"/>
      <c r="Q50" s="5">
        <f t="shared" si="1"/>
        <v>-38120670215</v>
      </c>
      <c r="R50" s="5"/>
      <c r="S50" s="5"/>
      <c r="T50" s="5"/>
      <c r="U50" s="5"/>
      <c r="V50" s="5"/>
      <c r="W50" s="5"/>
      <c r="X50" s="6"/>
      <c r="Y50" s="9"/>
    </row>
    <row r="51" spans="1:25" x14ac:dyDescent="0.55000000000000004">
      <c r="A51" s="1" t="s">
        <v>66</v>
      </c>
      <c r="C51" s="5">
        <v>5015500</v>
      </c>
      <c r="D51" s="5"/>
      <c r="E51" s="5">
        <v>90190549149</v>
      </c>
      <c r="F51" s="5"/>
      <c r="G51" s="5">
        <v>86750445285</v>
      </c>
      <c r="H51" s="5"/>
      <c r="I51" s="5">
        <f t="shared" si="0"/>
        <v>3440103864</v>
      </c>
      <c r="J51" s="5"/>
      <c r="K51" s="5">
        <v>5015500</v>
      </c>
      <c r="L51" s="5"/>
      <c r="M51" s="5">
        <v>90190549149</v>
      </c>
      <c r="N51" s="5"/>
      <c r="O51" s="5">
        <v>71141877447</v>
      </c>
      <c r="P51" s="5"/>
      <c r="Q51" s="5">
        <f t="shared" si="1"/>
        <v>19048671702</v>
      </c>
      <c r="R51" s="5"/>
      <c r="S51" s="5"/>
      <c r="T51" s="5"/>
      <c r="U51" s="5"/>
      <c r="V51" s="5"/>
      <c r="W51" s="5"/>
      <c r="X51" s="6"/>
      <c r="Y51" s="9"/>
    </row>
    <row r="52" spans="1:25" x14ac:dyDescent="0.55000000000000004">
      <c r="A52" s="1" t="s">
        <v>96</v>
      </c>
      <c r="C52" s="5">
        <v>133964</v>
      </c>
      <c r="D52" s="5"/>
      <c r="E52" s="5">
        <v>1674121919967</v>
      </c>
      <c r="F52" s="5"/>
      <c r="G52" s="5">
        <v>1364356277300</v>
      </c>
      <c r="H52" s="5"/>
      <c r="I52" s="5">
        <f t="shared" si="0"/>
        <v>309765642667</v>
      </c>
      <c r="J52" s="5"/>
      <c r="K52" s="5">
        <v>133964</v>
      </c>
      <c r="L52" s="5"/>
      <c r="M52" s="5">
        <v>1674121919967</v>
      </c>
      <c r="N52" s="5"/>
      <c r="O52" s="5">
        <v>1163443476252</v>
      </c>
      <c r="P52" s="5"/>
      <c r="Q52" s="5">
        <f t="shared" si="1"/>
        <v>510678443715</v>
      </c>
      <c r="R52" s="5"/>
      <c r="S52" s="5"/>
      <c r="T52" s="5"/>
      <c r="U52" s="5"/>
      <c r="V52" s="5"/>
      <c r="W52" s="5"/>
      <c r="X52" s="6"/>
      <c r="Y52" s="9"/>
    </row>
    <row r="53" spans="1:25" x14ac:dyDescent="0.55000000000000004">
      <c r="A53" s="1" t="s">
        <v>258</v>
      </c>
      <c r="C53" s="5">
        <v>3146</v>
      </c>
      <c r="D53" s="5"/>
      <c r="E53" s="5">
        <v>3175394385658</v>
      </c>
      <c r="F53" s="5"/>
      <c r="G53" s="5">
        <v>2664296241053</v>
      </c>
      <c r="H53" s="5"/>
      <c r="I53" s="5">
        <f t="shared" si="0"/>
        <v>511098144605</v>
      </c>
      <c r="J53" s="5"/>
      <c r="K53" s="5">
        <v>3146</v>
      </c>
      <c r="L53" s="5"/>
      <c r="M53" s="5">
        <v>3175394385658</v>
      </c>
      <c r="N53" s="5"/>
      <c r="O53" s="5">
        <v>2363147753911</v>
      </c>
      <c r="P53" s="5"/>
      <c r="Q53" s="5">
        <f t="shared" si="1"/>
        <v>812246631747</v>
      </c>
      <c r="R53" s="5"/>
      <c r="S53" s="5"/>
      <c r="T53" s="5"/>
      <c r="U53" s="5"/>
      <c r="V53" s="5"/>
      <c r="W53" s="5"/>
      <c r="X53" s="6"/>
      <c r="Y53" s="9"/>
    </row>
    <row r="54" spans="1:25" x14ac:dyDescent="0.55000000000000004">
      <c r="A54" s="1" t="s">
        <v>40</v>
      </c>
      <c r="C54" s="5">
        <v>70096675</v>
      </c>
      <c r="D54" s="5"/>
      <c r="E54" s="5">
        <v>166743282282</v>
      </c>
      <c r="F54" s="5"/>
      <c r="G54" s="5">
        <v>176219707853</v>
      </c>
      <c r="H54" s="5"/>
      <c r="I54" s="5">
        <f t="shared" si="0"/>
        <v>-9476425571</v>
      </c>
      <c r="J54" s="5"/>
      <c r="K54" s="5">
        <v>70096675</v>
      </c>
      <c r="L54" s="5"/>
      <c r="M54" s="5">
        <v>166743282282</v>
      </c>
      <c r="N54" s="5"/>
      <c r="O54" s="5">
        <v>278857758348</v>
      </c>
      <c r="P54" s="5"/>
      <c r="Q54" s="5">
        <f t="shared" si="1"/>
        <v>-112114476066</v>
      </c>
      <c r="R54" s="5"/>
      <c r="S54" s="5"/>
      <c r="T54" s="5"/>
      <c r="U54" s="5"/>
      <c r="V54" s="5"/>
      <c r="W54" s="5"/>
      <c r="X54" s="6"/>
      <c r="Y54" s="9"/>
    </row>
    <row r="55" spans="1:25" x14ac:dyDescent="0.55000000000000004">
      <c r="A55" s="1" t="s">
        <v>88</v>
      </c>
      <c r="C55" s="5">
        <v>6052412</v>
      </c>
      <c r="D55" s="5"/>
      <c r="E55" s="5">
        <v>266346034578</v>
      </c>
      <c r="F55" s="5"/>
      <c r="G55" s="5">
        <v>247033390101</v>
      </c>
      <c r="H55" s="5"/>
      <c r="I55" s="5">
        <f t="shared" si="0"/>
        <v>19312644477</v>
      </c>
      <c r="J55" s="5"/>
      <c r="K55" s="5">
        <v>6052412</v>
      </c>
      <c r="L55" s="5"/>
      <c r="M55" s="5">
        <v>266346034578</v>
      </c>
      <c r="N55" s="5"/>
      <c r="O55" s="5">
        <v>256238482333</v>
      </c>
      <c r="P55" s="5"/>
      <c r="Q55" s="5">
        <f t="shared" si="1"/>
        <v>10107552245</v>
      </c>
      <c r="R55" s="5"/>
      <c r="S55" s="5"/>
      <c r="T55" s="5"/>
      <c r="U55" s="5"/>
      <c r="V55" s="5"/>
      <c r="W55" s="5"/>
      <c r="X55" s="6"/>
      <c r="Y55" s="9"/>
    </row>
    <row r="56" spans="1:25" x14ac:dyDescent="0.55000000000000004">
      <c r="A56" s="1" t="s">
        <v>33</v>
      </c>
      <c r="C56" s="5">
        <v>633756259</v>
      </c>
      <c r="D56" s="5"/>
      <c r="E56" s="5">
        <v>2189829282584</v>
      </c>
      <c r="F56" s="5"/>
      <c r="G56" s="5">
        <v>1971854330980</v>
      </c>
      <c r="H56" s="5"/>
      <c r="I56" s="5">
        <f t="shared" si="0"/>
        <v>217974951604</v>
      </c>
      <c r="J56" s="5"/>
      <c r="K56" s="5">
        <v>633756259</v>
      </c>
      <c r="L56" s="5"/>
      <c r="M56" s="5">
        <v>2189829282584</v>
      </c>
      <c r="N56" s="5"/>
      <c r="O56" s="5">
        <v>2245934813942</v>
      </c>
      <c r="P56" s="5"/>
      <c r="Q56" s="5">
        <f t="shared" si="1"/>
        <v>-56105531358</v>
      </c>
      <c r="R56" s="5"/>
      <c r="S56" s="5"/>
      <c r="T56" s="5"/>
      <c r="U56" s="5"/>
      <c r="V56" s="5"/>
      <c r="W56" s="5"/>
      <c r="X56" s="6"/>
      <c r="Y56" s="9"/>
    </row>
    <row r="57" spans="1:25" x14ac:dyDescent="0.55000000000000004">
      <c r="A57" s="1" t="s">
        <v>29</v>
      </c>
      <c r="C57" s="5">
        <v>12708738</v>
      </c>
      <c r="D57" s="5"/>
      <c r="E57" s="5">
        <v>31557536280</v>
      </c>
      <c r="F57" s="5"/>
      <c r="G57" s="5">
        <v>30079461122</v>
      </c>
      <c r="H57" s="5"/>
      <c r="I57" s="5">
        <f t="shared" si="0"/>
        <v>1478075158</v>
      </c>
      <c r="J57" s="5"/>
      <c r="K57" s="5">
        <v>12708738</v>
      </c>
      <c r="L57" s="5"/>
      <c r="M57" s="5">
        <v>31557536280</v>
      </c>
      <c r="N57" s="5"/>
      <c r="O57" s="5">
        <v>31300015838</v>
      </c>
      <c r="P57" s="5"/>
      <c r="Q57" s="5">
        <f t="shared" si="1"/>
        <v>257520442</v>
      </c>
      <c r="R57" s="5"/>
      <c r="S57" s="5"/>
      <c r="T57" s="5"/>
      <c r="U57" s="5"/>
      <c r="V57" s="5"/>
      <c r="W57" s="5"/>
      <c r="X57" s="6"/>
      <c r="Y57" s="9"/>
    </row>
    <row r="58" spans="1:25" x14ac:dyDescent="0.55000000000000004">
      <c r="A58" s="1" t="s">
        <v>39</v>
      </c>
      <c r="C58" s="5">
        <v>6816232</v>
      </c>
      <c r="D58" s="5"/>
      <c r="E58" s="5">
        <v>319337582525</v>
      </c>
      <c r="F58" s="5"/>
      <c r="G58" s="5">
        <v>302601664239</v>
      </c>
      <c r="H58" s="5"/>
      <c r="I58" s="5">
        <f t="shared" si="0"/>
        <v>16735918286</v>
      </c>
      <c r="J58" s="5"/>
      <c r="K58" s="5">
        <v>6816232</v>
      </c>
      <c r="L58" s="5"/>
      <c r="M58" s="5">
        <v>319337582525</v>
      </c>
      <c r="N58" s="5"/>
      <c r="O58" s="5">
        <v>574848303135</v>
      </c>
      <c r="P58" s="5"/>
      <c r="Q58" s="5">
        <f t="shared" si="1"/>
        <v>-255510720610</v>
      </c>
      <c r="R58" s="5"/>
      <c r="S58" s="5"/>
      <c r="T58" s="5"/>
      <c r="U58" s="5"/>
      <c r="V58" s="5"/>
      <c r="W58" s="5"/>
      <c r="X58" s="6"/>
      <c r="Y58" s="9"/>
    </row>
    <row r="59" spans="1:25" x14ac:dyDescent="0.55000000000000004">
      <c r="A59" s="1" t="s">
        <v>130</v>
      </c>
      <c r="C59" s="5">
        <v>165000000</v>
      </c>
      <c r="D59" s="5"/>
      <c r="E59" s="5">
        <v>961146945000</v>
      </c>
      <c r="F59" s="5"/>
      <c r="G59" s="5">
        <v>889781312197</v>
      </c>
      <c r="H59" s="5"/>
      <c r="I59" s="5">
        <f t="shared" si="0"/>
        <v>71365632803</v>
      </c>
      <c r="J59" s="5"/>
      <c r="K59" s="5">
        <v>165000000</v>
      </c>
      <c r="L59" s="5"/>
      <c r="M59" s="5">
        <v>961146945000</v>
      </c>
      <c r="N59" s="5"/>
      <c r="O59" s="5">
        <v>1184305487845</v>
      </c>
      <c r="P59" s="5"/>
      <c r="Q59" s="5">
        <f t="shared" si="1"/>
        <v>-223158542845</v>
      </c>
      <c r="R59" s="5"/>
      <c r="S59" s="5"/>
      <c r="T59" s="5"/>
      <c r="U59" s="5"/>
      <c r="V59" s="5"/>
      <c r="W59" s="5"/>
      <c r="X59" s="6"/>
      <c r="Y59" s="9"/>
    </row>
    <row r="60" spans="1:25" x14ac:dyDescent="0.55000000000000004">
      <c r="A60" s="1" t="s">
        <v>36</v>
      </c>
      <c r="C60" s="5">
        <v>87085822</v>
      </c>
      <c r="D60" s="5"/>
      <c r="E60" s="5">
        <v>187592122165</v>
      </c>
      <c r="F60" s="5"/>
      <c r="G60" s="5">
        <v>172009943120</v>
      </c>
      <c r="H60" s="5"/>
      <c r="I60" s="5">
        <f t="shared" si="0"/>
        <v>15582179045</v>
      </c>
      <c r="J60" s="5"/>
      <c r="K60" s="5">
        <v>87085822</v>
      </c>
      <c r="L60" s="5"/>
      <c r="M60" s="5">
        <v>187592122165</v>
      </c>
      <c r="N60" s="5"/>
      <c r="O60" s="5">
        <v>204635119543</v>
      </c>
      <c r="P60" s="5"/>
      <c r="Q60" s="5">
        <f t="shared" si="1"/>
        <v>-17042997378</v>
      </c>
      <c r="R60" s="5"/>
      <c r="S60" s="5"/>
      <c r="T60" s="5"/>
      <c r="U60" s="5"/>
      <c r="V60" s="5"/>
      <c r="W60" s="5"/>
      <c r="X60" s="6"/>
      <c r="Y60" s="9"/>
    </row>
    <row r="61" spans="1:25" x14ac:dyDescent="0.55000000000000004">
      <c r="A61" s="1" t="s">
        <v>97</v>
      </c>
      <c r="C61" s="5">
        <v>6404005</v>
      </c>
      <c r="D61" s="5"/>
      <c r="E61" s="5">
        <v>35840023588</v>
      </c>
      <c r="F61" s="5"/>
      <c r="G61" s="5">
        <v>32389705154</v>
      </c>
      <c r="H61" s="5"/>
      <c r="I61" s="5">
        <f t="shared" si="0"/>
        <v>3450318434</v>
      </c>
      <c r="J61" s="5"/>
      <c r="K61" s="5">
        <v>6404005</v>
      </c>
      <c r="L61" s="5"/>
      <c r="M61" s="5">
        <v>35840023588</v>
      </c>
      <c r="N61" s="5"/>
      <c r="O61" s="5">
        <v>37276560139</v>
      </c>
      <c r="P61" s="5"/>
      <c r="Q61" s="5">
        <f t="shared" si="1"/>
        <v>-1436536551</v>
      </c>
      <c r="R61" s="5"/>
      <c r="S61" s="5"/>
      <c r="T61" s="5"/>
      <c r="U61" s="5"/>
      <c r="V61" s="5"/>
      <c r="W61" s="5"/>
      <c r="X61" s="6"/>
      <c r="Y61" s="9"/>
    </row>
    <row r="62" spans="1:25" x14ac:dyDescent="0.55000000000000004">
      <c r="A62" s="1" t="s">
        <v>83</v>
      </c>
      <c r="C62" s="5">
        <v>362934649</v>
      </c>
      <c r="D62" s="5"/>
      <c r="E62" s="5">
        <v>3041334833478</v>
      </c>
      <c r="F62" s="5"/>
      <c r="G62" s="5">
        <v>2868162743315</v>
      </c>
      <c r="H62" s="5"/>
      <c r="I62" s="5">
        <f t="shared" si="0"/>
        <v>173172090163</v>
      </c>
      <c r="J62" s="5"/>
      <c r="K62" s="5">
        <v>362934649</v>
      </c>
      <c r="L62" s="5"/>
      <c r="M62" s="5">
        <v>3041334833478</v>
      </c>
      <c r="N62" s="5"/>
      <c r="O62" s="5">
        <v>3812494027689</v>
      </c>
      <c r="P62" s="5"/>
      <c r="Q62" s="5">
        <f t="shared" si="1"/>
        <v>-771159194211</v>
      </c>
      <c r="R62" s="5"/>
      <c r="S62" s="5"/>
      <c r="T62" s="5"/>
      <c r="U62" s="5"/>
      <c r="V62" s="5"/>
      <c r="W62" s="5"/>
      <c r="X62" s="6"/>
      <c r="Y62" s="9"/>
    </row>
    <row r="63" spans="1:25" x14ac:dyDescent="0.55000000000000004">
      <c r="A63" s="1" t="s">
        <v>94</v>
      </c>
      <c r="C63" s="5">
        <v>52392491</v>
      </c>
      <c r="D63" s="5"/>
      <c r="E63" s="5">
        <v>215718490020</v>
      </c>
      <c r="F63" s="5"/>
      <c r="G63" s="5">
        <v>215510166997</v>
      </c>
      <c r="H63" s="5"/>
      <c r="I63" s="5">
        <f t="shared" si="0"/>
        <v>208323023</v>
      </c>
      <c r="J63" s="5"/>
      <c r="K63" s="5">
        <v>52392491</v>
      </c>
      <c r="L63" s="5"/>
      <c r="M63" s="5">
        <v>215718490020</v>
      </c>
      <c r="N63" s="5"/>
      <c r="O63" s="5">
        <v>240164133914</v>
      </c>
      <c r="P63" s="5"/>
      <c r="Q63" s="5">
        <f t="shared" si="1"/>
        <v>-24445643894</v>
      </c>
      <c r="R63" s="5"/>
      <c r="S63" s="5"/>
      <c r="T63" s="5"/>
      <c r="U63" s="5"/>
      <c r="V63" s="5"/>
      <c r="W63" s="5"/>
      <c r="X63" s="6"/>
      <c r="Y63" s="9"/>
    </row>
    <row r="64" spans="1:25" x14ac:dyDescent="0.55000000000000004">
      <c r="A64" s="1" t="s">
        <v>104</v>
      </c>
      <c r="C64" s="5">
        <v>61370972</v>
      </c>
      <c r="D64" s="5"/>
      <c r="E64" s="5">
        <v>45998384296</v>
      </c>
      <c r="F64" s="5"/>
      <c r="G64" s="5">
        <v>50573820400</v>
      </c>
      <c r="H64" s="5"/>
      <c r="I64" s="5">
        <f t="shared" si="0"/>
        <v>-4575436104</v>
      </c>
      <c r="J64" s="5"/>
      <c r="K64" s="5">
        <v>61370972</v>
      </c>
      <c r="L64" s="5"/>
      <c r="M64" s="5">
        <v>45998384296</v>
      </c>
      <c r="N64" s="5"/>
      <c r="O64" s="5">
        <v>70888756700</v>
      </c>
      <c r="P64" s="5"/>
      <c r="Q64" s="5">
        <f t="shared" si="1"/>
        <v>-24890372404</v>
      </c>
      <c r="R64" s="5"/>
      <c r="S64" s="5"/>
      <c r="T64" s="5"/>
      <c r="U64" s="5"/>
      <c r="V64" s="5"/>
      <c r="W64" s="5"/>
      <c r="X64" s="6"/>
      <c r="Y64" s="9"/>
    </row>
    <row r="65" spans="1:25" x14ac:dyDescent="0.55000000000000004">
      <c r="A65" s="1" t="s">
        <v>110</v>
      </c>
      <c r="C65" s="5">
        <v>9115225</v>
      </c>
      <c r="D65" s="5"/>
      <c r="E65" s="5">
        <v>54547156255</v>
      </c>
      <c r="F65" s="5"/>
      <c r="G65" s="5">
        <v>55265623102</v>
      </c>
      <c r="H65" s="5"/>
      <c r="I65" s="5">
        <f t="shared" si="0"/>
        <v>-718466847</v>
      </c>
      <c r="J65" s="5"/>
      <c r="K65" s="5">
        <v>9115225</v>
      </c>
      <c r="L65" s="5"/>
      <c r="M65" s="5">
        <v>54547156255</v>
      </c>
      <c r="N65" s="5"/>
      <c r="O65" s="5">
        <v>58857445836</v>
      </c>
      <c r="P65" s="5"/>
      <c r="Q65" s="5">
        <f t="shared" si="1"/>
        <v>-4310289581</v>
      </c>
      <c r="R65" s="5"/>
      <c r="S65" s="5"/>
      <c r="T65" s="5"/>
      <c r="U65" s="5"/>
      <c r="V65" s="5"/>
      <c r="W65" s="5"/>
      <c r="X65" s="6"/>
      <c r="Y65" s="9"/>
    </row>
    <row r="66" spans="1:25" x14ac:dyDescent="0.55000000000000004">
      <c r="A66" s="1" t="s">
        <v>31</v>
      </c>
      <c r="C66" s="5">
        <v>26762161</v>
      </c>
      <c r="D66" s="5"/>
      <c r="E66" s="5">
        <v>77919970670</v>
      </c>
      <c r="F66" s="5"/>
      <c r="G66" s="5">
        <v>85262378285</v>
      </c>
      <c r="H66" s="5"/>
      <c r="I66" s="5">
        <f t="shared" si="0"/>
        <v>-7342407615</v>
      </c>
      <c r="J66" s="5"/>
      <c r="K66" s="5">
        <v>26762161</v>
      </c>
      <c r="L66" s="5"/>
      <c r="M66" s="5">
        <v>77919970670</v>
      </c>
      <c r="N66" s="5"/>
      <c r="O66" s="5">
        <v>103432176840</v>
      </c>
      <c r="P66" s="5"/>
      <c r="Q66" s="5">
        <f t="shared" si="1"/>
        <v>-25512206170</v>
      </c>
      <c r="R66" s="5"/>
      <c r="S66" s="5"/>
      <c r="T66" s="5"/>
      <c r="U66" s="5"/>
      <c r="V66" s="5"/>
      <c r="W66" s="5"/>
      <c r="X66" s="6"/>
      <c r="Y66" s="9"/>
    </row>
    <row r="67" spans="1:25" x14ac:dyDescent="0.55000000000000004">
      <c r="A67" s="1" t="s">
        <v>90</v>
      </c>
      <c r="C67" s="5">
        <v>10772640</v>
      </c>
      <c r="D67" s="5"/>
      <c r="E67" s="5">
        <v>424914977986</v>
      </c>
      <c r="F67" s="5"/>
      <c r="G67" s="5">
        <v>427377942828</v>
      </c>
      <c r="H67" s="5"/>
      <c r="I67" s="5">
        <f t="shared" si="0"/>
        <v>-2462964842</v>
      </c>
      <c r="J67" s="5"/>
      <c r="K67" s="5">
        <v>10772640</v>
      </c>
      <c r="L67" s="5"/>
      <c r="M67" s="5">
        <v>424914977986</v>
      </c>
      <c r="N67" s="5"/>
      <c r="O67" s="5">
        <v>446010807282</v>
      </c>
      <c r="P67" s="5"/>
      <c r="Q67" s="5">
        <f t="shared" si="1"/>
        <v>-21095829296</v>
      </c>
      <c r="R67" s="5"/>
      <c r="S67" s="5"/>
      <c r="T67" s="5"/>
      <c r="U67" s="5"/>
      <c r="V67" s="5"/>
      <c r="W67" s="5"/>
      <c r="X67" s="6"/>
      <c r="Y67" s="9"/>
    </row>
    <row r="68" spans="1:25" x14ac:dyDescent="0.55000000000000004">
      <c r="A68" s="1" t="s">
        <v>77</v>
      </c>
      <c r="C68" s="5">
        <v>20042572</v>
      </c>
      <c r="D68" s="5"/>
      <c r="E68" s="5">
        <v>439109944073</v>
      </c>
      <c r="F68" s="5"/>
      <c r="G68" s="5">
        <v>494859842235</v>
      </c>
      <c r="H68" s="5"/>
      <c r="I68" s="5">
        <f t="shared" si="0"/>
        <v>-55749898162</v>
      </c>
      <c r="J68" s="5"/>
      <c r="K68" s="5">
        <v>20042572</v>
      </c>
      <c r="L68" s="5"/>
      <c r="M68" s="5">
        <v>439109944073</v>
      </c>
      <c r="N68" s="5"/>
      <c r="O68" s="5">
        <v>494501137875</v>
      </c>
      <c r="P68" s="5"/>
      <c r="Q68" s="5">
        <f t="shared" si="1"/>
        <v>-55391193802</v>
      </c>
      <c r="R68" s="5"/>
      <c r="S68" s="5"/>
      <c r="T68" s="5"/>
      <c r="U68" s="5"/>
      <c r="V68" s="5"/>
      <c r="W68" s="5"/>
      <c r="X68" s="6"/>
      <c r="Y68" s="9"/>
    </row>
    <row r="69" spans="1:25" x14ac:dyDescent="0.55000000000000004">
      <c r="A69" s="1" t="s">
        <v>17</v>
      </c>
      <c r="C69" s="5">
        <v>3747856</v>
      </c>
      <c r="D69" s="5"/>
      <c r="E69" s="5">
        <v>34014328624</v>
      </c>
      <c r="F69" s="5"/>
      <c r="G69" s="5">
        <v>33715256380</v>
      </c>
      <c r="H69" s="5"/>
      <c r="I69" s="5">
        <f t="shared" si="0"/>
        <v>299072244</v>
      </c>
      <c r="J69" s="5"/>
      <c r="K69" s="5">
        <v>3747856</v>
      </c>
      <c r="L69" s="5"/>
      <c r="M69" s="5">
        <v>34014328624</v>
      </c>
      <c r="N69" s="5"/>
      <c r="O69" s="5">
        <v>36643547408</v>
      </c>
      <c r="P69" s="5"/>
      <c r="Q69" s="5">
        <f t="shared" si="1"/>
        <v>-2629218784</v>
      </c>
      <c r="R69" s="5"/>
      <c r="S69" s="5"/>
      <c r="T69" s="5"/>
      <c r="U69" s="5"/>
      <c r="V69" s="5"/>
      <c r="W69" s="5"/>
      <c r="X69" s="6"/>
      <c r="Y69" s="9"/>
    </row>
    <row r="70" spans="1:25" x14ac:dyDescent="0.55000000000000004">
      <c r="A70" s="1" t="s">
        <v>106</v>
      </c>
      <c r="C70" s="5">
        <v>44000000</v>
      </c>
      <c r="D70" s="5"/>
      <c r="E70" s="5">
        <v>143854939800</v>
      </c>
      <c r="F70" s="5"/>
      <c r="G70" s="5">
        <v>121157759860</v>
      </c>
      <c r="H70" s="5"/>
      <c r="I70" s="5">
        <f t="shared" si="0"/>
        <v>22697179940</v>
      </c>
      <c r="J70" s="5"/>
      <c r="K70" s="5">
        <v>44000000</v>
      </c>
      <c r="L70" s="5"/>
      <c r="M70" s="5">
        <v>143854939800</v>
      </c>
      <c r="N70" s="5"/>
      <c r="O70" s="5">
        <v>161423567628</v>
      </c>
      <c r="P70" s="5"/>
      <c r="Q70" s="5">
        <f t="shared" si="1"/>
        <v>-17568627828</v>
      </c>
      <c r="R70" s="5"/>
      <c r="S70" s="5"/>
      <c r="T70" s="5"/>
      <c r="U70" s="5"/>
      <c r="V70" s="5"/>
      <c r="W70" s="5"/>
      <c r="X70" s="6"/>
      <c r="Y70" s="9"/>
    </row>
    <row r="71" spans="1:25" x14ac:dyDescent="0.55000000000000004">
      <c r="A71" s="1" t="s">
        <v>122</v>
      </c>
      <c r="C71" s="5">
        <v>44911179</v>
      </c>
      <c r="D71" s="5"/>
      <c r="E71" s="5">
        <v>2516133443851</v>
      </c>
      <c r="F71" s="5"/>
      <c r="G71" s="5">
        <v>2246860582380</v>
      </c>
      <c r="H71" s="5"/>
      <c r="I71" s="5">
        <f t="shared" si="0"/>
        <v>269272861471</v>
      </c>
      <c r="J71" s="5"/>
      <c r="K71" s="5">
        <v>44911179</v>
      </c>
      <c r="L71" s="5"/>
      <c r="M71" s="5">
        <v>2516133443851</v>
      </c>
      <c r="N71" s="5"/>
      <c r="O71" s="5">
        <v>2778193474474</v>
      </c>
      <c r="P71" s="5"/>
      <c r="Q71" s="5">
        <f t="shared" si="1"/>
        <v>-262060030623</v>
      </c>
      <c r="R71" s="5"/>
      <c r="S71" s="5"/>
      <c r="T71" s="5"/>
      <c r="U71" s="5"/>
      <c r="V71" s="5"/>
      <c r="W71" s="5"/>
      <c r="X71" s="6"/>
      <c r="Y71" s="9"/>
    </row>
    <row r="72" spans="1:25" x14ac:dyDescent="0.55000000000000004">
      <c r="A72" s="1" t="s">
        <v>48</v>
      </c>
      <c r="C72" s="5">
        <v>9456018</v>
      </c>
      <c r="D72" s="5"/>
      <c r="E72" s="5">
        <v>47562758746</v>
      </c>
      <c r="F72" s="5"/>
      <c r="G72" s="5">
        <v>46002399467</v>
      </c>
      <c r="H72" s="5"/>
      <c r="I72" s="5">
        <f t="shared" si="0"/>
        <v>1560359279</v>
      </c>
      <c r="J72" s="5"/>
      <c r="K72" s="5">
        <v>9456018</v>
      </c>
      <c r="L72" s="5"/>
      <c r="M72" s="5">
        <v>47562758746</v>
      </c>
      <c r="N72" s="5"/>
      <c r="O72" s="5">
        <v>55646832702</v>
      </c>
      <c r="P72" s="5"/>
      <c r="Q72" s="5">
        <f t="shared" si="1"/>
        <v>-8084073956</v>
      </c>
      <c r="R72" s="5"/>
      <c r="S72" s="5"/>
      <c r="T72" s="5"/>
      <c r="U72" s="5"/>
      <c r="V72" s="5"/>
      <c r="W72" s="5"/>
      <c r="X72" s="6"/>
      <c r="Y72" s="9"/>
    </row>
    <row r="73" spans="1:25" x14ac:dyDescent="0.55000000000000004">
      <c r="A73" s="1" t="s">
        <v>34</v>
      </c>
      <c r="C73" s="5">
        <v>63140680</v>
      </c>
      <c r="D73" s="5"/>
      <c r="E73" s="5">
        <v>640202928130</v>
      </c>
      <c r="F73" s="5"/>
      <c r="G73" s="5">
        <v>580405593777</v>
      </c>
      <c r="H73" s="5"/>
      <c r="I73" s="5">
        <f t="shared" ref="I73:I136" si="2">E73-G73</f>
        <v>59797334353</v>
      </c>
      <c r="J73" s="5"/>
      <c r="K73" s="5">
        <v>63140680</v>
      </c>
      <c r="L73" s="5"/>
      <c r="M73" s="5">
        <v>640202928130</v>
      </c>
      <c r="N73" s="5"/>
      <c r="O73" s="5">
        <v>590896001539</v>
      </c>
      <c r="P73" s="5"/>
      <c r="Q73" s="5">
        <f t="shared" ref="Q73:Q136" si="3">M73-O73</f>
        <v>49306926591</v>
      </c>
      <c r="R73" s="5"/>
      <c r="S73" s="5"/>
      <c r="T73" s="5"/>
      <c r="U73" s="5"/>
      <c r="V73" s="5"/>
      <c r="W73" s="5"/>
      <c r="X73" s="6"/>
      <c r="Y73" s="9"/>
    </row>
    <row r="74" spans="1:25" x14ac:dyDescent="0.55000000000000004">
      <c r="A74" s="1" t="s">
        <v>139</v>
      </c>
      <c r="C74" s="5">
        <v>39846153</v>
      </c>
      <c r="D74" s="5"/>
      <c r="E74" s="5">
        <v>54145596488</v>
      </c>
      <c r="F74" s="5"/>
      <c r="G74" s="5">
        <v>50541171618</v>
      </c>
      <c r="H74" s="5"/>
      <c r="I74" s="5">
        <f t="shared" si="2"/>
        <v>3604424870</v>
      </c>
      <c r="J74" s="5"/>
      <c r="K74" s="5">
        <v>39846153</v>
      </c>
      <c r="L74" s="5"/>
      <c r="M74" s="5">
        <v>54145596488</v>
      </c>
      <c r="N74" s="5"/>
      <c r="O74" s="5">
        <v>36461753085</v>
      </c>
      <c r="P74" s="5"/>
      <c r="Q74" s="5">
        <f t="shared" si="3"/>
        <v>17683843403</v>
      </c>
      <c r="R74" s="5"/>
      <c r="S74" s="5"/>
      <c r="T74" s="5"/>
      <c r="U74" s="5"/>
      <c r="V74" s="5"/>
      <c r="W74" s="5"/>
      <c r="X74" s="6"/>
      <c r="Y74" s="9"/>
    </row>
    <row r="75" spans="1:25" x14ac:dyDescent="0.55000000000000004">
      <c r="A75" s="1" t="s">
        <v>116</v>
      </c>
      <c r="C75" s="5">
        <v>45151187</v>
      </c>
      <c r="D75" s="5"/>
      <c r="E75" s="5">
        <v>124818336613</v>
      </c>
      <c r="F75" s="5"/>
      <c r="G75" s="5">
        <v>113507937179</v>
      </c>
      <c r="H75" s="5"/>
      <c r="I75" s="5">
        <f t="shared" si="2"/>
        <v>11310399434</v>
      </c>
      <c r="J75" s="5"/>
      <c r="K75" s="5">
        <v>45151187</v>
      </c>
      <c r="L75" s="5"/>
      <c r="M75" s="5">
        <v>124818336613</v>
      </c>
      <c r="N75" s="5"/>
      <c r="O75" s="5">
        <v>168803223301</v>
      </c>
      <c r="P75" s="5"/>
      <c r="Q75" s="5">
        <f t="shared" si="3"/>
        <v>-43984886688</v>
      </c>
      <c r="R75" s="5"/>
      <c r="S75" s="5"/>
      <c r="T75" s="5"/>
      <c r="U75" s="5"/>
      <c r="V75" s="5"/>
      <c r="W75" s="5"/>
      <c r="X75" s="6"/>
      <c r="Y75" s="9"/>
    </row>
    <row r="76" spans="1:25" x14ac:dyDescent="0.55000000000000004">
      <c r="A76" s="1" t="s">
        <v>47</v>
      </c>
      <c r="C76" s="5">
        <v>7987391</v>
      </c>
      <c r="D76" s="5"/>
      <c r="E76" s="5">
        <v>275036959055</v>
      </c>
      <c r="F76" s="5"/>
      <c r="G76" s="5">
        <v>284882392924</v>
      </c>
      <c r="H76" s="5"/>
      <c r="I76" s="5">
        <f t="shared" si="2"/>
        <v>-9845433869</v>
      </c>
      <c r="J76" s="5"/>
      <c r="K76" s="5">
        <v>7987391</v>
      </c>
      <c r="L76" s="5"/>
      <c r="M76" s="5">
        <v>275036959055</v>
      </c>
      <c r="N76" s="5"/>
      <c r="O76" s="5">
        <v>438201206445</v>
      </c>
      <c r="P76" s="5"/>
      <c r="Q76" s="5">
        <f t="shared" si="3"/>
        <v>-163164247390</v>
      </c>
      <c r="R76" s="5"/>
      <c r="S76" s="5"/>
      <c r="T76" s="5"/>
      <c r="U76" s="5"/>
      <c r="V76" s="5"/>
      <c r="W76" s="5"/>
      <c r="X76" s="6"/>
      <c r="Y76" s="9"/>
    </row>
    <row r="77" spans="1:25" x14ac:dyDescent="0.55000000000000004">
      <c r="A77" s="1" t="s">
        <v>70</v>
      </c>
      <c r="C77" s="5">
        <v>23142857</v>
      </c>
      <c r="D77" s="5"/>
      <c r="E77" s="5">
        <v>64598480858</v>
      </c>
      <c r="F77" s="5"/>
      <c r="G77" s="5">
        <v>58042011113</v>
      </c>
      <c r="H77" s="5"/>
      <c r="I77" s="5">
        <f t="shared" si="2"/>
        <v>6556469745</v>
      </c>
      <c r="J77" s="5"/>
      <c r="K77" s="5">
        <v>23142857</v>
      </c>
      <c r="L77" s="5"/>
      <c r="M77" s="5">
        <v>64598480858</v>
      </c>
      <c r="N77" s="5"/>
      <c r="O77" s="5">
        <v>125227018620</v>
      </c>
      <c r="P77" s="5"/>
      <c r="Q77" s="5">
        <f t="shared" si="3"/>
        <v>-60628537762</v>
      </c>
      <c r="R77" s="5"/>
      <c r="S77" s="5"/>
      <c r="T77" s="5"/>
      <c r="U77" s="5"/>
      <c r="V77" s="5"/>
      <c r="W77" s="5"/>
      <c r="X77" s="6"/>
      <c r="Y77" s="9"/>
    </row>
    <row r="78" spans="1:25" x14ac:dyDescent="0.55000000000000004">
      <c r="A78" s="1" t="s">
        <v>149</v>
      </c>
      <c r="C78" s="5">
        <v>9580000</v>
      </c>
      <c r="D78" s="5"/>
      <c r="E78" s="5">
        <v>68470362810</v>
      </c>
      <c r="F78" s="5"/>
      <c r="G78" s="5">
        <v>71777453579</v>
      </c>
      <c r="H78" s="5"/>
      <c r="I78" s="5">
        <f t="shared" si="2"/>
        <v>-3307090769</v>
      </c>
      <c r="J78" s="5"/>
      <c r="K78" s="5">
        <v>9580000</v>
      </c>
      <c r="L78" s="5"/>
      <c r="M78" s="5">
        <v>68470362810</v>
      </c>
      <c r="N78" s="5"/>
      <c r="O78" s="5">
        <v>71777453579</v>
      </c>
      <c r="P78" s="5"/>
      <c r="Q78" s="5">
        <f t="shared" si="3"/>
        <v>-3307090769</v>
      </c>
      <c r="R78" s="5"/>
      <c r="S78" s="5"/>
      <c r="T78" s="5"/>
      <c r="U78" s="5"/>
      <c r="V78" s="5"/>
      <c r="W78" s="5"/>
      <c r="X78" s="6"/>
      <c r="Y78" s="9"/>
    </row>
    <row r="79" spans="1:25" x14ac:dyDescent="0.55000000000000004">
      <c r="A79" s="1" t="s">
        <v>131</v>
      </c>
      <c r="C79" s="5">
        <v>30406987</v>
      </c>
      <c r="D79" s="5"/>
      <c r="E79" s="5">
        <v>48996452057</v>
      </c>
      <c r="F79" s="5"/>
      <c r="G79" s="5">
        <v>49192424858</v>
      </c>
      <c r="H79" s="5"/>
      <c r="I79" s="5">
        <f t="shared" si="2"/>
        <v>-195972801</v>
      </c>
      <c r="J79" s="5"/>
      <c r="K79" s="5">
        <v>30406987</v>
      </c>
      <c r="L79" s="5"/>
      <c r="M79" s="5">
        <v>48996452057</v>
      </c>
      <c r="N79" s="5"/>
      <c r="O79" s="5">
        <v>45414985634</v>
      </c>
      <c r="P79" s="5"/>
      <c r="Q79" s="5">
        <f t="shared" si="3"/>
        <v>3581466423</v>
      </c>
      <c r="R79" s="5"/>
      <c r="S79" s="5"/>
      <c r="T79" s="5"/>
      <c r="U79" s="5"/>
      <c r="V79" s="5"/>
      <c r="W79" s="5"/>
      <c r="X79" s="6"/>
      <c r="Y79" s="9"/>
    </row>
    <row r="80" spans="1:25" x14ac:dyDescent="0.55000000000000004">
      <c r="A80" s="1" t="s">
        <v>62</v>
      </c>
      <c r="C80" s="5">
        <v>136398000</v>
      </c>
      <c r="D80" s="5"/>
      <c r="E80" s="5">
        <v>540583103985</v>
      </c>
      <c r="F80" s="5"/>
      <c r="G80" s="5">
        <v>527225319175</v>
      </c>
      <c r="H80" s="5"/>
      <c r="I80" s="5">
        <f t="shared" si="2"/>
        <v>13357784810</v>
      </c>
      <c r="J80" s="5"/>
      <c r="K80" s="5">
        <v>136398000</v>
      </c>
      <c r="L80" s="5"/>
      <c r="M80" s="5">
        <v>540583103985</v>
      </c>
      <c r="N80" s="5"/>
      <c r="O80" s="5">
        <v>785766637337</v>
      </c>
      <c r="P80" s="5"/>
      <c r="Q80" s="5">
        <f t="shared" si="3"/>
        <v>-245183533352</v>
      </c>
      <c r="R80" s="5"/>
      <c r="S80" s="5"/>
      <c r="T80" s="5"/>
      <c r="U80" s="5"/>
      <c r="V80" s="5"/>
      <c r="W80" s="5"/>
      <c r="X80" s="6"/>
      <c r="Y80" s="9"/>
    </row>
    <row r="81" spans="1:25" x14ac:dyDescent="0.55000000000000004">
      <c r="A81" s="1" t="s">
        <v>117</v>
      </c>
      <c r="C81" s="5">
        <v>6379146</v>
      </c>
      <c r="D81" s="5"/>
      <c r="E81" s="5">
        <v>21173233681</v>
      </c>
      <c r="F81" s="5"/>
      <c r="G81" s="5">
        <v>21915152920</v>
      </c>
      <c r="H81" s="5"/>
      <c r="I81" s="5">
        <f t="shared" si="2"/>
        <v>-741919239</v>
      </c>
      <c r="J81" s="5"/>
      <c r="K81" s="5">
        <v>6379146</v>
      </c>
      <c r="L81" s="5"/>
      <c r="M81" s="5">
        <v>21173233681</v>
      </c>
      <c r="N81" s="5"/>
      <c r="O81" s="5">
        <v>26212032711</v>
      </c>
      <c r="P81" s="5"/>
      <c r="Q81" s="5">
        <f t="shared" si="3"/>
        <v>-5038799030</v>
      </c>
      <c r="R81" s="5"/>
      <c r="S81" s="5"/>
      <c r="T81" s="5"/>
      <c r="U81" s="5"/>
      <c r="V81" s="5"/>
      <c r="W81" s="5"/>
      <c r="X81" s="6"/>
      <c r="Y81" s="9"/>
    </row>
    <row r="82" spans="1:25" x14ac:dyDescent="0.55000000000000004">
      <c r="A82" s="1" t="s">
        <v>118</v>
      </c>
      <c r="C82" s="5">
        <v>31834491</v>
      </c>
      <c r="D82" s="5"/>
      <c r="E82" s="5">
        <v>30221047368</v>
      </c>
      <c r="F82" s="5"/>
      <c r="G82" s="5">
        <v>30600788277</v>
      </c>
      <c r="H82" s="5"/>
      <c r="I82" s="5">
        <f t="shared" si="2"/>
        <v>-379740909</v>
      </c>
      <c r="J82" s="5"/>
      <c r="K82" s="5">
        <v>31834491</v>
      </c>
      <c r="L82" s="5"/>
      <c r="M82" s="5">
        <v>30221047368</v>
      </c>
      <c r="N82" s="5"/>
      <c r="O82" s="5">
        <v>45860314734</v>
      </c>
      <c r="P82" s="5"/>
      <c r="Q82" s="5">
        <f t="shared" si="3"/>
        <v>-15639267366</v>
      </c>
      <c r="R82" s="5"/>
      <c r="S82" s="5"/>
      <c r="T82" s="5"/>
      <c r="U82" s="5"/>
      <c r="V82" s="5"/>
      <c r="W82" s="5"/>
      <c r="X82" s="6"/>
      <c r="Y82" s="9"/>
    </row>
    <row r="83" spans="1:25" x14ac:dyDescent="0.55000000000000004">
      <c r="A83" s="1" t="s">
        <v>121</v>
      </c>
      <c r="C83" s="5">
        <v>50876425</v>
      </c>
      <c r="D83" s="5"/>
      <c r="E83" s="5">
        <v>41672737263</v>
      </c>
      <c r="F83" s="5"/>
      <c r="G83" s="5">
        <v>41571589842</v>
      </c>
      <c r="H83" s="5"/>
      <c r="I83" s="5">
        <f t="shared" si="2"/>
        <v>101147421</v>
      </c>
      <c r="J83" s="5"/>
      <c r="K83" s="5">
        <v>50876425</v>
      </c>
      <c r="L83" s="5"/>
      <c r="M83" s="5">
        <v>41672737263</v>
      </c>
      <c r="N83" s="5"/>
      <c r="O83" s="5">
        <v>61447057962</v>
      </c>
      <c r="P83" s="5"/>
      <c r="Q83" s="5">
        <f t="shared" si="3"/>
        <v>-19774320699</v>
      </c>
      <c r="R83" s="5"/>
      <c r="S83" s="5"/>
      <c r="T83" s="5"/>
      <c r="U83" s="5"/>
      <c r="V83" s="5"/>
      <c r="W83" s="5"/>
      <c r="X83" s="6"/>
      <c r="Y83" s="9"/>
    </row>
    <row r="84" spans="1:25" x14ac:dyDescent="0.55000000000000004">
      <c r="A84" s="1" t="s">
        <v>49</v>
      </c>
      <c r="C84" s="5">
        <v>214483274</v>
      </c>
      <c r="D84" s="5"/>
      <c r="E84" s="5">
        <v>376736943084</v>
      </c>
      <c r="F84" s="5"/>
      <c r="G84" s="5">
        <v>478371644407</v>
      </c>
      <c r="H84" s="5"/>
      <c r="I84" s="5">
        <f t="shared" si="2"/>
        <v>-101634701323</v>
      </c>
      <c r="J84" s="5"/>
      <c r="K84" s="5">
        <v>214483274</v>
      </c>
      <c r="L84" s="5"/>
      <c r="M84" s="5">
        <v>376736943084</v>
      </c>
      <c r="N84" s="5"/>
      <c r="O84" s="5">
        <v>521736354962</v>
      </c>
      <c r="P84" s="5"/>
      <c r="Q84" s="5">
        <f t="shared" si="3"/>
        <v>-144999411878</v>
      </c>
      <c r="R84" s="5"/>
      <c r="S84" s="5"/>
      <c r="T84" s="5"/>
      <c r="U84" s="5"/>
      <c r="V84" s="5"/>
      <c r="W84" s="5"/>
      <c r="X84" s="6"/>
      <c r="Y84" s="9"/>
    </row>
    <row r="85" spans="1:25" x14ac:dyDescent="0.55000000000000004">
      <c r="A85" s="1" t="s">
        <v>89</v>
      </c>
      <c r="C85" s="5">
        <v>2900000</v>
      </c>
      <c r="D85" s="5"/>
      <c r="E85" s="5">
        <v>342124176600</v>
      </c>
      <c r="F85" s="5"/>
      <c r="G85" s="5">
        <v>306320483700</v>
      </c>
      <c r="H85" s="5"/>
      <c r="I85" s="5">
        <f t="shared" si="2"/>
        <v>35803692900</v>
      </c>
      <c r="J85" s="5"/>
      <c r="K85" s="5">
        <v>2900000</v>
      </c>
      <c r="L85" s="5"/>
      <c r="M85" s="5">
        <v>342124176600</v>
      </c>
      <c r="N85" s="5"/>
      <c r="O85" s="5">
        <v>320359451850</v>
      </c>
      <c r="P85" s="5"/>
      <c r="Q85" s="5">
        <f t="shared" si="3"/>
        <v>21764724750</v>
      </c>
      <c r="R85" s="5"/>
      <c r="S85" s="5"/>
      <c r="T85" s="5"/>
      <c r="U85" s="5"/>
      <c r="V85" s="5"/>
      <c r="W85" s="5"/>
      <c r="X85" s="6"/>
      <c r="Y85" s="9"/>
    </row>
    <row r="86" spans="1:25" x14ac:dyDescent="0.55000000000000004">
      <c r="A86" s="1" t="s">
        <v>112</v>
      </c>
      <c r="C86" s="5">
        <v>398000000</v>
      </c>
      <c r="D86" s="5"/>
      <c r="E86" s="5">
        <v>452207261700</v>
      </c>
      <c r="F86" s="5"/>
      <c r="G86" s="5">
        <v>453394157400</v>
      </c>
      <c r="H86" s="5"/>
      <c r="I86" s="5">
        <f t="shared" si="2"/>
        <v>-1186895700</v>
      </c>
      <c r="J86" s="5"/>
      <c r="K86" s="5">
        <v>398000000</v>
      </c>
      <c r="L86" s="5"/>
      <c r="M86" s="5">
        <v>452207261700</v>
      </c>
      <c r="N86" s="5"/>
      <c r="O86" s="5">
        <v>696707775897</v>
      </c>
      <c r="P86" s="5"/>
      <c r="Q86" s="5">
        <f t="shared" si="3"/>
        <v>-244500514197</v>
      </c>
      <c r="R86" s="5"/>
      <c r="S86" s="5"/>
      <c r="T86" s="5"/>
      <c r="U86" s="5"/>
      <c r="V86" s="5"/>
      <c r="W86" s="5"/>
      <c r="X86" s="6"/>
      <c r="Y86" s="9"/>
    </row>
    <row r="87" spans="1:25" x14ac:dyDescent="0.55000000000000004">
      <c r="A87" s="1" t="s">
        <v>43</v>
      </c>
      <c r="C87" s="5">
        <v>1688904</v>
      </c>
      <c r="D87" s="5"/>
      <c r="E87" s="5">
        <v>221558497147</v>
      </c>
      <c r="F87" s="5"/>
      <c r="G87" s="5">
        <v>207372172218</v>
      </c>
      <c r="H87" s="5"/>
      <c r="I87" s="5">
        <f t="shared" si="2"/>
        <v>14186324929</v>
      </c>
      <c r="J87" s="5"/>
      <c r="K87" s="5">
        <v>1688904</v>
      </c>
      <c r="L87" s="5"/>
      <c r="M87" s="5">
        <v>221558497147</v>
      </c>
      <c r="N87" s="5"/>
      <c r="O87" s="5">
        <v>287571076581</v>
      </c>
      <c r="P87" s="5"/>
      <c r="Q87" s="5">
        <f t="shared" si="3"/>
        <v>-66012579434</v>
      </c>
      <c r="R87" s="5"/>
      <c r="S87" s="5"/>
      <c r="T87" s="5"/>
      <c r="U87" s="5"/>
      <c r="V87" s="5"/>
      <c r="W87" s="5"/>
      <c r="X87" s="6"/>
      <c r="Y87" s="9"/>
    </row>
    <row r="88" spans="1:25" x14ac:dyDescent="0.55000000000000004">
      <c r="A88" s="1" t="s">
        <v>144</v>
      </c>
      <c r="C88" s="5">
        <v>4495058</v>
      </c>
      <c r="D88" s="5"/>
      <c r="E88" s="5">
        <v>25245965087</v>
      </c>
      <c r="F88" s="5"/>
      <c r="G88" s="5">
        <v>25362960807</v>
      </c>
      <c r="H88" s="5"/>
      <c r="I88" s="5">
        <f t="shared" si="2"/>
        <v>-116995720</v>
      </c>
      <c r="J88" s="5"/>
      <c r="K88" s="5">
        <v>4495058</v>
      </c>
      <c r="L88" s="5"/>
      <c r="M88" s="5">
        <v>25245965087</v>
      </c>
      <c r="N88" s="5"/>
      <c r="O88" s="5">
        <v>25029693520</v>
      </c>
      <c r="P88" s="5"/>
      <c r="Q88" s="5">
        <f t="shared" si="3"/>
        <v>216271567</v>
      </c>
      <c r="R88" s="5"/>
      <c r="S88" s="5"/>
      <c r="T88" s="5"/>
      <c r="U88" s="5"/>
      <c r="V88" s="5"/>
      <c r="W88" s="5"/>
      <c r="X88" s="6"/>
      <c r="Y88" s="9"/>
    </row>
    <row r="89" spans="1:25" x14ac:dyDescent="0.55000000000000004">
      <c r="A89" s="1" t="s">
        <v>28</v>
      </c>
      <c r="C89" s="5">
        <v>36019835</v>
      </c>
      <c r="D89" s="5"/>
      <c r="E89" s="5">
        <v>94526564831</v>
      </c>
      <c r="F89" s="5"/>
      <c r="G89" s="5">
        <v>94884620001</v>
      </c>
      <c r="H89" s="5"/>
      <c r="I89" s="5">
        <f t="shared" si="2"/>
        <v>-358055170</v>
      </c>
      <c r="J89" s="5"/>
      <c r="K89" s="5">
        <v>36019835</v>
      </c>
      <c r="L89" s="5"/>
      <c r="M89" s="5">
        <v>94526564831</v>
      </c>
      <c r="N89" s="5"/>
      <c r="O89" s="5">
        <v>107522384521</v>
      </c>
      <c r="P89" s="5"/>
      <c r="Q89" s="5">
        <f t="shared" si="3"/>
        <v>-12995819690</v>
      </c>
      <c r="R89" s="5"/>
      <c r="S89" s="5"/>
      <c r="T89" s="5"/>
      <c r="U89" s="5"/>
      <c r="V89" s="5"/>
      <c r="W89" s="5"/>
      <c r="X89" s="6"/>
      <c r="Y89" s="9"/>
    </row>
    <row r="90" spans="1:25" x14ac:dyDescent="0.55000000000000004">
      <c r="A90" s="1" t="s">
        <v>32</v>
      </c>
      <c r="C90" s="5">
        <v>231532</v>
      </c>
      <c r="D90" s="5"/>
      <c r="E90" s="5">
        <v>7799932094</v>
      </c>
      <c r="F90" s="5"/>
      <c r="G90" s="5">
        <v>7137087466</v>
      </c>
      <c r="H90" s="5"/>
      <c r="I90" s="5">
        <f t="shared" si="2"/>
        <v>662844628</v>
      </c>
      <c r="J90" s="5"/>
      <c r="K90" s="5">
        <v>231532</v>
      </c>
      <c r="L90" s="5"/>
      <c r="M90" s="5">
        <v>7799932094</v>
      </c>
      <c r="N90" s="5"/>
      <c r="O90" s="5">
        <v>7182500284</v>
      </c>
      <c r="P90" s="5"/>
      <c r="Q90" s="5">
        <f t="shared" si="3"/>
        <v>617431810</v>
      </c>
      <c r="R90" s="5"/>
      <c r="S90" s="5"/>
      <c r="T90" s="5"/>
      <c r="U90" s="5"/>
      <c r="V90" s="5"/>
      <c r="W90" s="5"/>
      <c r="X90" s="6"/>
      <c r="Y90" s="9"/>
    </row>
    <row r="91" spans="1:25" x14ac:dyDescent="0.55000000000000004">
      <c r="A91" s="1" t="s">
        <v>21</v>
      </c>
      <c r="C91" s="5">
        <v>196375628</v>
      </c>
      <c r="D91" s="5"/>
      <c r="E91" s="5">
        <v>690057427302</v>
      </c>
      <c r="F91" s="5"/>
      <c r="G91" s="5">
        <v>640474800276</v>
      </c>
      <c r="H91" s="5"/>
      <c r="I91" s="5">
        <f t="shared" si="2"/>
        <v>49582627026</v>
      </c>
      <c r="J91" s="5"/>
      <c r="K91" s="5">
        <v>196375628</v>
      </c>
      <c r="L91" s="5"/>
      <c r="M91" s="5">
        <v>690057427302</v>
      </c>
      <c r="N91" s="5"/>
      <c r="O91" s="5">
        <v>598784209552</v>
      </c>
      <c r="P91" s="5"/>
      <c r="Q91" s="5">
        <f t="shared" si="3"/>
        <v>91273217750</v>
      </c>
      <c r="R91" s="5"/>
      <c r="S91" s="5"/>
      <c r="T91" s="5"/>
      <c r="U91" s="5"/>
      <c r="V91" s="5"/>
      <c r="W91" s="5"/>
      <c r="X91" s="6"/>
      <c r="Y91" s="9"/>
    </row>
    <row r="92" spans="1:25" x14ac:dyDescent="0.55000000000000004">
      <c r="A92" s="1" t="s">
        <v>84</v>
      </c>
      <c r="C92" s="5">
        <v>2246040</v>
      </c>
      <c r="D92" s="5"/>
      <c r="E92" s="5">
        <v>104154338292</v>
      </c>
      <c r="F92" s="5"/>
      <c r="G92" s="5">
        <v>107034490412</v>
      </c>
      <c r="H92" s="5"/>
      <c r="I92" s="5">
        <f t="shared" si="2"/>
        <v>-2880152120</v>
      </c>
      <c r="J92" s="5"/>
      <c r="K92" s="5">
        <v>2246040</v>
      </c>
      <c r="L92" s="5"/>
      <c r="M92" s="5">
        <v>104154338292</v>
      </c>
      <c r="N92" s="5"/>
      <c r="O92" s="5">
        <v>121345943963</v>
      </c>
      <c r="P92" s="5"/>
      <c r="Q92" s="5">
        <f t="shared" si="3"/>
        <v>-17191605671</v>
      </c>
      <c r="R92" s="5"/>
      <c r="S92" s="5"/>
      <c r="T92" s="5"/>
      <c r="U92" s="5"/>
      <c r="V92" s="5"/>
      <c r="W92" s="5"/>
      <c r="X92" s="6"/>
      <c r="Y92" s="9"/>
    </row>
    <row r="93" spans="1:25" x14ac:dyDescent="0.55000000000000004">
      <c r="A93" s="1" t="s">
        <v>109</v>
      </c>
      <c r="C93" s="5">
        <v>41307730</v>
      </c>
      <c r="D93" s="5"/>
      <c r="E93" s="5">
        <v>112961421716</v>
      </c>
      <c r="F93" s="5"/>
      <c r="G93" s="5">
        <v>102080005230</v>
      </c>
      <c r="H93" s="5"/>
      <c r="I93" s="5">
        <f t="shared" si="2"/>
        <v>10881416486</v>
      </c>
      <c r="J93" s="5"/>
      <c r="K93" s="5">
        <v>41307730</v>
      </c>
      <c r="L93" s="5"/>
      <c r="M93" s="5">
        <v>112961421716</v>
      </c>
      <c r="N93" s="5"/>
      <c r="O93" s="5">
        <v>122876566384</v>
      </c>
      <c r="P93" s="5"/>
      <c r="Q93" s="5">
        <f t="shared" si="3"/>
        <v>-9915144668</v>
      </c>
      <c r="R93" s="5"/>
      <c r="S93" s="5"/>
      <c r="T93" s="5"/>
      <c r="U93" s="5"/>
      <c r="V93" s="5"/>
      <c r="W93" s="5"/>
      <c r="X93" s="6"/>
      <c r="Y93" s="9"/>
    </row>
    <row r="94" spans="1:25" x14ac:dyDescent="0.55000000000000004">
      <c r="A94" s="1" t="s">
        <v>72</v>
      </c>
      <c r="C94" s="5">
        <v>13359573</v>
      </c>
      <c r="D94" s="5"/>
      <c r="E94" s="5">
        <v>91366974759</v>
      </c>
      <c r="F94" s="5"/>
      <c r="G94" s="5">
        <v>74501268663</v>
      </c>
      <c r="H94" s="5"/>
      <c r="I94" s="5">
        <f t="shared" si="2"/>
        <v>16865706096</v>
      </c>
      <c r="J94" s="5"/>
      <c r="K94" s="5">
        <v>13359573</v>
      </c>
      <c r="L94" s="5"/>
      <c r="M94" s="5">
        <v>91366974759</v>
      </c>
      <c r="N94" s="5"/>
      <c r="O94" s="5">
        <v>94022991467</v>
      </c>
      <c r="P94" s="5"/>
      <c r="Q94" s="5">
        <f t="shared" si="3"/>
        <v>-2656016708</v>
      </c>
      <c r="R94" s="5"/>
      <c r="S94" s="5"/>
      <c r="T94" s="5"/>
      <c r="U94" s="5"/>
      <c r="V94" s="5"/>
      <c r="W94" s="5"/>
      <c r="X94" s="6"/>
      <c r="Y94" s="9"/>
    </row>
    <row r="95" spans="1:25" x14ac:dyDescent="0.55000000000000004">
      <c r="A95" s="1" t="s">
        <v>26</v>
      </c>
      <c r="C95" s="5">
        <v>397176816</v>
      </c>
      <c r="D95" s="5"/>
      <c r="E95" s="5">
        <v>183588330484</v>
      </c>
      <c r="F95" s="5"/>
      <c r="G95" s="5">
        <v>181534245442</v>
      </c>
      <c r="H95" s="5"/>
      <c r="I95" s="5">
        <f t="shared" si="2"/>
        <v>2054085042</v>
      </c>
      <c r="J95" s="5"/>
      <c r="K95" s="5">
        <v>397176816</v>
      </c>
      <c r="L95" s="5"/>
      <c r="M95" s="5">
        <v>183588330484</v>
      </c>
      <c r="N95" s="5"/>
      <c r="O95" s="5">
        <v>251764051774</v>
      </c>
      <c r="P95" s="5"/>
      <c r="Q95" s="5">
        <f t="shared" si="3"/>
        <v>-68175721290</v>
      </c>
      <c r="R95" s="5"/>
      <c r="S95" s="5"/>
      <c r="T95" s="5"/>
      <c r="U95" s="5"/>
      <c r="V95" s="5"/>
      <c r="W95" s="5"/>
      <c r="X95" s="6"/>
      <c r="Y95" s="9"/>
    </row>
    <row r="96" spans="1:25" x14ac:dyDescent="0.55000000000000004">
      <c r="A96" s="1" t="s">
        <v>111</v>
      </c>
      <c r="C96" s="5">
        <v>2835315</v>
      </c>
      <c r="D96" s="5"/>
      <c r="E96" s="5">
        <v>18517182833</v>
      </c>
      <c r="F96" s="5"/>
      <c r="G96" s="5">
        <v>18693045032</v>
      </c>
      <c r="H96" s="5"/>
      <c r="I96" s="5">
        <f t="shared" si="2"/>
        <v>-175862199</v>
      </c>
      <c r="J96" s="5"/>
      <c r="K96" s="5">
        <v>2835315</v>
      </c>
      <c r="L96" s="5"/>
      <c r="M96" s="5">
        <v>18517182833</v>
      </c>
      <c r="N96" s="5"/>
      <c r="O96" s="5">
        <v>23194947430</v>
      </c>
      <c r="P96" s="5"/>
      <c r="Q96" s="5">
        <f t="shared" si="3"/>
        <v>-4677764597</v>
      </c>
      <c r="R96" s="5"/>
      <c r="S96" s="5"/>
      <c r="T96" s="5"/>
      <c r="U96" s="5"/>
      <c r="V96" s="5"/>
      <c r="W96" s="5"/>
      <c r="X96" s="6"/>
      <c r="Y96" s="9"/>
    </row>
    <row r="97" spans="1:25" x14ac:dyDescent="0.55000000000000004">
      <c r="A97" s="1" t="s">
        <v>105</v>
      </c>
      <c r="C97" s="5">
        <v>8752687</v>
      </c>
      <c r="D97" s="5"/>
      <c r="E97" s="5">
        <v>25449279898</v>
      </c>
      <c r="F97" s="5"/>
      <c r="G97" s="5">
        <v>26797874218</v>
      </c>
      <c r="H97" s="5"/>
      <c r="I97" s="5">
        <f t="shared" si="2"/>
        <v>-1348594320</v>
      </c>
      <c r="J97" s="5"/>
      <c r="K97" s="5">
        <v>8752687</v>
      </c>
      <c r="L97" s="5"/>
      <c r="M97" s="5">
        <v>25449279898</v>
      </c>
      <c r="N97" s="5"/>
      <c r="O97" s="5">
        <v>35295578816</v>
      </c>
      <c r="P97" s="5"/>
      <c r="Q97" s="5">
        <f t="shared" si="3"/>
        <v>-9846298918</v>
      </c>
      <c r="R97" s="5"/>
      <c r="S97" s="5"/>
      <c r="T97" s="5"/>
      <c r="U97" s="5"/>
      <c r="V97" s="5"/>
      <c r="W97" s="5"/>
      <c r="X97" s="6"/>
      <c r="Y97" s="9"/>
    </row>
    <row r="98" spans="1:25" x14ac:dyDescent="0.55000000000000004">
      <c r="A98" s="1" t="s">
        <v>115</v>
      </c>
      <c r="C98" s="5">
        <v>798600000</v>
      </c>
      <c r="D98" s="5"/>
      <c r="E98" s="5">
        <v>1768694079240</v>
      </c>
      <c r="F98" s="5"/>
      <c r="G98" s="5">
        <v>1703598516180</v>
      </c>
      <c r="H98" s="5"/>
      <c r="I98" s="5">
        <f t="shared" si="2"/>
        <v>65095563060</v>
      </c>
      <c r="J98" s="5"/>
      <c r="K98" s="5">
        <v>798600000</v>
      </c>
      <c r="L98" s="5"/>
      <c r="M98" s="5">
        <v>1768694079240</v>
      </c>
      <c r="N98" s="5"/>
      <c r="O98" s="5">
        <v>3354009195460</v>
      </c>
      <c r="P98" s="5"/>
      <c r="Q98" s="5">
        <f t="shared" si="3"/>
        <v>-1585315116220</v>
      </c>
      <c r="R98" s="5"/>
      <c r="S98" s="5"/>
      <c r="T98" s="5"/>
      <c r="U98" s="5"/>
      <c r="V98" s="5"/>
      <c r="W98" s="5"/>
      <c r="X98" s="6"/>
      <c r="Y98" s="9"/>
    </row>
    <row r="99" spans="1:25" x14ac:dyDescent="0.55000000000000004">
      <c r="A99" s="1" t="s">
        <v>145</v>
      </c>
      <c r="C99" s="5">
        <v>8021508</v>
      </c>
      <c r="D99" s="5"/>
      <c r="E99" s="5">
        <v>9783828093</v>
      </c>
      <c r="F99" s="5"/>
      <c r="G99" s="5">
        <v>10612900768</v>
      </c>
      <c r="H99" s="5"/>
      <c r="I99" s="5">
        <f t="shared" si="2"/>
        <v>-829072675</v>
      </c>
      <c r="J99" s="5"/>
      <c r="K99" s="5">
        <v>8021508</v>
      </c>
      <c r="L99" s="5"/>
      <c r="M99" s="5">
        <v>9783828093</v>
      </c>
      <c r="N99" s="5"/>
      <c r="O99" s="5">
        <v>10612900768</v>
      </c>
      <c r="P99" s="5"/>
      <c r="Q99" s="5">
        <f t="shared" si="3"/>
        <v>-829072675</v>
      </c>
      <c r="R99" s="5"/>
      <c r="S99" s="5"/>
      <c r="T99" s="5"/>
      <c r="U99" s="5"/>
      <c r="V99" s="5"/>
      <c r="W99" s="5"/>
      <c r="X99" s="6"/>
      <c r="Y99" s="9"/>
    </row>
    <row r="100" spans="1:25" x14ac:dyDescent="0.55000000000000004">
      <c r="A100" s="1" t="s">
        <v>55</v>
      </c>
      <c r="C100" s="5">
        <v>251000</v>
      </c>
      <c r="D100" s="5"/>
      <c r="E100" s="5">
        <v>254450554730</v>
      </c>
      <c r="F100" s="5"/>
      <c r="G100" s="5">
        <v>216488634520</v>
      </c>
      <c r="H100" s="5"/>
      <c r="I100" s="5">
        <f t="shared" si="2"/>
        <v>37961920210</v>
      </c>
      <c r="J100" s="5"/>
      <c r="K100" s="5">
        <v>251000</v>
      </c>
      <c r="L100" s="5"/>
      <c r="M100" s="5">
        <v>254450554730</v>
      </c>
      <c r="N100" s="5"/>
      <c r="O100" s="5">
        <v>189595514992</v>
      </c>
      <c r="P100" s="5"/>
      <c r="Q100" s="5">
        <f t="shared" si="3"/>
        <v>64855039738</v>
      </c>
      <c r="R100" s="5"/>
      <c r="S100" s="5"/>
      <c r="T100" s="5"/>
      <c r="U100" s="5"/>
      <c r="V100" s="5"/>
      <c r="W100" s="5"/>
      <c r="X100" s="6"/>
      <c r="Y100" s="9"/>
    </row>
    <row r="101" spans="1:25" x14ac:dyDescent="0.55000000000000004">
      <c r="A101" s="1" t="s">
        <v>25</v>
      </c>
      <c r="C101" s="5">
        <v>287215469</v>
      </c>
      <c r="D101" s="5"/>
      <c r="E101" s="5">
        <v>726899643098</v>
      </c>
      <c r="F101" s="5"/>
      <c r="G101" s="5">
        <v>668525938380</v>
      </c>
      <c r="H101" s="5"/>
      <c r="I101" s="5">
        <f t="shared" si="2"/>
        <v>58373704718</v>
      </c>
      <c r="J101" s="5"/>
      <c r="K101" s="5">
        <v>287215469</v>
      </c>
      <c r="L101" s="5"/>
      <c r="M101" s="5">
        <v>726899643098</v>
      </c>
      <c r="N101" s="5"/>
      <c r="O101" s="5">
        <v>743595888098</v>
      </c>
      <c r="P101" s="5"/>
      <c r="Q101" s="5">
        <f t="shared" si="3"/>
        <v>-16696245000</v>
      </c>
      <c r="R101" s="5"/>
      <c r="S101" s="5"/>
      <c r="T101" s="5"/>
      <c r="U101" s="5"/>
      <c r="V101" s="5"/>
      <c r="W101" s="5"/>
      <c r="X101" s="6"/>
      <c r="Y101" s="9"/>
    </row>
    <row r="102" spans="1:25" x14ac:dyDescent="0.55000000000000004">
      <c r="A102" s="1" t="s">
        <v>67</v>
      </c>
      <c r="C102" s="5">
        <v>36687003</v>
      </c>
      <c r="D102" s="5"/>
      <c r="E102" s="5">
        <v>207142303086</v>
      </c>
      <c r="F102" s="5"/>
      <c r="G102" s="5">
        <v>217803911934</v>
      </c>
      <c r="H102" s="5"/>
      <c r="I102" s="5">
        <f t="shared" si="2"/>
        <v>-10661608848</v>
      </c>
      <c r="J102" s="5"/>
      <c r="K102" s="5">
        <v>36687003</v>
      </c>
      <c r="L102" s="5"/>
      <c r="M102" s="5">
        <v>207142303086</v>
      </c>
      <c r="N102" s="5"/>
      <c r="O102" s="5">
        <v>206656007530</v>
      </c>
      <c r="P102" s="5"/>
      <c r="Q102" s="5">
        <f t="shared" si="3"/>
        <v>486295556</v>
      </c>
      <c r="R102" s="5"/>
      <c r="S102" s="5"/>
      <c r="T102" s="5"/>
      <c r="U102" s="5"/>
      <c r="V102" s="5"/>
      <c r="W102" s="5"/>
      <c r="X102" s="6"/>
      <c r="Y102" s="9"/>
    </row>
    <row r="103" spans="1:25" x14ac:dyDescent="0.55000000000000004">
      <c r="A103" s="1" t="s">
        <v>68</v>
      </c>
      <c r="C103" s="5">
        <v>106622857</v>
      </c>
      <c r="D103" s="5"/>
      <c r="E103" s="5">
        <v>835188993886</v>
      </c>
      <c r="F103" s="5"/>
      <c r="G103" s="5">
        <v>858718430008</v>
      </c>
      <c r="H103" s="5"/>
      <c r="I103" s="5">
        <f t="shared" si="2"/>
        <v>-23529436122</v>
      </c>
      <c r="J103" s="5"/>
      <c r="K103" s="5">
        <v>106622857</v>
      </c>
      <c r="L103" s="5"/>
      <c r="M103" s="5">
        <v>835188993886</v>
      </c>
      <c r="N103" s="5"/>
      <c r="O103" s="5">
        <v>791442728985</v>
      </c>
      <c r="P103" s="5"/>
      <c r="Q103" s="5">
        <f t="shared" si="3"/>
        <v>43746264901</v>
      </c>
      <c r="R103" s="5"/>
      <c r="S103" s="5"/>
      <c r="T103" s="5"/>
      <c r="U103" s="5"/>
      <c r="V103" s="5"/>
      <c r="W103" s="5"/>
      <c r="X103" s="6"/>
      <c r="Y103" s="9"/>
    </row>
    <row r="104" spans="1:25" x14ac:dyDescent="0.55000000000000004">
      <c r="A104" s="1" t="s">
        <v>85</v>
      </c>
      <c r="C104" s="5">
        <v>4868030</v>
      </c>
      <c r="D104" s="5"/>
      <c r="E104" s="5">
        <v>300215606341</v>
      </c>
      <c r="F104" s="5"/>
      <c r="G104" s="5">
        <v>287730818070</v>
      </c>
      <c r="H104" s="5"/>
      <c r="I104" s="5">
        <f t="shared" si="2"/>
        <v>12484788271</v>
      </c>
      <c r="J104" s="5"/>
      <c r="K104" s="5">
        <v>4868030</v>
      </c>
      <c r="L104" s="5"/>
      <c r="M104" s="5">
        <v>300215606341</v>
      </c>
      <c r="N104" s="5"/>
      <c r="O104" s="5">
        <v>332547009750</v>
      </c>
      <c r="P104" s="5"/>
      <c r="Q104" s="5">
        <f t="shared" si="3"/>
        <v>-32331403409</v>
      </c>
      <c r="R104" s="5"/>
      <c r="S104" s="5"/>
      <c r="T104" s="5"/>
      <c r="U104" s="5"/>
      <c r="V104" s="5"/>
      <c r="W104" s="5"/>
      <c r="X104" s="6"/>
      <c r="Y104" s="9"/>
    </row>
    <row r="105" spans="1:25" x14ac:dyDescent="0.55000000000000004">
      <c r="A105" s="1" t="s">
        <v>134</v>
      </c>
      <c r="C105" s="5">
        <v>84051136</v>
      </c>
      <c r="D105" s="5"/>
      <c r="E105" s="5">
        <v>462872715844</v>
      </c>
      <c r="F105" s="5"/>
      <c r="G105" s="5">
        <v>391219292505</v>
      </c>
      <c r="H105" s="5"/>
      <c r="I105" s="5">
        <f t="shared" si="2"/>
        <v>71653423339</v>
      </c>
      <c r="J105" s="5"/>
      <c r="K105" s="5">
        <v>84051136</v>
      </c>
      <c r="L105" s="5"/>
      <c r="M105" s="5">
        <v>462872715844</v>
      </c>
      <c r="N105" s="5"/>
      <c r="O105" s="5">
        <v>564966897939</v>
      </c>
      <c r="P105" s="5"/>
      <c r="Q105" s="5">
        <f t="shared" si="3"/>
        <v>-102094182095</v>
      </c>
      <c r="R105" s="5"/>
      <c r="S105" s="5"/>
      <c r="T105" s="5"/>
      <c r="U105" s="5"/>
      <c r="V105" s="5"/>
      <c r="W105" s="5"/>
      <c r="X105" s="6"/>
      <c r="Y105" s="9"/>
    </row>
    <row r="106" spans="1:25" x14ac:dyDescent="0.55000000000000004">
      <c r="A106" s="1" t="s">
        <v>127</v>
      </c>
      <c r="C106" s="5">
        <v>2959802</v>
      </c>
      <c r="D106" s="5"/>
      <c r="E106" s="5">
        <v>41808536640</v>
      </c>
      <c r="F106" s="5"/>
      <c r="G106" s="5">
        <v>42425359361</v>
      </c>
      <c r="H106" s="5"/>
      <c r="I106" s="5">
        <f t="shared" si="2"/>
        <v>-616822721</v>
      </c>
      <c r="J106" s="5"/>
      <c r="K106" s="5">
        <v>2959802</v>
      </c>
      <c r="L106" s="5"/>
      <c r="M106" s="5">
        <v>41808536640</v>
      </c>
      <c r="N106" s="5"/>
      <c r="O106" s="5">
        <v>47079465469</v>
      </c>
      <c r="P106" s="5"/>
      <c r="Q106" s="5">
        <f t="shared" si="3"/>
        <v>-5270928829</v>
      </c>
      <c r="R106" s="5"/>
      <c r="S106" s="5"/>
      <c r="T106" s="5"/>
      <c r="U106" s="5"/>
      <c r="V106" s="5"/>
      <c r="W106" s="5"/>
      <c r="X106" s="6"/>
      <c r="Y106" s="9"/>
    </row>
    <row r="107" spans="1:25" x14ac:dyDescent="0.55000000000000004">
      <c r="A107" s="1" t="s">
        <v>129</v>
      </c>
      <c r="C107" s="5">
        <v>172082638</v>
      </c>
      <c r="D107" s="5"/>
      <c r="E107" s="5">
        <v>315774445676</v>
      </c>
      <c r="F107" s="5"/>
      <c r="G107" s="5">
        <v>321286048908</v>
      </c>
      <c r="H107" s="5"/>
      <c r="I107" s="5">
        <f t="shared" si="2"/>
        <v>-5511603232</v>
      </c>
      <c r="J107" s="5"/>
      <c r="K107" s="5">
        <v>172082638</v>
      </c>
      <c r="L107" s="5"/>
      <c r="M107" s="5">
        <v>315774445676</v>
      </c>
      <c r="N107" s="5"/>
      <c r="O107" s="5">
        <v>442693498568</v>
      </c>
      <c r="P107" s="5"/>
      <c r="Q107" s="5">
        <f t="shared" si="3"/>
        <v>-126919052892</v>
      </c>
      <c r="R107" s="5"/>
      <c r="S107" s="5"/>
      <c r="T107" s="5"/>
      <c r="U107" s="5"/>
      <c r="V107" s="5"/>
      <c r="W107" s="5"/>
      <c r="X107" s="6"/>
      <c r="Y107" s="9"/>
    </row>
    <row r="108" spans="1:25" x14ac:dyDescent="0.55000000000000004">
      <c r="A108" s="1" t="s">
        <v>51</v>
      </c>
      <c r="C108" s="5">
        <v>114224225</v>
      </c>
      <c r="D108" s="5"/>
      <c r="E108" s="5">
        <v>763019650587</v>
      </c>
      <c r="F108" s="5"/>
      <c r="G108" s="5">
        <v>815250162383</v>
      </c>
      <c r="H108" s="5"/>
      <c r="I108" s="5">
        <f t="shared" si="2"/>
        <v>-52230511796</v>
      </c>
      <c r="J108" s="5"/>
      <c r="K108" s="5">
        <v>114224225</v>
      </c>
      <c r="L108" s="5"/>
      <c r="M108" s="5">
        <v>763019650587</v>
      </c>
      <c r="N108" s="5"/>
      <c r="O108" s="5">
        <v>892926330858</v>
      </c>
      <c r="P108" s="5"/>
      <c r="Q108" s="5">
        <f t="shared" si="3"/>
        <v>-129906680271</v>
      </c>
      <c r="R108" s="5"/>
      <c r="S108" s="5"/>
      <c r="T108" s="5"/>
      <c r="U108" s="5"/>
      <c r="V108" s="5"/>
      <c r="W108" s="5"/>
      <c r="X108" s="6"/>
      <c r="Y108" s="9"/>
    </row>
    <row r="109" spans="1:25" x14ac:dyDescent="0.55000000000000004">
      <c r="A109" s="1" t="s">
        <v>100</v>
      </c>
      <c r="C109" s="5">
        <v>137187004</v>
      </c>
      <c r="D109" s="5"/>
      <c r="E109" s="5">
        <v>179054783361</v>
      </c>
      <c r="F109" s="5"/>
      <c r="G109" s="5">
        <v>175509144086</v>
      </c>
      <c r="H109" s="5"/>
      <c r="I109" s="5">
        <f t="shared" si="2"/>
        <v>3545639275</v>
      </c>
      <c r="J109" s="5"/>
      <c r="K109" s="5">
        <v>137187004</v>
      </c>
      <c r="L109" s="5"/>
      <c r="M109" s="5">
        <v>179054783361</v>
      </c>
      <c r="N109" s="5"/>
      <c r="O109" s="5">
        <v>231118820348</v>
      </c>
      <c r="P109" s="5"/>
      <c r="Q109" s="5">
        <f t="shared" si="3"/>
        <v>-52064036987</v>
      </c>
      <c r="R109" s="5"/>
      <c r="S109" s="5"/>
      <c r="T109" s="5"/>
      <c r="U109" s="5"/>
      <c r="V109" s="5"/>
      <c r="W109" s="5"/>
      <c r="X109" s="6"/>
      <c r="Y109" s="9"/>
    </row>
    <row r="110" spans="1:25" x14ac:dyDescent="0.55000000000000004">
      <c r="A110" s="1" t="s">
        <v>57</v>
      </c>
      <c r="C110" s="5">
        <v>39390883</v>
      </c>
      <c r="D110" s="5"/>
      <c r="E110" s="5">
        <v>65352210593</v>
      </c>
      <c r="F110" s="5"/>
      <c r="G110" s="5">
        <v>63935813329</v>
      </c>
      <c r="H110" s="5"/>
      <c r="I110" s="5">
        <f t="shared" si="2"/>
        <v>1416397264</v>
      </c>
      <c r="J110" s="5"/>
      <c r="K110" s="5">
        <v>39390883</v>
      </c>
      <c r="L110" s="5"/>
      <c r="M110" s="5">
        <v>65352210593</v>
      </c>
      <c r="N110" s="5"/>
      <c r="O110" s="5">
        <v>63900143773</v>
      </c>
      <c r="P110" s="5"/>
      <c r="Q110" s="5">
        <f t="shared" si="3"/>
        <v>1452066820</v>
      </c>
      <c r="R110" s="5"/>
      <c r="S110" s="5"/>
      <c r="T110" s="5"/>
      <c r="U110" s="5"/>
      <c r="V110" s="5"/>
      <c r="W110" s="5"/>
      <c r="X110" s="6"/>
      <c r="Y110" s="9"/>
    </row>
    <row r="111" spans="1:25" x14ac:dyDescent="0.55000000000000004">
      <c r="A111" s="1" t="s">
        <v>108</v>
      </c>
      <c r="C111" s="5">
        <v>2460898</v>
      </c>
      <c r="D111" s="5"/>
      <c r="E111" s="5">
        <v>37011848088</v>
      </c>
      <c r="F111" s="5"/>
      <c r="G111" s="5">
        <v>42344685420</v>
      </c>
      <c r="H111" s="5"/>
      <c r="I111" s="5">
        <f t="shared" si="2"/>
        <v>-5332837332</v>
      </c>
      <c r="J111" s="5"/>
      <c r="K111" s="5">
        <v>2460898</v>
      </c>
      <c r="L111" s="5"/>
      <c r="M111" s="5">
        <v>37011848088</v>
      </c>
      <c r="N111" s="5"/>
      <c r="O111" s="5">
        <v>38734402437</v>
      </c>
      <c r="P111" s="5"/>
      <c r="Q111" s="5">
        <f t="shared" si="3"/>
        <v>-1722554349</v>
      </c>
      <c r="R111" s="5"/>
      <c r="S111" s="5"/>
      <c r="T111" s="5"/>
      <c r="U111" s="5"/>
      <c r="V111" s="5"/>
      <c r="W111" s="5"/>
      <c r="X111" s="6"/>
      <c r="Y111" s="9"/>
    </row>
    <row r="112" spans="1:25" x14ac:dyDescent="0.55000000000000004">
      <c r="A112" s="1" t="s">
        <v>27</v>
      </c>
      <c r="C112" s="5">
        <v>47968307</v>
      </c>
      <c r="D112" s="5"/>
      <c r="E112" s="5">
        <v>88213356810</v>
      </c>
      <c r="F112" s="5"/>
      <c r="G112" s="5">
        <v>88213355891</v>
      </c>
      <c r="H112" s="5"/>
      <c r="I112" s="5">
        <f t="shared" si="2"/>
        <v>919</v>
      </c>
      <c r="J112" s="5"/>
      <c r="K112" s="5">
        <v>47968307</v>
      </c>
      <c r="L112" s="5"/>
      <c r="M112" s="5">
        <v>88213356810</v>
      </c>
      <c r="N112" s="5"/>
      <c r="O112" s="5">
        <v>114292784038</v>
      </c>
      <c r="P112" s="5"/>
      <c r="Q112" s="5">
        <f t="shared" si="3"/>
        <v>-26079427228</v>
      </c>
      <c r="R112" s="5"/>
      <c r="S112" s="5"/>
      <c r="T112" s="5"/>
      <c r="U112" s="5"/>
      <c r="V112" s="5"/>
      <c r="W112" s="5"/>
      <c r="X112" s="6"/>
      <c r="Y112" s="9"/>
    </row>
    <row r="113" spans="1:25" x14ac:dyDescent="0.55000000000000004">
      <c r="A113" s="1" t="s">
        <v>56</v>
      </c>
      <c r="C113" s="5">
        <v>313541981</v>
      </c>
      <c r="D113" s="5"/>
      <c r="E113" s="5">
        <v>494630456660</v>
      </c>
      <c r="F113" s="5"/>
      <c r="G113" s="5">
        <v>491717778001</v>
      </c>
      <c r="H113" s="5"/>
      <c r="I113" s="5">
        <f t="shared" si="2"/>
        <v>2912678659</v>
      </c>
      <c r="J113" s="5"/>
      <c r="K113" s="5">
        <v>313541981</v>
      </c>
      <c r="L113" s="5"/>
      <c r="M113" s="5">
        <v>494630456660</v>
      </c>
      <c r="N113" s="5"/>
      <c r="O113" s="5">
        <v>673937688866</v>
      </c>
      <c r="P113" s="5"/>
      <c r="Q113" s="5">
        <f t="shared" si="3"/>
        <v>-179307232206</v>
      </c>
      <c r="R113" s="5"/>
      <c r="S113" s="5"/>
      <c r="T113" s="5"/>
      <c r="U113" s="5"/>
      <c r="V113" s="5"/>
      <c r="W113" s="5"/>
      <c r="X113" s="6"/>
      <c r="Y113" s="9"/>
    </row>
    <row r="114" spans="1:25" x14ac:dyDescent="0.55000000000000004">
      <c r="A114" s="1" t="s">
        <v>107</v>
      </c>
      <c r="C114" s="5">
        <v>35916428</v>
      </c>
      <c r="D114" s="5"/>
      <c r="E114" s="5">
        <v>403083768110</v>
      </c>
      <c r="F114" s="5"/>
      <c r="G114" s="5">
        <v>412375332420</v>
      </c>
      <c r="H114" s="5"/>
      <c r="I114" s="5">
        <f t="shared" si="2"/>
        <v>-9291564310</v>
      </c>
      <c r="J114" s="5"/>
      <c r="K114" s="5">
        <v>35916428</v>
      </c>
      <c r="L114" s="5"/>
      <c r="M114" s="5">
        <v>403083768110</v>
      </c>
      <c r="N114" s="5"/>
      <c r="O114" s="5">
        <v>452868178617</v>
      </c>
      <c r="P114" s="5"/>
      <c r="Q114" s="5">
        <f t="shared" si="3"/>
        <v>-49784410507</v>
      </c>
      <c r="R114" s="5"/>
      <c r="S114" s="5"/>
      <c r="T114" s="5"/>
      <c r="U114" s="5"/>
      <c r="V114" s="5"/>
      <c r="W114" s="5"/>
      <c r="X114" s="6"/>
      <c r="Y114" s="9"/>
    </row>
    <row r="115" spans="1:25" x14ac:dyDescent="0.55000000000000004">
      <c r="A115" s="1" t="s">
        <v>60</v>
      </c>
      <c r="C115" s="5">
        <v>10010595</v>
      </c>
      <c r="D115" s="5"/>
      <c r="E115" s="5">
        <v>15722630496</v>
      </c>
      <c r="F115" s="5"/>
      <c r="G115" s="5">
        <v>15966394683</v>
      </c>
      <c r="H115" s="5"/>
      <c r="I115" s="5">
        <f t="shared" si="2"/>
        <v>-243764187</v>
      </c>
      <c r="J115" s="5"/>
      <c r="K115" s="5">
        <v>10010595</v>
      </c>
      <c r="L115" s="5"/>
      <c r="M115" s="5">
        <v>15722630496</v>
      </c>
      <c r="N115" s="5"/>
      <c r="O115" s="5">
        <v>23379661946</v>
      </c>
      <c r="P115" s="5"/>
      <c r="Q115" s="5">
        <f t="shared" si="3"/>
        <v>-7657031450</v>
      </c>
      <c r="R115" s="5"/>
      <c r="S115" s="5"/>
      <c r="T115" s="5"/>
      <c r="U115" s="5"/>
      <c r="V115" s="5"/>
      <c r="W115" s="5"/>
      <c r="X115" s="6"/>
      <c r="Y115" s="9"/>
    </row>
    <row r="116" spans="1:25" x14ac:dyDescent="0.55000000000000004">
      <c r="A116" s="1" t="s">
        <v>71</v>
      </c>
      <c r="C116" s="5">
        <v>173135165</v>
      </c>
      <c r="D116" s="5"/>
      <c r="E116" s="5">
        <v>345414756611</v>
      </c>
      <c r="F116" s="5"/>
      <c r="G116" s="5">
        <v>326655310438</v>
      </c>
      <c r="H116" s="5"/>
      <c r="I116" s="5">
        <f t="shared" si="2"/>
        <v>18759446173</v>
      </c>
      <c r="J116" s="5"/>
      <c r="K116" s="5">
        <v>173135165</v>
      </c>
      <c r="L116" s="5"/>
      <c r="M116" s="5">
        <v>345414756611</v>
      </c>
      <c r="N116" s="5"/>
      <c r="O116" s="5">
        <v>340548298777</v>
      </c>
      <c r="P116" s="5"/>
      <c r="Q116" s="5">
        <f t="shared" si="3"/>
        <v>4866457834</v>
      </c>
      <c r="R116" s="5"/>
      <c r="S116" s="5"/>
      <c r="T116" s="5"/>
      <c r="U116" s="5"/>
      <c r="V116" s="5"/>
      <c r="W116" s="5"/>
      <c r="X116" s="6"/>
      <c r="Y116" s="9"/>
    </row>
    <row r="117" spans="1:25" x14ac:dyDescent="0.55000000000000004">
      <c r="A117" s="1" t="s">
        <v>18</v>
      </c>
      <c r="C117" s="5">
        <v>4678748</v>
      </c>
      <c r="D117" s="5"/>
      <c r="E117" s="5">
        <v>18222263222</v>
      </c>
      <c r="F117" s="5"/>
      <c r="G117" s="5">
        <v>15673564844</v>
      </c>
      <c r="H117" s="5"/>
      <c r="I117" s="5">
        <f t="shared" si="2"/>
        <v>2548698378</v>
      </c>
      <c r="J117" s="5"/>
      <c r="K117" s="5">
        <v>4678748</v>
      </c>
      <c r="L117" s="5"/>
      <c r="M117" s="5">
        <v>18222263222</v>
      </c>
      <c r="N117" s="5"/>
      <c r="O117" s="5">
        <v>15460419564</v>
      </c>
      <c r="P117" s="5"/>
      <c r="Q117" s="5">
        <f t="shared" si="3"/>
        <v>2761843658</v>
      </c>
      <c r="R117" s="5"/>
      <c r="S117" s="5"/>
      <c r="T117" s="5"/>
      <c r="U117" s="5"/>
      <c r="V117" s="5"/>
      <c r="W117" s="5"/>
      <c r="X117" s="6"/>
      <c r="Y117" s="9"/>
    </row>
    <row r="118" spans="1:25" x14ac:dyDescent="0.55000000000000004">
      <c r="A118" s="1" t="s">
        <v>41</v>
      </c>
      <c r="C118" s="5">
        <v>14045507</v>
      </c>
      <c r="D118" s="5"/>
      <c r="E118" s="5">
        <v>3499419697526</v>
      </c>
      <c r="F118" s="5"/>
      <c r="G118" s="5">
        <v>3756738182307</v>
      </c>
      <c r="H118" s="5"/>
      <c r="I118" s="5">
        <f t="shared" si="2"/>
        <v>-257318484781</v>
      </c>
      <c r="J118" s="5"/>
      <c r="K118" s="5">
        <v>14045507</v>
      </c>
      <c r="L118" s="5"/>
      <c r="M118" s="5">
        <v>3499419697526</v>
      </c>
      <c r="N118" s="5"/>
      <c r="O118" s="5">
        <v>4062225347195</v>
      </c>
      <c r="P118" s="5"/>
      <c r="Q118" s="5">
        <f t="shared" si="3"/>
        <v>-562805649669</v>
      </c>
      <c r="R118" s="5"/>
      <c r="S118" s="5"/>
      <c r="T118" s="5"/>
      <c r="U118" s="5"/>
      <c r="V118" s="5"/>
      <c r="W118" s="5"/>
      <c r="X118" s="6"/>
      <c r="Y118" s="9"/>
    </row>
    <row r="119" spans="1:25" x14ac:dyDescent="0.55000000000000004">
      <c r="A119" s="1" t="s">
        <v>73</v>
      </c>
      <c r="C119" s="5">
        <v>11359792</v>
      </c>
      <c r="D119" s="5"/>
      <c r="E119" s="5">
        <v>40787430870</v>
      </c>
      <c r="F119" s="5"/>
      <c r="G119" s="5">
        <v>42594183068</v>
      </c>
      <c r="H119" s="5"/>
      <c r="I119" s="5">
        <f t="shared" si="2"/>
        <v>-1806752198</v>
      </c>
      <c r="J119" s="5"/>
      <c r="K119" s="5">
        <v>11359792</v>
      </c>
      <c r="L119" s="5"/>
      <c r="M119" s="5">
        <v>40787430870</v>
      </c>
      <c r="N119" s="5"/>
      <c r="O119" s="5">
        <v>43644357783</v>
      </c>
      <c r="P119" s="5"/>
      <c r="Q119" s="5">
        <f t="shared" si="3"/>
        <v>-2856926913</v>
      </c>
      <c r="R119" s="5"/>
      <c r="S119" s="5"/>
      <c r="T119" s="5"/>
      <c r="U119" s="5"/>
      <c r="V119" s="5"/>
      <c r="W119" s="5"/>
      <c r="X119" s="6"/>
      <c r="Y119" s="9"/>
    </row>
    <row r="120" spans="1:25" x14ac:dyDescent="0.55000000000000004">
      <c r="A120" s="1" t="s">
        <v>79</v>
      </c>
      <c r="C120" s="5">
        <v>181070938</v>
      </c>
      <c r="D120" s="5"/>
      <c r="E120" s="5">
        <v>857849335169</v>
      </c>
      <c r="F120" s="5"/>
      <c r="G120" s="5">
        <v>757052938254</v>
      </c>
      <c r="H120" s="5"/>
      <c r="I120" s="5">
        <f t="shared" si="2"/>
        <v>100796396915</v>
      </c>
      <c r="J120" s="5"/>
      <c r="K120" s="5">
        <v>181070938</v>
      </c>
      <c r="L120" s="5"/>
      <c r="M120" s="5">
        <v>857849335169</v>
      </c>
      <c r="N120" s="5"/>
      <c r="O120" s="5">
        <v>848884568480</v>
      </c>
      <c r="P120" s="5"/>
      <c r="Q120" s="5">
        <f t="shared" si="3"/>
        <v>8964766689</v>
      </c>
      <c r="R120" s="5"/>
      <c r="S120" s="5"/>
      <c r="T120" s="5"/>
      <c r="U120" s="5"/>
      <c r="V120" s="5"/>
      <c r="W120" s="5"/>
      <c r="X120" s="6"/>
      <c r="Y120" s="9"/>
    </row>
    <row r="121" spans="1:25" x14ac:dyDescent="0.55000000000000004">
      <c r="A121" s="1" t="s">
        <v>132</v>
      </c>
      <c r="C121" s="5">
        <v>4100000</v>
      </c>
      <c r="D121" s="5"/>
      <c r="E121" s="5">
        <v>58444175700</v>
      </c>
      <c r="F121" s="5"/>
      <c r="G121" s="5">
        <v>55336966268</v>
      </c>
      <c r="H121" s="5"/>
      <c r="I121" s="5">
        <f t="shared" si="2"/>
        <v>3107209432</v>
      </c>
      <c r="J121" s="5"/>
      <c r="K121" s="5">
        <v>4100000</v>
      </c>
      <c r="L121" s="5"/>
      <c r="M121" s="5">
        <v>58444175700</v>
      </c>
      <c r="N121" s="5"/>
      <c r="O121" s="5">
        <v>57217846306</v>
      </c>
      <c r="P121" s="5"/>
      <c r="Q121" s="5">
        <f t="shared" si="3"/>
        <v>1226329394</v>
      </c>
      <c r="R121" s="5"/>
      <c r="S121" s="5"/>
      <c r="T121" s="5"/>
      <c r="U121" s="5"/>
      <c r="V121" s="5"/>
      <c r="W121" s="5"/>
      <c r="X121" s="6"/>
      <c r="Y121" s="9"/>
    </row>
    <row r="122" spans="1:25" x14ac:dyDescent="0.55000000000000004">
      <c r="A122" s="1" t="s">
        <v>22</v>
      </c>
      <c r="C122" s="5">
        <v>673005596</v>
      </c>
      <c r="D122" s="5"/>
      <c r="E122" s="5">
        <v>261579474167</v>
      </c>
      <c r="F122" s="5"/>
      <c r="G122" s="5">
        <v>238833432935</v>
      </c>
      <c r="H122" s="5"/>
      <c r="I122" s="5">
        <f t="shared" si="2"/>
        <v>22746041232</v>
      </c>
      <c r="J122" s="5"/>
      <c r="K122" s="5">
        <v>673005596</v>
      </c>
      <c r="L122" s="5"/>
      <c r="M122" s="5">
        <v>261579474167</v>
      </c>
      <c r="N122" s="5"/>
      <c r="O122" s="5">
        <v>404564923784</v>
      </c>
      <c r="P122" s="5"/>
      <c r="Q122" s="5">
        <f t="shared" si="3"/>
        <v>-142985449617</v>
      </c>
      <c r="R122" s="5"/>
      <c r="S122" s="5"/>
      <c r="T122" s="5"/>
      <c r="U122" s="5"/>
      <c r="V122" s="5"/>
      <c r="W122" s="5"/>
      <c r="X122" s="6"/>
      <c r="Y122" s="9"/>
    </row>
    <row r="123" spans="1:25" x14ac:dyDescent="0.55000000000000004">
      <c r="A123" s="1" t="s">
        <v>128</v>
      </c>
      <c r="C123" s="5">
        <v>28476635</v>
      </c>
      <c r="D123" s="5"/>
      <c r="E123" s="5">
        <v>46480420793</v>
      </c>
      <c r="F123" s="5"/>
      <c r="G123" s="5">
        <v>47499479958</v>
      </c>
      <c r="H123" s="5"/>
      <c r="I123" s="5">
        <f t="shared" si="2"/>
        <v>-1019059165</v>
      </c>
      <c r="J123" s="5"/>
      <c r="K123" s="5">
        <v>28476635</v>
      </c>
      <c r="L123" s="5"/>
      <c r="M123" s="5">
        <v>46480420793</v>
      </c>
      <c r="N123" s="5"/>
      <c r="O123" s="5">
        <v>64511549849</v>
      </c>
      <c r="P123" s="5"/>
      <c r="Q123" s="5">
        <f t="shared" si="3"/>
        <v>-18031129056</v>
      </c>
      <c r="R123" s="5"/>
      <c r="S123" s="5"/>
      <c r="T123" s="5"/>
      <c r="U123" s="5"/>
      <c r="V123" s="5"/>
      <c r="W123" s="5"/>
      <c r="X123" s="6"/>
      <c r="Y123" s="9"/>
    </row>
    <row r="124" spans="1:25" x14ac:dyDescent="0.55000000000000004">
      <c r="A124" s="1" t="s">
        <v>148</v>
      </c>
      <c r="C124" s="5">
        <v>10630694</v>
      </c>
      <c r="D124" s="5"/>
      <c r="E124" s="5">
        <v>62242229673</v>
      </c>
      <c r="F124" s="5"/>
      <c r="G124" s="5">
        <v>62381871411</v>
      </c>
      <c r="H124" s="5"/>
      <c r="I124" s="5">
        <f t="shared" si="2"/>
        <v>-139641738</v>
      </c>
      <c r="J124" s="5"/>
      <c r="K124" s="5">
        <v>10630694</v>
      </c>
      <c r="L124" s="5"/>
      <c r="M124" s="5">
        <v>62242229673</v>
      </c>
      <c r="N124" s="5"/>
      <c r="O124" s="5">
        <v>62381871411</v>
      </c>
      <c r="P124" s="5"/>
      <c r="Q124" s="5">
        <f t="shared" si="3"/>
        <v>-139641738</v>
      </c>
      <c r="R124" s="5"/>
      <c r="S124" s="5"/>
      <c r="T124" s="5"/>
      <c r="U124" s="5"/>
      <c r="V124" s="5"/>
      <c r="W124" s="5"/>
      <c r="X124" s="6"/>
      <c r="Y124" s="9"/>
    </row>
    <row r="125" spans="1:25" x14ac:dyDescent="0.55000000000000004">
      <c r="A125" s="1" t="s">
        <v>136</v>
      </c>
      <c r="C125" s="5">
        <v>16543049</v>
      </c>
      <c r="D125" s="5"/>
      <c r="E125" s="5">
        <v>47689391789</v>
      </c>
      <c r="F125" s="5"/>
      <c r="G125" s="5">
        <v>44970394518</v>
      </c>
      <c r="H125" s="5"/>
      <c r="I125" s="5">
        <f t="shared" si="2"/>
        <v>2718997271</v>
      </c>
      <c r="J125" s="5"/>
      <c r="K125" s="5">
        <v>16543049</v>
      </c>
      <c r="L125" s="5"/>
      <c r="M125" s="5">
        <v>47689391789</v>
      </c>
      <c r="N125" s="5"/>
      <c r="O125" s="5">
        <v>44700608703</v>
      </c>
      <c r="P125" s="5"/>
      <c r="Q125" s="5">
        <f t="shared" si="3"/>
        <v>2988783086</v>
      </c>
      <c r="R125" s="5"/>
      <c r="S125" s="5"/>
      <c r="T125" s="5"/>
      <c r="U125" s="5"/>
      <c r="V125" s="5"/>
      <c r="W125" s="5"/>
      <c r="X125" s="6"/>
      <c r="Y125" s="9"/>
    </row>
    <row r="126" spans="1:25" x14ac:dyDescent="0.55000000000000004">
      <c r="A126" s="1" t="s">
        <v>46</v>
      </c>
      <c r="C126" s="5">
        <v>27700000</v>
      </c>
      <c r="D126" s="5"/>
      <c r="E126" s="5">
        <v>861575938650</v>
      </c>
      <c r="F126" s="5"/>
      <c r="G126" s="5">
        <v>768782365200</v>
      </c>
      <c r="H126" s="5"/>
      <c r="I126" s="5">
        <f t="shared" si="2"/>
        <v>92793573450</v>
      </c>
      <c r="J126" s="5"/>
      <c r="K126" s="5">
        <v>27700000</v>
      </c>
      <c r="L126" s="5"/>
      <c r="M126" s="5">
        <v>861575938650</v>
      </c>
      <c r="N126" s="5"/>
      <c r="O126" s="5">
        <v>1108291196498</v>
      </c>
      <c r="P126" s="5"/>
      <c r="Q126" s="5">
        <f t="shared" si="3"/>
        <v>-246715257848</v>
      </c>
      <c r="R126" s="5"/>
      <c r="S126" s="5"/>
      <c r="T126" s="5"/>
      <c r="U126" s="5"/>
      <c r="V126" s="5"/>
      <c r="W126" s="5"/>
      <c r="X126" s="6"/>
      <c r="Y126" s="9"/>
    </row>
    <row r="127" spans="1:25" x14ac:dyDescent="0.55000000000000004">
      <c r="A127" s="1" t="s">
        <v>24</v>
      </c>
      <c r="C127" s="5">
        <v>227905119</v>
      </c>
      <c r="D127" s="5"/>
      <c r="E127" s="5">
        <v>557084196429</v>
      </c>
      <c r="F127" s="5"/>
      <c r="G127" s="5">
        <v>532806748781</v>
      </c>
      <c r="H127" s="5"/>
      <c r="I127" s="5">
        <f t="shared" si="2"/>
        <v>24277447648</v>
      </c>
      <c r="J127" s="5"/>
      <c r="K127" s="5">
        <v>227905119</v>
      </c>
      <c r="L127" s="5"/>
      <c r="M127" s="5">
        <v>557084196429</v>
      </c>
      <c r="N127" s="5"/>
      <c r="O127" s="5">
        <v>479830958945</v>
      </c>
      <c r="P127" s="5"/>
      <c r="Q127" s="5">
        <f t="shared" si="3"/>
        <v>77253237484</v>
      </c>
      <c r="R127" s="5"/>
      <c r="S127" s="5"/>
      <c r="T127" s="5"/>
      <c r="U127" s="5"/>
      <c r="V127" s="5"/>
      <c r="W127" s="5"/>
      <c r="X127" s="6"/>
      <c r="Y127" s="9"/>
    </row>
    <row r="128" spans="1:25" x14ac:dyDescent="0.55000000000000004">
      <c r="A128" s="1" t="s">
        <v>58</v>
      </c>
      <c r="C128" s="5">
        <v>285749</v>
      </c>
      <c r="D128" s="5"/>
      <c r="E128" s="5">
        <v>12839005463</v>
      </c>
      <c r="F128" s="5"/>
      <c r="G128" s="5">
        <v>12256705437</v>
      </c>
      <c r="H128" s="5"/>
      <c r="I128" s="5">
        <f t="shared" si="2"/>
        <v>582300026</v>
      </c>
      <c r="J128" s="5"/>
      <c r="K128" s="5">
        <v>285749</v>
      </c>
      <c r="L128" s="5"/>
      <c r="M128" s="5">
        <v>12839005463</v>
      </c>
      <c r="N128" s="5"/>
      <c r="O128" s="5">
        <v>14813144573</v>
      </c>
      <c r="P128" s="5"/>
      <c r="Q128" s="5">
        <f t="shared" si="3"/>
        <v>-1974139110</v>
      </c>
      <c r="R128" s="5"/>
      <c r="S128" s="5"/>
      <c r="T128" s="5"/>
      <c r="U128" s="5"/>
      <c r="V128" s="5"/>
      <c r="W128" s="5"/>
      <c r="X128" s="6"/>
      <c r="Y128" s="9"/>
    </row>
    <row r="129" spans="1:25" x14ac:dyDescent="0.55000000000000004">
      <c r="A129" s="1" t="s">
        <v>50</v>
      </c>
      <c r="C129" s="5">
        <v>134912220</v>
      </c>
      <c r="D129" s="5"/>
      <c r="E129" s="5">
        <v>188826165145</v>
      </c>
      <c r="F129" s="5"/>
      <c r="G129" s="5">
        <v>182098518481</v>
      </c>
      <c r="H129" s="5"/>
      <c r="I129" s="5">
        <f t="shared" si="2"/>
        <v>6727646664</v>
      </c>
      <c r="J129" s="5"/>
      <c r="K129" s="5">
        <v>134912220</v>
      </c>
      <c r="L129" s="5"/>
      <c r="M129" s="5">
        <v>188826165145</v>
      </c>
      <c r="N129" s="5"/>
      <c r="O129" s="5">
        <v>186661380103</v>
      </c>
      <c r="P129" s="5"/>
      <c r="Q129" s="5">
        <f t="shared" si="3"/>
        <v>2164785042</v>
      </c>
      <c r="R129" s="5"/>
      <c r="S129" s="5"/>
      <c r="T129" s="5"/>
      <c r="U129" s="5"/>
      <c r="V129" s="5"/>
      <c r="W129" s="5"/>
      <c r="X129" s="6"/>
      <c r="Y129" s="9"/>
    </row>
    <row r="130" spans="1:25" x14ac:dyDescent="0.55000000000000004">
      <c r="A130" s="1" t="s">
        <v>113</v>
      </c>
      <c r="C130" s="5">
        <v>6753536</v>
      </c>
      <c r="D130" s="5"/>
      <c r="E130" s="5">
        <v>64649584197</v>
      </c>
      <c r="F130" s="5"/>
      <c r="G130" s="5">
        <v>76330817479</v>
      </c>
      <c r="H130" s="5"/>
      <c r="I130" s="5">
        <f t="shared" si="2"/>
        <v>-11681233282</v>
      </c>
      <c r="J130" s="5"/>
      <c r="K130" s="5">
        <v>6753536</v>
      </c>
      <c r="L130" s="5"/>
      <c r="M130" s="5">
        <v>64649584197</v>
      </c>
      <c r="N130" s="5"/>
      <c r="O130" s="5">
        <v>86928032897</v>
      </c>
      <c r="P130" s="5"/>
      <c r="Q130" s="5">
        <f t="shared" si="3"/>
        <v>-22278448700</v>
      </c>
      <c r="R130" s="5"/>
      <c r="S130" s="5"/>
      <c r="T130" s="5"/>
      <c r="U130" s="5"/>
      <c r="V130" s="5"/>
      <c r="W130" s="5"/>
      <c r="X130" s="6"/>
      <c r="Y130" s="9"/>
    </row>
    <row r="131" spans="1:25" x14ac:dyDescent="0.55000000000000004">
      <c r="A131" s="1" t="s">
        <v>91</v>
      </c>
      <c r="C131" s="5">
        <v>9598616</v>
      </c>
      <c r="D131" s="5"/>
      <c r="E131" s="5">
        <v>1075613772389</v>
      </c>
      <c r="F131" s="5"/>
      <c r="G131" s="5">
        <v>1029337476850</v>
      </c>
      <c r="H131" s="5"/>
      <c r="I131" s="5">
        <f t="shared" si="2"/>
        <v>46276295539</v>
      </c>
      <c r="J131" s="5"/>
      <c r="K131" s="5">
        <v>9598616</v>
      </c>
      <c r="L131" s="5"/>
      <c r="M131" s="5">
        <v>1075613772389</v>
      </c>
      <c r="N131" s="5"/>
      <c r="O131" s="5">
        <v>1063043277736</v>
      </c>
      <c r="P131" s="5"/>
      <c r="Q131" s="5">
        <f t="shared" si="3"/>
        <v>12570494653</v>
      </c>
      <c r="R131" s="5"/>
      <c r="S131" s="5"/>
      <c r="T131" s="5"/>
      <c r="U131" s="5"/>
      <c r="V131" s="5"/>
      <c r="W131" s="5"/>
      <c r="X131" s="6"/>
      <c r="Y131" s="9"/>
    </row>
    <row r="132" spans="1:25" x14ac:dyDescent="0.55000000000000004">
      <c r="A132" s="1" t="s">
        <v>86</v>
      </c>
      <c r="C132" s="5">
        <v>102607072</v>
      </c>
      <c r="D132" s="5"/>
      <c r="E132" s="5">
        <v>819032376170</v>
      </c>
      <c r="F132" s="5"/>
      <c r="G132" s="5">
        <v>815972479372</v>
      </c>
      <c r="H132" s="5"/>
      <c r="I132" s="5">
        <f t="shared" si="2"/>
        <v>3059896798</v>
      </c>
      <c r="J132" s="5"/>
      <c r="K132" s="5">
        <v>102607072</v>
      </c>
      <c r="L132" s="5"/>
      <c r="M132" s="5">
        <v>819032376170</v>
      </c>
      <c r="N132" s="5"/>
      <c r="O132" s="5">
        <v>1048524636232</v>
      </c>
      <c r="P132" s="5"/>
      <c r="Q132" s="5">
        <f t="shared" si="3"/>
        <v>-229492260062</v>
      </c>
      <c r="R132" s="5"/>
      <c r="S132" s="5"/>
      <c r="T132" s="5"/>
      <c r="U132" s="5"/>
      <c r="V132" s="5"/>
      <c r="W132" s="5"/>
      <c r="X132" s="6"/>
      <c r="Y132" s="9"/>
    </row>
    <row r="133" spans="1:25" x14ac:dyDescent="0.55000000000000004">
      <c r="A133" s="1" t="s">
        <v>123</v>
      </c>
      <c r="C133" s="5">
        <v>38300000</v>
      </c>
      <c r="D133" s="5"/>
      <c r="E133" s="5">
        <v>305719083450</v>
      </c>
      <c r="F133" s="5"/>
      <c r="G133" s="5">
        <v>276784276050</v>
      </c>
      <c r="H133" s="5"/>
      <c r="I133" s="5">
        <f t="shared" si="2"/>
        <v>28934807400</v>
      </c>
      <c r="J133" s="5"/>
      <c r="K133" s="5">
        <v>38300000</v>
      </c>
      <c r="L133" s="5"/>
      <c r="M133" s="5">
        <v>305719083450</v>
      </c>
      <c r="N133" s="5"/>
      <c r="O133" s="5">
        <v>376152496202</v>
      </c>
      <c r="P133" s="5"/>
      <c r="Q133" s="5">
        <f t="shared" si="3"/>
        <v>-70433412752</v>
      </c>
      <c r="R133" s="5"/>
      <c r="S133" s="5"/>
      <c r="T133" s="5"/>
      <c r="U133" s="5"/>
      <c r="V133" s="5"/>
      <c r="W133" s="5"/>
      <c r="X133" s="6"/>
      <c r="Y133" s="9"/>
    </row>
    <row r="134" spans="1:25" x14ac:dyDescent="0.55000000000000004">
      <c r="A134" s="1" t="s">
        <v>23</v>
      </c>
      <c r="C134" s="5">
        <v>123911953</v>
      </c>
      <c r="D134" s="5"/>
      <c r="E134" s="5">
        <v>272955083965</v>
      </c>
      <c r="F134" s="5"/>
      <c r="G134" s="5">
        <v>294760520281</v>
      </c>
      <c r="H134" s="5"/>
      <c r="I134" s="5">
        <f t="shared" si="2"/>
        <v>-21805436316</v>
      </c>
      <c r="J134" s="5"/>
      <c r="K134" s="5">
        <v>123911953</v>
      </c>
      <c r="L134" s="5"/>
      <c r="M134" s="5">
        <v>272955083965</v>
      </c>
      <c r="N134" s="5"/>
      <c r="O134" s="5">
        <v>294093808477</v>
      </c>
      <c r="P134" s="5"/>
      <c r="Q134" s="5">
        <f t="shared" si="3"/>
        <v>-21138724512</v>
      </c>
      <c r="R134" s="5"/>
      <c r="S134" s="5"/>
      <c r="T134" s="5"/>
      <c r="U134" s="5"/>
      <c r="V134" s="5"/>
      <c r="W134" s="5"/>
      <c r="X134" s="6"/>
      <c r="Y134" s="9"/>
    </row>
    <row r="135" spans="1:25" x14ac:dyDescent="0.55000000000000004">
      <c r="A135" s="1" t="s">
        <v>59</v>
      </c>
      <c r="C135" s="5">
        <v>1800000</v>
      </c>
      <c r="D135" s="5"/>
      <c r="E135" s="5">
        <v>6371661690</v>
      </c>
      <c r="F135" s="5"/>
      <c r="G135" s="5">
        <v>6384186720</v>
      </c>
      <c r="H135" s="5"/>
      <c r="I135" s="5">
        <f t="shared" si="2"/>
        <v>-12525030</v>
      </c>
      <c r="J135" s="5"/>
      <c r="K135" s="5">
        <v>1800000</v>
      </c>
      <c r="L135" s="5"/>
      <c r="M135" s="5">
        <v>6371661690</v>
      </c>
      <c r="N135" s="5"/>
      <c r="O135" s="5">
        <v>6208213956</v>
      </c>
      <c r="P135" s="5"/>
      <c r="Q135" s="5">
        <f t="shared" si="3"/>
        <v>163447734</v>
      </c>
      <c r="R135" s="5"/>
      <c r="S135" s="5"/>
      <c r="T135" s="5"/>
      <c r="U135" s="5"/>
      <c r="V135" s="5"/>
      <c r="W135" s="5"/>
      <c r="X135" s="6"/>
      <c r="Y135" s="9"/>
    </row>
    <row r="136" spans="1:25" x14ac:dyDescent="0.55000000000000004">
      <c r="A136" s="1" t="s">
        <v>95</v>
      </c>
      <c r="C136" s="5">
        <v>18273572</v>
      </c>
      <c r="D136" s="5"/>
      <c r="E136" s="5">
        <v>39399547170</v>
      </c>
      <c r="F136" s="5"/>
      <c r="G136" s="5">
        <v>36547666624</v>
      </c>
      <c r="H136" s="5"/>
      <c r="I136" s="5">
        <f t="shared" si="2"/>
        <v>2851880546</v>
      </c>
      <c r="J136" s="5"/>
      <c r="K136" s="5">
        <v>18273572</v>
      </c>
      <c r="L136" s="5"/>
      <c r="M136" s="5">
        <v>39399547170</v>
      </c>
      <c r="N136" s="5"/>
      <c r="O136" s="5">
        <v>38278555978</v>
      </c>
      <c r="P136" s="5"/>
      <c r="Q136" s="5">
        <f t="shared" si="3"/>
        <v>1120991192</v>
      </c>
      <c r="R136" s="5"/>
      <c r="S136" s="5"/>
      <c r="T136" s="5"/>
      <c r="U136" s="5"/>
      <c r="V136" s="5"/>
      <c r="W136" s="5"/>
      <c r="X136" s="6"/>
      <c r="Y136" s="9"/>
    </row>
    <row r="137" spans="1:25" x14ac:dyDescent="0.55000000000000004">
      <c r="A137" s="1" t="s">
        <v>135</v>
      </c>
      <c r="C137" s="5">
        <v>6529954</v>
      </c>
      <c r="D137" s="5"/>
      <c r="E137" s="5">
        <v>41023756889</v>
      </c>
      <c r="F137" s="5"/>
      <c r="G137" s="5">
        <v>38492227588</v>
      </c>
      <c r="H137" s="5"/>
      <c r="I137" s="5">
        <f>E137-G137</f>
        <v>2531529301</v>
      </c>
      <c r="J137" s="5"/>
      <c r="K137" s="5">
        <v>6529954</v>
      </c>
      <c r="L137" s="5"/>
      <c r="M137" s="5">
        <v>41023756889</v>
      </c>
      <c r="N137" s="5"/>
      <c r="O137" s="5">
        <v>52642827274</v>
      </c>
      <c r="P137" s="5"/>
      <c r="Q137" s="5">
        <f t="shared" ref="Q137:Q141" si="4">M137-O137</f>
        <v>-11619070385</v>
      </c>
      <c r="R137" s="5"/>
      <c r="S137" s="5"/>
      <c r="T137" s="5"/>
      <c r="U137" s="5"/>
      <c r="V137" s="5"/>
      <c r="W137" s="5"/>
      <c r="X137" s="6"/>
      <c r="Y137" s="9"/>
    </row>
    <row r="138" spans="1:25" x14ac:dyDescent="0.55000000000000004">
      <c r="A138" s="1" t="s">
        <v>61</v>
      </c>
      <c r="C138" s="5">
        <v>6771428</v>
      </c>
      <c r="D138" s="5"/>
      <c r="E138" s="5">
        <v>11799684919</v>
      </c>
      <c r="F138" s="5"/>
      <c r="G138" s="5">
        <v>17285562392</v>
      </c>
      <c r="H138" s="5"/>
      <c r="I138" s="5">
        <f>E138-G138</f>
        <v>-5485877473</v>
      </c>
      <c r="J138" s="5"/>
      <c r="K138" s="5">
        <v>6771428</v>
      </c>
      <c r="L138" s="5"/>
      <c r="M138" s="5">
        <v>11799684919</v>
      </c>
      <c r="N138" s="5"/>
      <c r="O138" s="5">
        <v>16576455744</v>
      </c>
      <c r="P138" s="5"/>
      <c r="Q138" s="5">
        <f t="shared" si="4"/>
        <v>-4776770825</v>
      </c>
      <c r="R138" s="5"/>
      <c r="S138" s="5"/>
      <c r="T138" s="5"/>
      <c r="U138" s="5"/>
      <c r="V138" s="5"/>
      <c r="W138" s="5"/>
      <c r="X138" s="6"/>
      <c r="Y138" s="9"/>
    </row>
    <row r="139" spans="1:25" x14ac:dyDescent="0.55000000000000004">
      <c r="A139" s="1" t="s">
        <v>54</v>
      </c>
      <c r="C139" s="5">
        <v>43000</v>
      </c>
      <c r="D139" s="5"/>
      <c r="E139" s="5">
        <v>43619260683</v>
      </c>
      <c r="F139" s="5"/>
      <c r="G139" s="5">
        <v>36700920432</v>
      </c>
      <c r="H139" s="5"/>
      <c r="I139" s="5">
        <f t="shared" ref="I139:I141" si="5">E139-G139</f>
        <v>6918340251</v>
      </c>
      <c r="J139" s="5"/>
      <c r="K139" s="5">
        <v>43000</v>
      </c>
      <c r="L139" s="5"/>
      <c r="M139" s="5">
        <v>43619260683</v>
      </c>
      <c r="N139" s="5"/>
      <c r="O139" s="5">
        <v>32368674517</v>
      </c>
      <c r="P139" s="5"/>
      <c r="Q139" s="5">
        <f t="shared" si="4"/>
        <v>11250586166</v>
      </c>
      <c r="R139" s="5"/>
      <c r="S139" s="5"/>
      <c r="T139" s="5"/>
      <c r="U139" s="5"/>
      <c r="V139" s="5"/>
      <c r="W139" s="5"/>
      <c r="X139" s="6"/>
      <c r="Y139" s="9"/>
    </row>
    <row r="140" spans="1:25" x14ac:dyDescent="0.55000000000000004">
      <c r="A140" s="1" t="s">
        <v>42</v>
      </c>
      <c r="C140" s="5">
        <v>14000000</v>
      </c>
      <c r="D140" s="5"/>
      <c r="E140" s="5">
        <v>86979375000</v>
      </c>
      <c r="F140" s="5"/>
      <c r="G140" s="5">
        <v>86144373000</v>
      </c>
      <c r="H140" s="5"/>
      <c r="I140" s="5">
        <f>E140-G140</f>
        <v>835002000</v>
      </c>
      <c r="J140" s="5"/>
      <c r="K140" s="5">
        <v>14000000</v>
      </c>
      <c r="L140" s="5"/>
      <c r="M140" s="5">
        <v>86979375000</v>
      </c>
      <c r="N140" s="5"/>
      <c r="O140" s="5">
        <v>128033640000</v>
      </c>
      <c r="P140" s="5"/>
      <c r="Q140" s="5">
        <f t="shared" si="4"/>
        <v>-41054265000</v>
      </c>
      <c r="R140" s="5"/>
      <c r="S140" s="5"/>
      <c r="T140" s="5"/>
      <c r="U140" s="5"/>
      <c r="V140" s="5"/>
      <c r="W140" s="5"/>
      <c r="X140" s="6"/>
      <c r="Y140" s="9"/>
    </row>
    <row r="141" spans="1:25" ht="24.75" thickBot="1" x14ac:dyDescent="0.6">
      <c r="A141" s="1" t="s">
        <v>143</v>
      </c>
      <c r="C141" s="5">
        <v>8235637</v>
      </c>
      <c r="D141" s="5"/>
      <c r="E141" s="5">
        <v>27605333084</v>
      </c>
      <c r="F141" s="5"/>
      <c r="G141" s="5">
        <v>25006871682</v>
      </c>
      <c r="H141" s="5"/>
      <c r="I141" s="5">
        <f t="shared" si="5"/>
        <v>2598461402</v>
      </c>
      <c r="J141" s="5"/>
      <c r="K141" s="5">
        <v>8235637</v>
      </c>
      <c r="L141" s="5"/>
      <c r="M141" s="5">
        <v>27605333084</v>
      </c>
      <c r="N141" s="5"/>
      <c r="O141" s="5">
        <v>24644363083</v>
      </c>
      <c r="P141" s="5"/>
      <c r="Q141" s="5">
        <f t="shared" si="4"/>
        <v>2960970001</v>
      </c>
      <c r="R141" s="5"/>
      <c r="S141" s="5"/>
      <c r="T141" s="5"/>
      <c r="U141" s="5"/>
      <c r="V141" s="5"/>
      <c r="W141" s="5"/>
      <c r="X141" s="6"/>
      <c r="Y141" s="9"/>
    </row>
    <row r="142" spans="1:25" ht="25.5" thickBot="1" x14ac:dyDescent="0.65">
      <c r="A142" s="2" t="s">
        <v>150</v>
      </c>
      <c r="C142" s="1" t="s">
        <v>150</v>
      </c>
      <c r="E142" s="7">
        <f>SUM(E8:E141)</f>
        <v>53261002709773</v>
      </c>
      <c r="F142" s="6"/>
      <c r="G142" s="7">
        <f>SUM(G8:G141)</f>
        <v>50175539150948</v>
      </c>
      <c r="H142" s="6"/>
      <c r="I142" s="7">
        <f>SUM(I8:I141)</f>
        <v>3085463558825</v>
      </c>
      <c r="K142" s="1" t="s">
        <v>150</v>
      </c>
      <c r="M142" s="4">
        <f>SUM(M8:M141)</f>
        <v>53261002709773</v>
      </c>
      <c r="O142" s="4">
        <f>SUM(O8:O141)</f>
        <v>59841648102431</v>
      </c>
      <c r="Q142" s="13">
        <f>SUM(Q8:Q141)</f>
        <v>-6580645392658</v>
      </c>
    </row>
    <row r="143" spans="1:25" ht="24.75" thickTop="1" x14ac:dyDescent="0.5500000000000000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7"/>
  <sheetViews>
    <sheetView rightToLeft="1" workbookViewId="0">
      <selection activeCell="K11" sqref="K11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3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</row>
    <row r="3" spans="1:11" ht="24.75" x14ac:dyDescent="0.55000000000000004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</row>
    <row r="4" spans="1:11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</row>
    <row r="6" spans="1:11" ht="25.5" thickBot="1" x14ac:dyDescent="0.6">
      <c r="A6" s="23" t="s">
        <v>152</v>
      </c>
      <c r="C6" s="23" t="s">
        <v>259</v>
      </c>
      <c r="E6" s="23" t="s">
        <v>5</v>
      </c>
      <c r="F6" s="23" t="s">
        <v>5</v>
      </c>
      <c r="G6" s="23" t="s">
        <v>5</v>
      </c>
      <c r="I6" s="23" t="s">
        <v>6</v>
      </c>
      <c r="J6" s="23" t="s">
        <v>6</v>
      </c>
      <c r="K6" s="23" t="s">
        <v>6</v>
      </c>
    </row>
    <row r="7" spans="1:11" ht="25.5" thickBot="1" x14ac:dyDescent="0.6">
      <c r="A7" s="23" t="s">
        <v>152</v>
      </c>
      <c r="C7" s="23" t="s">
        <v>154</v>
      </c>
      <c r="E7" s="23" t="s">
        <v>155</v>
      </c>
      <c r="G7" s="23" t="s">
        <v>156</v>
      </c>
      <c r="I7" s="23" t="s">
        <v>154</v>
      </c>
      <c r="K7" s="23" t="s">
        <v>151</v>
      </c>
    </row>
    <row r="8" spans="1:11" x14ac:dyDescent="0.55000000000000004">
      <c r="A8" s="1" t="s">
        <v>157</v>
      </c>
      <c r="C8" s="5">
        <v>44051013</v>
      </c>
      <c r="D8" s="5"/>
      <c r="E8" s="5">
        <v>186274</v>
      </c>
      <c r="F8" s="5"/>
      <c r="G8" s="5">
        <v>0</v>
      </c>
      <c r="H8" s="5"/>
      <c r="I8" s="5">
        <v>44237287</v>
      </c>
      <c r="K8" s="6" t="s">
        <v>20</v>
      </c>
    </row>
    <row r="9" spans="1:11" x14ac:dyDescent="0.55000000000000004">
      <c r="A9" s="1" t="s">
        <v>159</v>
      </c>
      <c r="C9" s="5">
        <v>2774073</v>
      </c>
      <c r="D9" s="5"/>
      <c r="E9" s="5">
        <v>781948915909</v>
      </c>
      <c r="F9" s="5"/>
      <c r="G9" s="5">
        <v>781823065088</v>
      </c>
      <c r="H9" s="5"/>
      <c r="I9" s="5">
        <v>128624894</v>
      </c>
      <c r="K9" s="6" t="s">
        <v>20</v>
      </c>
    </row>
    <row r="10" spans="1:11" x14ac:dyDescent="0.55000000000000004">
      <c r="A10" s="1" t="s">
        <v>161</v>
      </c>
      <c r="C10" s="5">
        <v>165949677792</v>
      </c>
      <c r="D10" s="5"/>
      <c r="E10" s="5">
        <v>11270787758714</v>
      </c>
      <c r="F10" s="5"/>
      <c r="G10" s="5">
        <v>11402671228931</v>
      </c>
      <c r="H10" s="5"/>
      <c r="I10" s="5">
        <v>34066207575</v>
      </c>
      <c r="K10" s="6" t="s">
        <v>16</v>
      </c>
    </row>
    <row r="11" spans="1:11" x14ac:dyDescent="0.55000000000000004">
      <c r="A11" s="1" t="s">
        <v>163</v>
      </c>
      <c r="C11" s="5">
        <v>2687080</v>
      </c>
      <c r="D11" s="5"/>
      <c r="E11" s="5">
        <v>1124719189490</v>
      </c>
      <c r="F11" s="5"/>
      <c r="G11" s="5">
        <v>1124712725000</v>
      </c>
      <c r="H11" s="5"/>
      <c r="I11" s="5">
        <v>9151570</v>
      </c>
      <c r="K11" s="6" t="s">
        <v>20</v>
      </c>
    </row>
    <row r="12" spans="1:11" x14ac:dyDescent="0.55000000000000004">
      <c r="A12" s="1" t="s">
        <v>159</v>
      </c>
      <c r="C12" s="5">
        <v>500000000000</v>
      </c>
      <c r="D12" s="5"/>
      <c r="E12" s="5">
        <v>0</v>
      </c>
      <c r="F12" s="5"/>
      <c r="G12" s="5">
        <v>500000000000</v>
      </c>
      <c r="H12" s="5"/>
      <c r="I12" s="5">
        <v>0</v>
      </c>
      <c r="K12" s="6" t="s">
        <v>20</v>
      </c>
    </row>
    <row r="13" spans="1:11" x14ac:dyDescent="0.55000000000000004">
      <c r="A13" s="1" t="s">
        <v>159</v>
      </c>
      <c r="C13" s="5">
        <v>1000000000000</v>
      </c>
      <c r="D13" s="5"/>
      <c r="E13" s="5">
        <v>0</v>
      </c>
      <c r="F13" s="5"/>
      <c r="G13" s="5">
        <v>240000000000</v>
      </c>
      <c r="H13" s="5"/>
      <c r="I13" s="5">
        <v>760000000000</v>
      </c>
      <c r="K13" s="6" t="s">
        <v>167</v>
      </c>
    </row>
    <row r="14" spans="1:11" x14ac:dyDescent="0.55000000000000004">
      <c r="A14" s="1" t="s">
        <v>168</v>
      </c>
      <c r="C14" s="5">
        <v>600000000000</v>
      </c>
      <c r="D14" s="5"/>
      <c r="E14" s="5">
        <v>0</v>
      </c>
      <c r="F14" s="5"/>
      <c r="G14" s="5">
        <v>600000000000</v>
      </c>
      <c r="H14" s="5"/>
      <c r="I14" s="5">
        <v>0</v>
      </c>
      <c r="K14" s="6" t="s">
        <v>20</v>
      </c>
    </row>
    <row r="15" spans="1:11" ht="24.75" thickBot="1" x14ac:dyDescent="0.6">
      <c r="A15" s="1" t="s">
        <v>163</v>
      </c>
      <c r="C15" s="5">
        <v>500000000000</v>
      </c>
      <c r="D15" s="5"/>
      <c r="E15" s="5">
        <v>0</v>
      </c>
      <c r="F15" s="5"/>
      <c r="G15" s="5">
        <v>500000000000</v>
      </c>
      <c r="H15" s="5"/>
      <c r="I15" s="5">
        <v>0</v>
      </c>
      <c r="K15" s="6" t="s">
        <v>20</v>
      </c>
    </row>
    <row r="16" spans="1:11" ht="24.75" thickBot="1" x14ac:dyDescent="0.6">
      <c r="A16" s="1" t="s">
        <v>150</v>
      </c>
      <c r="C16" s="7">
        <f>SUM(C8:C15)</f>
        <v>2765999189958</v>
      </c>
      <c r="D16" s="6"/>
      <c r="E16" s="7">
        <f>SUM(E8:E15)</f>
        <v>13177456050387</v>
      </c>
      <c r="F16" s="6"/>
      <c r="G16" s="7">
        <f>SUM(G8:G15)</f>
        <v>15149207019019</v>
      </c>
      <c r="H16" s="6"/>
      <c r="I16" s="7">
        <f>SUM(I8:I15)</f>
        <v>794248221326</v>
      </c>
      <c r="K16" s="8" t="s">
        <v>173</v>
      </c>
    </row>
    <row r="17" spans="11:11" ht="24.75" thickTop="1" x14ac:dyDescent="0.55000000000000004">
      <c r="K17" s="6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E14" sqref="E14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</row>
    <row r="3" spans="1:7" ht="24.75" x14ac:dyDescent="0.55000000000000004">
      <c r="A3" s="24" t="s">
        <v>174</v>
      </c>
      <c r="B3" s="24" t="s">
        <v>174</v>
      </c>
      <c r="C3" s="24" t="s">
        <v>174</v>
      </c>
      <c r="D3" s="24" t="s">
        <v>174</v>
      </c>
      <c r="E3" s="24" t="s">
        <v>174</v>
      </c>
      <c r="F3" s="24" t="s">
        <v>174</v>
      </c>
      <c r="G3" s="24" t="s">
        <v>174</v>
      </c>
    </row>
    <row r="4" spans="1:7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</row>
    <row r="6" spans="1:7" ht="24.75" x14ac:dyDescent="0.55000000000000004">
      <c r="A6" s="23" t="s">
        <v>178</v>
      </c>
      <c r="C6" s="23" t="s">
        <v>154</v>
      </c>
      <c r="E6" s="23" t="s">
        <v>246</v>
      </c>
      <c r="G6" s="23" t="s">
        <v>13</v>
      </c>
    </row>
    <row r="7" spans="1:7" x14ac:dyDescent="0.55000000000000004">
      <c r="A7" s="1" t="s">
        <v>256</v>
      </c>
      <c r="C7" s="12">
        <v>3770516960039</v>
      </c>
      <c r="D7" s="6"/>
      <c r="E7" s="9">
        <f>C7/$C$9</f>
        <v>0.97906717677612887</v>
      </c>
      <c r="F7" s="6"/>
      <c r="G7" s="9">
        <v>6.7184439250753722E-2</v>
      </c>
    </row>
    <row r="8" spans="1:7" ht="24.75" thickBot="1" x14ac:dyDescent="0.6">
      <c r="A8" s="1" t="s">
        <v>257</v>
      </c>
      <c r="C8" s="12">
        <v>80615065911</v>
      </c>
      <c r="D8" s="6"/>
      <c r="E8" s="9">
        <f t="shared" ref="E8" si="0">C8/$C$9</f>
        <v>2.0932823223871119E-2</v>
      </c>
      <c r="F8" s="6"/>
      <c r="G8" s="9">
        <v>1.4364284939689187E-3</v>
      </c>
    </row>
    <row r="9" spans="1:7" ht="24.75" thickBot="1" x14ac:dyDescent="0.6">
      <c r="A9" s="1" t="s">
        <v>150</v>
      </c>
      <c r="C9" s="7">
        <f>SUM(C7:C8)</f>
        <v>3851132025950</v>
      </c>
      <c r="D9" s="6"/>
      <c r="E9" s="22">
        <f>SUM(E7:E8)</f>
        <v>1</v>
      </c>
      <c r="F9" s="6"/>
      <c r="G9" s="10">
        <f>SUM(G7:G8)</f>
        <v>6.8620867744722647E-2</v>
      </c>
    </row>
    <row r="10" spans="1:7" ht="24.75" thickTop="1" x14ac:dyDescent="0.55000000000000004">
      <c r="C10" s="6"/>
      <c r="D10" s="6"/>
      <c r="E10" s="6"/>
      <c r="F10" s="6"/>
      <c r="G10" s="6"/>
    </row>
    <row r="11" spans="1:7" x14ac:dyDescent="0.55000000000000004">
      <c r="C11" s="6"/>
      <c r="D11" s="6"/>
      <c r="E11" s="6"/>
      <c r="F11" s="6"/>
      <c r="G11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49"/>
  <sheetViews>
    <sheetView rightToLeft="1" tabSelected="1" topLeftCell="A61" workbookViewId="0">
      <selection activeCell="G72" sqref="G72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4" style="1" customWidth="1"/>
    <col min="16" max="16" width="1" style="1" customWidth="1"/>
    <col min="17" max="17" width="23" style="1" customWidth="1"/>
    <col min="18" max="18" width="1" style="1" customWidth="1"/>
    <col min="19" max="19" width="24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5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</row>
    <row r="3" spans="1:25" ht="24.75" x14ac:dyDescent="0.55000000000000004">
      <c r="A3" s="24" t="s">
        <v>174</v>
      </c>
      <c r="B3" s="24" t="s">
        <v>174</v>
      </c>
      <c r="C3" s="24" t="s">
        <v>174</v>
      </c>
      <c r="D3" s="24" t="s">
        <v>174</v>
      </c>
      <c r="E3" s="24" t="s">
        <v>174</v>
      </c>
      <c r="F3" s="24" t="s">
        <v>174</v>
      </c>
      <c r="G3" s="24" t="s">
        <v>174</v>
      </c>
      <c r="H3" s="24" t="s">
        <v>174</v>
      </c>
      <c r="I3" s="24" t="s">
        <v>174</v>
      </c>
      <c r="J3" s="24" t="s">
        <v>174</v>
      </c>
      <c r="K3" s="24" t="s">
        <v>174</v>
      </c>
      <c r="L3" s="24" t="s">
        <v>174</v>
      </c>
      <c r="M3" s="24" t="s">
        <v>174</v>
      </c>
      <c r="N3" s="24" t="s">
        <v>174</v>
      </c>
      <c r="O3" s="24" t="s">
        <v>174</v>
      </c>
      <c r="P3" s="24" t="s">
        <v>174</v>
      </c>
      <c r="Q3" s="24" t="s">
        <v>174</v>
      </c>
      <c r="R3" s="24" t="s">
        <v>174</v>
      </c>
      <c r="S3" s="24" t="s">
        <v>174</v>
      </c>
      <c r="T3" s="24" t="s">
        <v>174</v>
      </c>
      <c r="U3" s="24" t="s">
        <v>174</v>
      </c>
    </row>
    <row r="4" spans="1:25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</row>
    <row r="6" spans="1:25" ht="24.75" x14ac:dyDescent="0.55000000000000004">
      <c r="A6" s="23" t="s">
        <v>3</v>
      </c>
      <c r="C6" s="23" t="s">
        <v>176</v>
      </c>
      <c r="D6" s="23" t="s">
        <v>176</v>
      </c>
      <c r="E6" s="23" t="s">
        <v>176</v>
      </c>
      <c r="F6" s="23" t="s">
        <v>176</v>
      </c>
      <c r="G6" s="23" t="s">
        <v>176</v>
      </c>
      <c r="H6" s="23" t="s">
        <v>176</v>
      </c>
      <c r="I6" s="23" t="s">
        <v>176</v>
      </c>
      <c r="J6" s="23" t="s">
        <v>176</v>
      </c>
      <c r="K6" s="23" t="s">
        <v>176</v>
      </c>
      <c r="M6" s="23" t="s">
        <v>177</v>
      </c>
      <c r="N6" s="23" t="s">
        <v>177</v>
      </c>
      <c r="O6" s="23" t="s">
        <v>177</v>
      </c>
      <c r="P6" s="23" t="s">
        <v>177</v>
      </c>
      <c r="Q6" s="23" t="s">
        <v>177</v>
      </c>
      <c r="R6" s="23" t="s">
        <v>177</v>
      </c>
      <c r="S6" s="23" t="s">
        <v>177</v>
      </c>
      <c r="T6" s="23" t="s">
        <v>177</v>
      </c>
      <c r="U6" s="23" t="s">
        <v>177</v>
      </c>
    </row>
    <row r="7" spans="1:25" ht="24.75" x14ac:dyDescent="0.55000000000000004">
      <c r="A7" s="23" t="s">
        <v>3</v>
      </c>
      <c r="C7" s="23" t="s">
        <v>243</v>
      </c>
      <c r="E7" s="23" t="s">
        <v>244</v>
      </c>
      <c r="G7" s="23" t="s">
        <v>245</v>
      </c>
      <c r="I7" s="23" t="s">
        <v>154</v>
      </c>
      <c r="K7" s="23" t="s">
        <v>246</v>
      </c>
      <c r="M7" s="23" t="s">
        <v>243</v>
      </c>
      <c r="O7" s="23" t="s">
        <v>244</v>
      </c>
      <c r="Q7" s="23" t="s">
        <v>245</v>
      </c>
      <c r="S7" s="23" t="s">
        <v>154</v>
      </c>
      <c r="U7" s="23" t="s">
        <v>246</v>
      </c>
    </row>
    <row r="8" spans="1:25" x14ac:dyDescent="0.55000000000000004">
      <c r="A8" s="1" t="s">
        <v>124</v>
      </c>
      <c r="C8" s="5">
        <v>0</v>
      </c>
      <c r="D8" s="5"/>
      <c r="E8" s="5">
        <v>56941132122</v>
      </c>
      <c r="F8" s="5"/>
      <c r="G8" s="5">
        <v>-455777371</v>
      </c>
      <c r="H8" s="5"/>
      <c r="I8" s="5">
        <f>C8+E8+G8</f>
        <v>56485354751</v>
      </c>
      <c r="J8" s="5"/>
      <c r="K8" s="19">
        <f t="shared" ref="K8:K39" si="0">I8/$I$148</f>
        <v>1.4980798481918444E-2</v>
      </c>
      <c r="L8" s="5"/>
      <c r="M8" s="5">
        <v>334281059658</v>
      </c>
      <c r="N8" s="5"/>
      <c r="O8" s="5">
        <v>-38288323037</v>
      </c>
      <c r="P8" s="5"/>
      <c r="Q8" s="5">
        <v>19299618061</v>
      </c>
      <c r="R8" s="5"/>
      <c r="S8" s="5">
        <f>M8+O8+Q8</f>
        <v>315292354682</v>
      </c>
      <c r="T8" s="5"/>
      <c r="U8" s="19">
        <f t="shared" ref="U8:U39" si="1">S8/$S$148</f>
        <v>-0.12445005621047894</v>
      </c>
      <c r="V8" s="5"/>
      <c r="W8" s="5"/>
      <c r="X8" s="6"/>
      <c r="Y8" s="9"/>
    </row>
    <row r="9" spans="1:25" x14ac:dyDescent="0.55000000000000004">
      <c r="A9" s="1" t="s">
        <v>142</v>
      </c>
      <c r="C9" s="5">
        <v>0</v>
      </c>
      <c r="D9" s="5"/>
      <c r="E9" s="5">
        <v>3253788171</v>
      </c>
      <c r="F9" s="5"/>
      <c r="G9" s="5">
        <v>1361691153</v>
      </c>
      <c r="H9" s="5"/>
      <c r="I9" s="5">
        <f t="shared" ref="I9:I71" si="2">C9+E9+G9</f>
        <v>4615479324</v>
      </c>
      <c r="J9" s="5"/>
      <c r="K9" s="19">
        <f t="shared" si="0"/>
        <v>1.22409721874113E-3</v>
      </c>
      <c r="L9" s="5"/>
      <c r="M9" s="5">
        <v>0</v>
      </c>
      <c r="N9" s="5"/>
      <c r="O9" s="5">
        <v>515694674</v>
      </c>
      <c r="P9" s="5"/>
      <c r="Q9" s="5">
        <v>1361691153</v>
      </c>
      <c r="R9" s="5"/>
      <c r="S9" s="5">
        <f t="shared" ref="S9:S71" si="3">M9+O9+Q9</f>
        <v>1877385827</v>
      </c>
      <c r="T9" s="5"/>
      <c r="U9" s="19">
        <f t="shared" si="1"/>
        <v>-7.4102897907103932E-4</v>
      </c>
      <c r="V9" s="5"/>
      <c r="W9" s="5"/>
      <c r="X9" s="6"/>
      <c r="Y9" s="9"/>
    </row>
    <row r="10" spans="1:25" x14ac:dyDescent="0.55000000000000004">
      <c r="A10" s="1" t="s">
        <v>38</v>
      </c>
      <c r="C10" s="5">
        <v>0</v>
      </c>
      <c r="D10" s="5"/>
      <c r="E10" s="5">
        <v>-5575197821</v>
      </c>
      <c r="F10" s="5"/>
      <c r="G10" s="5">
        <v>-2989230705</v>
      </c>
      <c r="H10" s="5"/>
      <c r="I10" s="5">
        <f t="shared" si="2"/>
        <v>-8564428526</v>
      </c>
      <c r="J10" s="5"/>
      <c r="K10" s="19">
        <f t="shared" si="0"/>
        <v>-2.2714202367389471E-3</v>
      </c>
      <c r="L10" s="5"/>
      <c r="M10" s="5">
        <v>33494360000</v>
      </c>
      <c r="N10" s="5"/>
      <c r="O10" s="5">
        <v>-21100102191</v>
      </c>
      <c r="P10" s="5"/>
      <c r="Q10" s="5">
        <v>-5001828658</v>
      </c>
      <c r="R10" s="5"/>
      <c r="S10" s="5">
        <f t="shared" si="3"/>
        <v>7392429151</v>
      </c>
      <c r="T10" s="5"/>
      <c r="U10" s="19">
        <f t="shared" si="1"/>
        <v>-2.9178894118819403E-3</v>
      </c>
      <c r="V10" s="5"/>
      <c r="W10" s="5"/>
      <c r="X10" s="6"/>
      <c r="Y10" s="9"/>
    </row>
    <row r="11" spans="1:25" x14ac:dyDescent="0.55000000000000004">
      <c r="A11" s="1" t="s">
        <v>75</v>
      </c>
      <c r="C11" s="5">
        <v>0</v>
      </c>
      <c r="D11" s="5"/>
      <c r="E11" s="5">
        <v>1452909059</v>
      </c>
      <c r="F11" s="5"/>
      <c r="G11" s="5">
        <v>-504430425</v>
      </c>
      <c r="H11" s="5"/>
      <c r="I11" s="5">
        <f t="shared" si="2"/>
        <v>948478634</v>
      </c>
      <c r="J11" s="5"/>
      <c r="K11" s="19">
        <f t="shared" si="0"/>
        <v>2.5155135066417774E-4</v>
      </c>
      <c r="L11" s="5"/>
      <c r="M11" s="5">
        <v>4191999840</v>
      </c>
      <c r="N11" s="5"/>
      <c r="O11" s="5">
        <v>-3105273884</v>
      </c>
      <c r="P11" s="5"/>
      <c r="Q11" s="5">
        <v>-999069418</v>
      </c>
      <c r="R11" s="5"/>
      <c r="S11" s="5">
        <f t="shared" si="3"/>
        <v>87656538</v>
      </c>
      <c r="T11" s="5"/>
      <c r="U11" s="19">
        <f t="shared" si="1"/>
        <v>-3.4599193159372759E-5</v>
      </c>
      <c r="V11" s="5"/>
      <c r="W11" s="5"/>
      <c r="X11" s="6"/>
      <c r="Y11" s="9"/>
    </row>
    <row r="12" spans="1:25" x14ac:dyDescent="0.55000000000000004">
      <c r="A12" s="1" t="s">
        <v>134</v>
      </c>
      <c r="C12" s="5">
        <v>0</v>
      </c>
      <c r="D12" s="5"/>
      <c r="E12" s="5">
        <v>71653423339</v>
      </c>
      <c r="F12" s="5"/>
      <c r="G12" s="5">
        <v>-2102901184</v>
      </c>
      <c r="H12" s="5"/>
      <c r="I12" s="5">
        <f t="shared" si="2"/>
        <v>69550522155</v>
      </c>
      <c r="J12" s="5"/>
      <c r="K12" s="19">
        <f t="shared" si="0"/>
        <v>1.8445884978668975E-2</v>
      </c>
      <c r="L12" s="5"/>
      <c r="M12" s="5">
        <v>75004908800</v>
      </c>
      <c r="N12" s="5"/>
      <c r="O12" s="5">
        <v>-102094182094</v>
      </c>
      <c r="P12" s="5"/>
      <c r="Q12" s="5">
        <v>-14747881872</v>
      </c>
      <c r="R12" s="5"/>
      <c r="S12" s="5">
        <f t="shared" si="3"/>
        <v>-41837155166</v>
      </c>
      <c r="T12" s="5"/>
      <c r="U12" s="19">
        <f t="shared" si="1"/>
        <v>1.6513677654336333E-2</v>
      </c>
      <c r="V12" s="5"/>
      <c r="W12" s="5"/>
      <c r="X12" s="6"/>
      <c r="Y12" s="9"/>
    </row>
    <row r="13" spans="1:25" x14ac:dyDescent="0.55000000000000004">
      <c r="A13" s="1" t="s">
        <v>140</v>
      </c>
      <c r="C13" s="5">
        <v>0</v>
      </c>
      <c r="D13" s="5"/>
      <c r="E13" s="5">
        <v>24466356743</v>
      </c>
      <c r="F13" s="5"/>
      <c r="G13" s="5">
        <v>-356681258</v>
      </c>
      <c r="H13" s="5"/>
      <c r="I13" s="5">
        <f t="shared" si="2"/>
        <v>24109675485</v>
      </c>
      <c r="J13" s="5"/>
      <c r="K13" s="19">
        <f t="shared" si="0"/>
        <v>6.3942625747400493E-3</v>
      </c>
      <c r="L13" s="5"/>
      <c r="M13" s="5">
        <v>9472884110</v>
      </c>
      <c r="N13" s="5"/>
      <c r="O13" s="5">
        <v>-7220284631</v>
      </c>
      <c r="P13" s="5"/>
      <c r="Q13" s="5">
        <v>-356681258</v>
      </c>
      <c r="R13" s="5"/>
      <c r="S13" s="5">
        <f t="shared" si="3"/>
        <v>1895918221</v>
      </c>
      <c r="T13" s="5"/>
      <c r="U13" s="19">
        <f t="shared" si="1"/>
        <v>-7.4834395972555256E-4</v>
      </c>
      <c r="V13" s="5"/>
      <c r="W13" s="5"/>
      <c r="X13" s="6"/>
      <c r="Y13" s="9"/>
    </row>
    <row r="14" spans="1:25" x14ac:dyDescent="0.55000000000000004">
      <c r="A14" s="1" t="s">
        <v>82</v>
      </c>
      <c r="C14" s="5">
        <v>0</v>
      </c>
      <c r="D14" s="5"/>
      <c r="E14" s="5">
        <v>-50034674527</v>
      </c>
      <c r="F14" s="5"/>
      <c r="G14" s="5">
        <v>-2250812058</v>
      </c>
      <c r="H14" s="5"/>
      <c r="I14" s="5">
        <f t="shared" si="2"/>
        <v>-52285486585</v>
      </c>
      <c r="J14" s="5"/>
      <c r="K14" s="19">
        <f t="shared" si="0"/>
        <v>-1.3866927834866228E-2</v>
      </c>
      <c r="L14" s="5"/>
      <c r="M14" s="5">
        <v>98980533110</v>
      </c>
      <c r="N14" s="5"/>
      <c r="O14" s="5">
        <v>-493003131443</v>
      </c>
      <c r="P14" s="5"/>
      <c r="Q14" s="5">
        <v>-32906971540</v>
      </c>
      <c r="R14" s="5"/>
      <c r="S14" s="5">
        <f t="shared" si="3"/>
        <v>-426929569873</v>
      </c>
      <c r="T14" s="5"/>
      <c r="U14" s="19">
        <f t="shared" si="1"/>
        <v>0.16851473935103226</v>
      </c>
      <c r="V14" s="5"/>
      <c r="W14" s="5"/>
      <c r="X14" s="6"/>
      <c r="Y14" s="9"/>
    </row>
    <row r="15" spans="1:25" x14ac:dyDescent="0.55000000000000004">
      <c r="A15" s="1" t="s">
        <v>23</v>
      </c>
      <c r="C15" s="5">
        <v>0</v>
      </c>
      <c r="D15" s="5"/>
      <c r="E15" s="5">
        <v>-21805436315</v>
      </c>
      <c r="F15" s="5"/>
      <c r="G15" s="5">
        <v>-14686973</v>
      </c>
      <c r="H15" s="5"/>
      <c r="I15" s="5">
        <f t="shared" si="2"/>
        <v>-21820123288</v>
      </c>
      <c r="J15" s="5"/>
      <c r="K15" s="19">
        <f t="shared" si="0"/>
        <v>-5.7870375652081156E-3</v>
      </c>
      <c r="L15" s="5"/>
      <c r="M15" s="5">
        <v>7000000000</v>
      </c>
      <c r="N15" s="5"/>
      <c r="O15" s="5">
        <v>-21138724511</v>
      </c>
      <c r="P15" s="5"/>
      <c r="Q15" s="5">
        <v>2716693497</v>
      </c>
      <c r="R15" s="5"/>
      <c r="S15" s="5">
        <f t="shared" si="3"/>
        <v>-11422031014</v>
      </c>
      <c r="T15" s="5"/>
      <c r="U15" s="19">
        <f t="shared" si="1"/>
        <v>4.5084264829821624E-3</v>
      </c>
      <c r="V15" s="5"/>
      <c r="W15" s="5"/>
      <c r="X15" s="6"/>
      <c r="Y15" s="9"/>
    </row>
    <row r="16" spans="1:25" x14ac:dyDescent="0.55000000000000004">
      <c r="A16" s="1" t="s">
        <v>130</v>
      </c>
      <c r="C16" s="5">
        <v>0</v>
      </c>
      <c r="D16" s="5"/>
      <c r="E16" s="5">
        <v>71365632803</v>
      </c>
      <c r="F16" s="5"/>
      <c r="G16" s="5">
        <v>-2642980066</v>
      </c>
      <c r="H16" s="5"/>
      <c r="I16" s="5">
        <f t="shared" si="2"/>
        <v>68722652737</v>
      </c>
      <c r="J16" s="5"/>
      <c r="K16" s="19">
        <f t="shared" si="0"/>
        <v>1.8226321076218997E-2</v>
      </c>
      <c r="L16" s="5"/>
      <c r="M16" s="5">
        <v>72895691710</v>
      </c>
      <c r="N16" s="5"/>
      <c r="O16" s="5">
        <v>-223158542845</v>
      </c>
      <c r="P16" s="5"/>
      <c r="Q16" s="5">
        <v>-44917811727</v>
      </c>
      <c r="R16" s="5"/>
      <c r="S16" s="5">
        <f t="shared" si="3"/>
        <v>-195180662862</v>
      </c>
      <c r="T16" s="5"/>
      <c r="U16" s="19">
        <f t="shared" si="1"/>
        <v>7.7040385228729316E-2</v>
      </c>
      <c r="V16" s="5"/>
      <c r="W16" s="5"/>
      <c r="X16" s="6"/>
      <c r="Y16" s="9"/>
    </row>
    <row r="17" spans="1:25" x14ac:dyDescent="0.55000000000000004">
      <c r="A17" s="1" t="s">
        <v>106</v>
      </c>
      <c r="C17" s="5">
        <v>0</v>
      </c>
      <c r="D17" s="5"/>
      <c r="E17" s="5">
        <v>22697179940</v>
      </c>
      <c r="F17" s="5"/>
      <c r="G17" s="5">
        <v>-472068808</v>
      </c>
      <c r="H17" s="5"/>
      <c r="I17" s="5">
        <f t="shared" si="2"/>
        <v>22225111132</v>
      </c>
      <c r="J17" s="5"/>
      <c r="K17" s="19">
        <f t="shared" si="0"/>
        <v>5.8944466680691228E-3</v>
      </c>
      <c r="L17" s="5"/>
      <c r="M17" s="5">
        <v>12158218800</v>
      </c>
      <c r="N17" s="5"/>
      <c r="O17" s="5">
        <v>-17568627828</v>
      </c>
      <c r="P17" s="5"/>
      <c r="Q17" s="5">
        <v>-472068808</v>
      </c>
      <c r="R17" s="5"/>
      <c r="S17" s="5">
        <f t="shared" si="3"/>
        <v>-5882477836</v>
      </c>
      <c r="T17" s="5"/>
      <c r="U17" s="19">
        <f t="shared" si="1"/>
        <v>2.3218916871151477E-3</v>
      </c>
      <c r="V17" s="5"/>
      <c r="W17" s="5"/>
      <c r="X17" s="6"/>
      <c r="Y17" s="9"/>
    </row>
    <row r="18" spans="1:25" x14ac:dyDescent="0.55000000000000004">
      <c r="A18" s="1" t="s">
        <v>122</v>
      </c>
      <c r="C18" s="5">
        <v>0</v>
      </c>
      <c r="D18" s="5"/>
      <c r="E18" s="5">
        <v>269272861471</v>
      </c>
      <c r="F18" s="5"/>
      <c r="G18" s="5">
        <v>-413913677</v>
      </c>
      <c r="H18" s="5"/>
      <c r="I18" s="5">
        <f t="shared" si="2"/>
        <v>268858947794</v>
      </c>
      <c r="J18" s="5"/>
      <c r="K18" s="19">
        <f t="shared" si="0"/>
        <v>7.1305593011102397E-2</v>
      </c>
      <c r="L18" s="5"/>
      <c r="M18" s="5">
        <v>0</v>
      </c>
      <c r="N18" s="5"/>
      <c r="O18" s="5">
        <v>-262060030622</v>
      </c>
      <c r="P18" s="5"/>
      <c r="Q18" s="5">
        <v>-13026468652</v>
      </c>
      <c r="R18" s="5"/>
      <c r="S18" s="5">
        <f t="shared" si="3"/>
        <v>-275086499274</v>
      </c>
      <c r="T18" s="5"/>
      <c r="U18" s="19">
        <f t="shared" si="1"/>
        <v>0.10858027411391469</v>
      </c>
      <c r="V18" s="5"/>
      <c r="W18" s="5"/>
      <c r="X18" s="6"/>
      <c r="Y18" s="9"/>
    </row>
    <row r="19" spans="1:25" x14ac:dyDescent="0.55000000000000004">
      <c r="A19" s="1" t="s">
        <v>25</v>
      </c>
      <c r="C19" s="5">
        <v>0</v>
      </c>
      <c r="D19" s="5"/>
      <c r="E19" s="5">
        <v>58373704718</v>
      </c>
      <c r="F19" s="5"/>
      <c r="G19" s="5">
        <v>-167762811</v>
      </c>
      <c r="H19" s="5"/>
      <c r="I19" s="5">
        <f t="shared" si="2"/>
        <v>58205941907</v>
      </c>
      <c r="J19" s="5"/>
      <c r="K19" s="19">
        <f t="shared" si="0"/>
        <v>1.5437125074328787E-2</v>
      </c>
      <c r="L19" s="5"/>
      <c r="M19" s="5">
        <v>13476928140</v>
      </c>
      <c r="N19" s="5"/>
      <c r="O19" s="5">
        <v>-16696244999</v>
      </c>
      <c r="P19" s="5"/>
      <c r="Q19" s="5">
        <v>8391068774</v>
      </c>
      <c r="R19" s="5"/>
      <c r="S19" s="5">
        <f t="shared" si="3"/>
        <v>5171751915</v>
      </c>
      <c r="T19" s="5"/>
      <c r="U19" s="19">
        <f t="shared" si="1"/>
        <v>-2.0413587800996768E-3</v>
      </c>
      <c r="V19" s="5"/>
      <c r="W19" s="5"/>
      <c r="X19" s="6"/>
      <c r="Y19" s="9"/>
    </row>
    <row r="20" spans="1:25" x14ac:dyDescent="0.55000000000000004">
      <c r="A20" s="1" t="s">
        <v>139</v>
      </c>
      <c r="C20" s="5">
        <v>0</v>
      </c>
      <c r="D20" s="5"/>
      <c r="E20" s="5">
        <v>3604424870</v>
      </c>
      <c r="F20" s="5"/>
      <c r="G20" s="5">
        <v>-914</v>
      </c>
      <c r="H20" s="5"/>
      <c r="I20" s="5">
        <f t="shared" si="2"/>
        <v>3604423956</v>
      </c>
      <c r="J20" s="5"/>
      <c r="K20" s="19">
        <f t="shared" si="0"/>
        <v>9.5594954065999431E-4</v>
      </c>
      <c r="L20" s="5"/>
      <c r="M20" s="5">
        <v>2767314631</v>
      </c>
      <c r="N20" s="5"/>
      <c r="O20" s="5">
        <v>17683843403</v>
      </c>
      <c r="P20" s="5"/>
      <c r="Q20" s="5">
        <v>4036144620</v>
      </c>
      <c r="R20" s="5"/>
      <c r="S20" s="5">
        <f t="shared" si="3"/>
        <v>24487302654</v>
      </c>
      <c r="T20" s="5"/>
      <c r="U20" s="19">
        <f t="shared" si="1"/>
        <v>-9.6654617420296376E-3</v>
      </c>
      <c r="V20" s="5"/>
      <c r="W20" s="5"/>
      <c r="X20" s="6"/>
      <c r="Y20" s="9"/>
    </row>
    <row r="21" spans="1:25" x14ac:dyDescent="0.55000000000000004">
      <c r="A21" s="1" t="s">
        <v>132</v>
      </c>
      <c r="C21" s="5">
        <v>0</v>
      </c>
      <c r="D21" s="5"/>
      <c r="E21" s="5">
        <v>3107209432</v>
      </c>
      <c r="F21" s="5"/>
      <c r="G21" s="5">
        <v>1110992855</v>
      </c>
      <c r="H21" s="5"/>
      <c r="I21" s="5">
        <f t="shared" si="2"/>
        <v>4218202287</v>
      </c>
      <c r="J21" s="5"/>
      <c r="K21" s="19">
        <f t="shared" si="0"/>
        <v>1.1187331423530766E-3</v>
      </c>
      <c r="L21" s="5"/>
      <c r="M21" s="5">
        <v>1628479650</v>
      </c>
      <c r="N21" s="5"/>
      <c r="O21" s="5">
        <v>1226329394</v>
      </c>
      <c r="P21" s="5"/>
      <c r="Q21" s="5">
        <v>1338630310</v>
      </c>
      <c r="R21" s="5"/>
      <c r="S21" s="5">
        <f t="shared" si="3"/>
        <v>4193439354</v>
      </c>
      <c r="T21" s="5"/>
      <c r="U21" s="19">
        <f t="shared" si="1"/>
        <v>-1.6552058924704659E-3</v>
      </c>
      <c r="V21" s="5"/>
      <c r="W21" s="5"/>
      <c r="X21" s="6"/>
      <c r="Y21" s="9"/>
    </row>
    <row r="22" spans="1:25" x14ac:dyDescent="0.55000000000000004">
      <c r="A22" s="1" t="s">
        <v>24</v>
      </c>
      <c r="C22" s="5">
        <v>0</v>
      </c>
      <c r="D22" s="5"/>
      <c r="E22" s="5">
        <v>24277447648</v>
      </c>
      <c r="F22" s="5"/>
      <c r="G22" s="5">
        <v>311336486</v>
      </c>
      <c r="H22" s="5"/>
      <c r="I22" s="5">
        <f t="shared" si="2"/>
        <v>24588784134</v>
      </c>
      <c r="J22" s="5"/>
      <c r="K22" s="19">
        <f t="shared" si="0"/>
        <v>6.5213296729861861E-3</v>
      </c>
      <c r="L22" s="5"/>
      <c r="M22" s="5">
        <v>27000000000</v>
      </c>
      <c r="N22" s="5"/>
      <c r="O22" s="5">
        <v>77253237484</v>
      </c>
      <c r="P22" s="5"/>
      <c r="Q22" s="5">
        <v>23436892528</v>
      </c>
      <c r="R22" s="5"/>
      <c r="S22" s="5">
        <f t="shared" si="3"/>
        <v>127690130012</v>
      </c>
      <c r="T22" s="5"/>
      <c r="U22" s="19">
        <f t="shared" si="1"/>
        <v>-5.0400980618588977E-2</v>
      </c>
      <c r="V22" s="5"/>
      <c r="W22" s="5"/>
      <c r="X22" s="6"/>
      <c r="Y22" s="9"/>
    </row>
    <row r="23" spans="1:25" x14ac:dyDescent="0.55000000000000004">
      <c r="A23" s="1" t="s">
        <v>119</v>
      </c>
      <c r="C23" s="5">
        <v>0</v>
      </c>
      <c r="D23" s="5"/>
      <c r="E23" s="5">
        <v>-2322100800</v>
      </c>
      <c r="F23" s="5"/>
      <c r="G23" s="5">
        <v>0</v>
      </c>
      <c r="H23" s="5"/>
      <c r="I23" s="5">
        <f t="shared" si="2"/>
        <v>-2322100800</v>
      </c>
      <c r="J23" s="5"/>
      <c r="K23" s="19">
        <f t="shared" si="0"/>
        <v>-6.1585740751474605E-4</v>
      </c>
      <c r="L23" s="5"/>
      <c r="M23" s="5">
        <v>2560000000</v>
      </c>
      <c r="N23" s="5"/>
      <c r="O23" s="5">
        <v>-47803253471</v>
      </c>
      <c r="P23" s="5"/>
      <c r="Q23" s="5">
        <v>427852502</v>
      </c>
      <c r="R23" s="5"/>
      <c r="S23" s="5">
        <f t="shared" si="3"/>
        <v>-44815400969</v>
      </c>
      <c r="T23" s="5"/>
      <c r="U23" s="19">
        <f t="shared" si="1"/>
        <v>1.7689230604124154E-2</v>
      </c>
      <c r="V23" s="5"/>
      <c r="W23" s="5"/>
      <c r="X23" s="6"/>
      <c r="Y23" s="9"/>
    </row>
    <row r="24" spans="1:25" x14ac:dyDescent="0.55000000000000004">
      <c r="A24" s="1" t="s">
        <v>237</v>
      </c>
      <c r="C24" s="5">
        <v>0</v>
      </c>
      <c r="D24" s="5"/>
      <c r="E24" s="5">
        <v>0</v>
      </c>
      <c r="F24" s="5"/>
      <c r="G24" s="5">
        <v>0</v>
      </c>
      <c r="H24" s="5"/>
      <c r="I24" s="5">
        <f t="shared" si="2"/>
        <v>0</v>
      </c>
      <c r="J24" s="5"/>
      <c r="K24" s="19">
        <f t="shared" si="0"/>
        <v>0</v>
      </c>
      <c r="L24" s="5"/>
      <c r="M24" s="5">
        <v>0</v>
      </c>
      <c r="N24" s="5"/>
      <c r="O24" s="5">
        <v>0</v>
      </c>
      <c r="P24" s="5"/>
      <c r="Q24" s="5">
        <v>35600714328</v>
      </c>
      <c r="R24" s="5"/>
      <c r="S24" s="5">
        <f t="shared" si="3"/>
        <v>35600714328</v>
      </c>
      <c r="T24" s="5"/>
      <c r="U24" s="19">
        <f t="shared" si="1"/>
        <v>-1.4052072095821549E-2</v>
      </c>
      <c r="V24" s="5"/>
      <c r="W24" s="5"/>
      <c r="X24" s="6"/>
      <c r="Y24" s="9"/>
    </row>
    <row r="25" spans="1:25" x14ac:dyDescent="0.55000000000000004">
      <c r="A25" s="1" t="s">
        <v>53</v>
      </c>
      <c r="C25" s="5">
        <v>0</v>
      </c>
      <c r="D25" s="5"/>
      <c r="E25" s="5">
        <v>579509997885</v>
      </c>
      <c r="F25" s="5"/>
      <c r="G25" s="5">
        <v>0</v>
      </c>
      <c r="H25" s="5"/>
      <c r="I25" s="5">
        <f t="shared" si="2"/>
        <v>579509997885</v>
      </c>
      <c r="J25" s="5"/>
      <c r="K25" s="19">
        <f t="shared" si="0"/>
        <v>0.15369510441852141</v>
      </c>
      <c r="L25" s="5"/>
      <c r="M25" s="5">
        <v>0</v>
      </c>
      <c r="N25" s="5"/>
      <c r="O25" s="5">
        <v>925193640525</v>
      </c>
      <c r="P25" s="5"/>
      <c r="Q25" s="5">
        <v>-17723815</v>
      </c>
      <c r="R25" s="5"/>
      <c r="S25" s="5">
        <f t="shared" si="3"/>
        <v>925175916710</v>
      </c>
      <c r="T25" s="5"/>
      <c r="U25" s="19">
        <f t="shared" si="1"/>
        <v>-0.36517915239418935</v>
      </c>
      <c r="V25" s="5"/>
      <c r="W25" s="5"/>
      <c r="X25" s="6"/>
      <c r="Y25" s="9"/>
    </row>
    <row r="26" spans="1:25" x14ac:dyDescent="0.55000000000000004">
      <c r="A26" s="1" t="s">
        <v>78</v>
      </c>
      <c r="C26" s="5">
        <v>0</v>
      </c>
      <c r="D26" s="5"/>
      <c r="E26" s="5">
        <v>6446610978</v>
      </c>
      <c r="F26" s="5"/>
      <c r="G26" s="5">
        <v>0</v>
      </c>
      <c r="H26" s="5"/>
      <c r="I26" s="5">
        <f t="shared" si="2"/>
        <v>6446610978</v>
      </c>
      <c r="J26" s="5"/>
      <c r="K26" s="19">
        <f t="shared" si="0"/>
        <v>1.7097419389232292E-3</v>
      </c>
      <c r="L26" s="5"/>
      <c r="M26" s="5">
        <v>9518367221</v>
      </c>
      <c r="N26" s="5"/>
      <c r="O26" s="5">
        <v>-85626400168</v>
      </c>
      <c r="P26" s="5"/>
      <c r="Q26" s="5">
        <v>113210151</v>
      </c>
      <c r="R26" s="5"/>
      <c r="S26" s="5">
        <f t="shared" si="3"/>
        <v>-75994822796</v>
      </c>
      <c r="T26" s="5"/>
      <c r="U26" s="19">
        <f t="shared" si="1"/>
        <v>2.9996160161277506E-2</v>
      </c>
      <c r="V26" s="5"/>
      <c r="W26" s="5"/>
      <c r="X26" s="6"/>
      <c r="Y26" s="9"/>
    </row>
    <row r="27" spans="1:25" x14ac:dyDescent="0.55000000000000004">
      <c r="A27" s="1" t="s">
        <v>238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f t="shared" si="2"/>
        <v>0</v>
      </c>
      <c r="J27" s="5"/>
      <c r="K27" s="19">
        <f t="shared" si="0"/>
        <v>0</v>
      </c>
      <c r="L27" s="5"/>
      <c r="M27" s="5">
        <v>0</v>
      </c>
      <c r="N27" s="5"/>
      <c r="O27" s="5">
        <v>0</v>
      </c>
      <c r="P27" s="5"/>
      <c r="Q27" s="5">
        <v>17485458175</v>
      </c>
      <c r="R27" s="5"/>
      <c r="S27" s="5">
        <f t="shared" si="3"/>
        <v>17485458175</v>
      </c>
      <c r="T27" s="5"/>
      <c r="U27" s="19">
        <f t="shared" si="1"/>
        <v>-6.9017412583298517E-3</v>
      </c>
      <c r="V27" s="5"/>
      <c r="W27" s="5"/>
      <c r="X27" s="6"/>
      <c r="Y27" s="9"/>
    </row>
    <row r="28" spans="1:25" x14ac:dyDescent="0.55000000000000004">
      <c r="A28" s="1" t="s">
        <v>35</v>
      </c>
      <c r="C28" s="5">
        <v>0</v>
      </c>
      <c r="D28" s="5"/>
      <c r="E28" s="5">
        <v>23239010504</v>
      </c>
      <c r="F28" s="5"/>
      <c r="G28" s="5">
        <v>0</v>
      </c>
      <c r="H28" s="5"/>
      <c r="I28" s="5">
        <f t="shared" si="2"/>
        <v>23239010504</v>
      </c>
      <c r="J28" s="5"/>
      <c r="K28" s="19">
        <f t="shared" si="0"/>
        <v>6.1633486204394714E-3</v>
      </c>
      <c r="L28" s="5"/>
      <c r="M28" s="5">
        <v>42868984803</v>
      </c>
      <c r="N28" s="5"/>
      <c r="O28" s="5">
        <v>-35397824890</v>
      </c>
      <c r="P28" s="5"/>
      <c r="Q28" s="5">
        <v>326595399</v>
      </c>
      <c r="R28" s="5"/>
      <c r="S28" s="5">
        <f t="shared" si="3"/>
        <v>7797755312</v>
      </c>
      <c r="T28" s="5"/>
      <c r="U28" s="19">
        <f t="shared" si="1"/>
        <v>-3.0778770004516146E-3</v>
      </c>
      <c r="V28" s="5"/>
      <c r="W28" s="5"/>
      <c r="X28" s="6"/>
      <c r="Y28" s="9"/>
    </row>
    <row r="29" spans="1:25" x14ac:dyDescent="0.55000000000000004">
      <c r="A29" s="1" t="s">
        <v>85</v>
      </c>
      <c r="C29" s="5">
        <v>0</v>
      </c>
      <c r="D29" s="5"/>
      <c r="E29" s="5">
        <v>12484788271</v>
      </c>
      <c r="F29" s="5"/>
      <c r="G29" s="5">
        <v>0</v>
      </c>
      <c r="H29" s="5"/>
      <c r="I29" s="5">
        <f t="shared" si="2"/>
        <v>12484788271</v>
      </c>
      <c r="J29" s="5"/>
      <c r="K29" s="19">
        <f t="shared" si="0"/>
        <v>3.3111608841220712E-3</v>
      </c>
      <c r="L29" s="5"/>
      <c r="M29" s="5">
        <v>48591204960</v>
      </c>
      <c r="N29" s="5"/>
      <c r="O29" s="5">
        <v>-32331403408</v>
      </c>
      <c r="P29" s="5"/>
      <c r="Q29" s="5">
        <v>-267607956</v>
      </c>
      <c r="R29" s="5"/>
      <c r="S29" s="5">
        <f t="shared" si="3"/>
        <v>15992193596</v>
      </c>
      <c r="T29" s="5"/>
      <c r="U29" s="19">
        <f t="shared" si="1"/>
        <v>-6.3123300086308223E-3</v>
      </c>
      <c r="V29" s="5"/>
      <c r="W29" s="5"/>
      <c r="X29" s="6"/>
      <c r="Y29" s="9"/>
    </row>
    <row r="30" spans="1:25" x14ac:dyDescent="0.55000000000000004">
      <c r="A30" s="1" t="s">
        <v>127</v>
      </c>
      <c r="C30" s="5">
        <v>0</v>
      </c>
      <c r="D30" s="5"/>
      <c r="E30" s="5">
        <v>-616822720</v>
      </c>
      <c r="F30" s="5"/>
      <c r="G30" s="5">
        <v>0</v>
      </c>
      <c r="H30" s="5"/>
      <c r="I30" s="5">
        <f t="shared" si="2"/>
        <v>-616822720</v>
      </c>
      <c r="J30" s="5"/>
      <c r="K30" s="19">
        <f t="shared" si="0"/>
        <v>-1.6359102121466654E-4</v>
      </c>
      <c r="L30" s="5"/>
      <c r="M30" s="5">
        <v>1817017852</v>
      </c>
      <c r="N30" s="5"/>
      <c r="O30" s="5">
        <v>-5270928828</v>
      </c>
      <c r="P30" s="5"/>
      <c r="Q30" s="5">
        <v>639534749</v>
      </c>
      <c r="R30" s="5"/>
      <c r="S30" s="5">
        <f t="shared" si="3"/>
        <v>-2814376227</v>
      </c>
      <c r="T30" s="5"/>
      <c r="U30" s="19">
        <f t="shared" si="1"/>
        <v>1.1108714640443557E-3</v>
      </c>
      <c r="V30" s="5"/>
      <c r="W30" s="5"/>
      <c r="X30" s="6"/>
      <c r="Y30" s="9"/>
    </row>
    <row r="31" spans="1:25" x14ac:dyDescent="0.55000000000000004">
      <c r="A31" s="1" t="s">
        <v>129</v>
      </c>
      <c r="C31" s="5">
        <v>0</v>
      </c>
      <c r="D31" s="5"/>
      <c r="E31" s="5">
        <v>-5511603231</v>
      </c>
      <c r="F31" s="5"/>
      <c r="G31" s="5">
        <v>0</v>
      </c>
      <c r="H31" s="5"/>
      <c r="I31" s="5">
        <f t="shared" si="2"/>
        <v>-5511603231</v>
      </c>
      <c r="J31" s="5"/>
      <c r="K31" s="19">
        <f t="shared" si="0"/>
        <v>-1.4617632779307247E-3</v>
      </c>
      <c r="L31" s="5"/>
      <c r="M31" s="5">
        <v>48669616957</v>
      </c>
      <c r="N31" s="5"/>
      <c r="O31" s="5">
        <v>-126919052891</v>
      </c>
      <c r="P31" s="5"/>
      <c r="Q31" s="5">
        <v>8414131</v>
      </c>
      <c r="R31" s="5"/>
      <c r="S31" s="5">
        <f t="shared" si="3"/>
        <v>-78241021803</v>
      </c>
      <c r="T31" s="5"/>
      <c r="U31" s="19">
        <f t="shared" si="1"/>
        <v>3.0882764573119375E-2</v>
      </c>
      <c r="V31" s="5"/>
      <c r="W31" s="5"/>
      <c r="X31" s="6"/>
      <c r="Y31" s="9"/>
    </row>
    <row r="32" spans="1:25" x14ac:dyDescent="0.55000000000000004">
      <c r="A32" s="1" t="s">
        <v>51</v>
      </c>
      <c r="C32" s="5">
        <v>0</v>
      </c>
      <c r="D32" s="5"/>
      <c r="E32" s="5">
        <v>-52230511795</v>
      </c>
      <c r="F32" s="5"/>
      <c r="G32" s="5">
        <v>0</v>
      </c>
      <c r="H32" s="5"/>
      <c r="I32" s="5">
        <f t="shared" si="2"/>
        <v>-52230511795</v>
      </c>
      <c r="J32" s="5"/>
      <c r="K32" s="19">
        <f t="shared" si="0"/>
        <v>-1.3852347661753989E-2</v>
      </c>
      <c r="L32" s="5"/>
      <c r="M32" s="5">
        <v>114224225000</v>
      </c>
      <c r="N32" s="5"/>
      <c r="O32" s="5">
        <v>-129906680270</v>
      </c>
      <c r="P32" s="5"/>
      <c r="Q32" s="5">
        <v>8195959844</v>
      </c>
      <c r="R32" s="5"/>
      <c r="S32" s="5">
        <f t="shared" si="3"/>
        <v>-7486495426</v>
      </c>
      <c r="T32" s="5"/>
      <c r="U32" s="19">
        <f t="shared" si="1"/>
        <v>2.9550186128835549E-3</v>
      </c>
      <c r="V32" s="5"/>
      <c r="W32" s="5"/>
      <c r="X32" s="6"/>
      <c r="Y32" s="9"/>
    </row>
    <row r="33" spans="1:25" x14ac:dyDescent="0.55000000000000004">
      <c r="A33" s="1" t="s">
        <v>80</v>
      </c>
      <c r="C33" s="5">
        <v>0</v>
      </c>
      <c r="D33" s="5"/>
      <c r="E33" s="5">
        <v>118020629574</v>
      </c>
      <c r="F33" s="5"/>
      <c r="G33" s="5">
        <v>0</v>
      </c>
      <c r="H33" s="5"/>
      <c r="I33" s="5">
        <f t="shared" si="2"/>
        <v>118020629574</v>
      </c>
      <c r="J33" s="5"/>
      <c r="K33" s="19">
        <f t="shared" si="0"/>
        <v>3.1300914655686699E-2</v>
      </c>
      <c r="L33" s="5"/>
      <c r="M33" s="5">
        <v>0</v>
      </c>
      <c r="N33" s="5"/>
      <c r="O33" s="5">
        <v>-108226616181</v>
      </c>
      <c r="P33" s="5"/>
      <c r="Q33" s="5">
        <v>-111333593</v>
      </c>
      <c r="R33" s="5"/>
      <c r="S33" s="5">
        <f t="shared" si="3"/>
        <v>-108337949774</v>
      </c>
      <c r="T33" s="5"/>
      <c r="U33" s="19">
        <f t="shared" si="1"/>
        <v>4.2762419509666812E-2</v>
      </c>
      <c r="V33" s="5"/>
      <c r="W33" s="5"/>
      <c r="X33" s="6"/>
      <c r="Y33" s="9"/>
    </row>
    <row r="34" spans="1:25" x14ac:dyDescent="0.55000000000000004">
      <c r="A34" s="1" t="s">
        <v>125</v>
      </c>
      <c r="C34" s="5">
        <v>0</v>
      </c>
      <c r="D34" s="5"/>
      <c r="E34" s="5">
        <v>-5866932736</v>
      </c>
      <c r="F34" s="5"/>
      <c r="G34" s="5">
        <v>0</v>
      </c>
      <c r="H34" s="5"/>
      <c r="I34" s="5">
        <f t="shared" si="2"/>
        <v>-5866932736</v>
      </c>
      <c r="J34" s="5"/>
      <c r="K34" s="19">
        <f t="shared" si="0"/>
        <v>-1.5560022135371369E-3</v>
      </c>
      <c r="L34" s="5"/>
      <c r="M34" s="5">
        <v>21183459760</v>
      </c>
      <c r="N34" s="5"/>
      <c r="O34" s="5">
        <v>-83760578778</v>
      </c>
      <c r="P34" s="5"/>
      <c r="Q34" s="5">
        <v>48526063</v>
      </c>
      <c r="R34" s="5"/>
      <c r="S34" s="5">
        <f t="shared" si="3"/>
        <v>-62528592955</v>
      </c>
      <c r="T34" s="5"/>
      <c r="U34" s="19">
        <f t="shared" si="1"/>
        <v>2.4680861405156559E-2</v>
      </c>
      <c r="V34" s="5"/>
      <c r="W34" s="5"/>
      <c r="X34" s="6"/>
      <c r="Y34" s="9"/>
    </row>
    <row r="35" spans="1:25" x14ac:dyDescent="0.55000000000000004">
      <c r="A35" s="1" t="s">
        <v>58</v>
      </c>
      <c r="C35" s="5">
        <v>0</v>
      </c>
      <c r="D35" s="5"/>
      <c r="E35" s="5">
        <v>582300026</v>
      </c>
      <c r="F35" s="5"/>
      <c r="G35" s="5">
        <v>0</v>
      </c>
      <c r="H35" s="5"/>
      <c r="I35" s="5">
        <f t="shared" si="2"/>
        <v>582300026</v>
      </c>
      <c r="J35" s="5"/>
      <c r="K35" s="19">
        <f t="shared" si="0"/>
        <v>1.5443506345983311E-4</v>
      </c>
      <c r="L35" s="5"/>
      <c r="M35" s="5">
        <v>0</v>
      </c>
      <c r="N35" s="5"/>
      <c r="O35" s="5">
        <v>-1974139109</v>
      </c>
      <c r="P35" s="5"/>
      <c r="Q35" s="5">
        <v>477268807</v>
      </c>
      <c r="R35" s="5"/>
      <c r="S35" s="5">
        <f t="shared" si="3"/>
        <v>-1496870302</v>
      </c>
      <c r="T35" s="5"/>
      <c r="U35" s="19">
        <f t="shared" si="1"/>
        <v>5.9083447618506939E-4</v>
      </c>
      <c r="V35" s="5"/>
      <c r="W35" s="5"/>
      <c r="X35" s="6"/>
      <c r="Y35" s="9"/>
    </row>
    <row r="36" spans="1:25" x14ac:dyDescent="0.55000000000000004">
      <c r="A36" s="1" t="s">
        <v>91</v>
      </c>
      <c r="C36" s="5">
        <v>0</v>
      </c>
      <c r="D36" s="5"/>
      <c r="E36" s="5">
        <v>46276295539</v>
      </c>
      <c r="F36" s="5"/>
      <c r="G36" s="5">
        <v>0</v>
      </c>
      <c r="H36" s="5"/>
      <c r="I36" s="5">
        <f t="shared" si="2"/>
        <v>46276295539</v>
      </c>
      <c r="J36" s="5"/>
      <c r="K36" s="19">
        <f t="shared" si="0"/>
        <v>1.2273196495188645E-2</v>
      </c>
      <c r="L36" s="5"/>
      <c r="M36" s="5">
        <v>155018963200</v>
      </c>
      <c r="N36" s="5"/>
      <c r="O36" s="5">
        <v>12570494653</v>
      </c>
      <c r="P36" s="5"/>
      <c r="Q36" s="5">
        <v>8235207313</v>
      </c>
      <c r="R36" s="5"/>
      <c r="S36" s="5">
        <f t="shared" si="3"/>
        <v>175824665166</v>
      </c>
      <c r="T36" s="5"/>
      <c r="U36" s="19">
        <f t="shared" si="1"/>
        <v>-6.94003173187204E-2</v>
      </c>
      <c r="V36" s="5"/>
      <c r="W36" s="5"/>
      <c r="X36" s="6"/>
      <c r="Y36" s="9"/>
    </row>
    <row r="37" spans="1:25" x14ac:dyDescent="0.55000000000000004">
      <c r="A37" s="1" t="s">
        <v>86</v>
      </c>
      <c r="C37" s="5">
        <v>0</v>
      </c>
      <c r="D37" s="5"/>
      <c r="E37" s="5">
        <v>3059896798</v>
      </c>
      <c r="F37" s="5"/>
      <c r="G37" s="5">
        <v>0</v>
      </c>
      <c r="H37" s="5"/>
      <c r="I37" s="5">
        <f t="shared" si="2"/>
        <v>3059896798</v>
      </c>
      <c r="J37" s="5"/>
      <c r="K37" s="19">
        <f t="shared" si="0"/>
        <v>8.1153243187330742E-4</v>
      </c>
      <c r="L37" s="5"/>
      <c r="M37" s="5">
        <v>115267749236</v>
      </c>
      <c r="N37" s="5"/>
      <c r="O37" s="5">
        <v>-229492260061</v>
      </c>
      <c r="P37" s="5"/>
      <c r="Q37" s="5">
        <v>-1820003705</v>
      </c>
      <c r="R37" s="5"/>
      <c r="S37" s="5">
        <f t="shared" si="3"/>
        <v>-116044514530</v>
      </c>
      <c r="T37" s="5"/>
      <c r="U37" s="19">
        <f t="shared" si="1"/>
        <v>4.5804302393383463E-2</v>
      </c>
      <c r="V37" s="5"/>
      <c r="W37" s="5"/>
      <c r="X37" s="6"/>
      <c r="Y37" s="9"/>
    </row>
    <row r="38" spans="1:25" x14ac:dyDescent="0.55000000000000004">
      <c r="A38" s="1" t="s">
        <v>123</v>
      </c>
      <c r="C38" s="5">
        <v>0</v>
      </c>
      <c r="D38" s="5"/>
      <c r="E38" s="5">
        <v>28934807400</v>
      </c>
      <c r="F38" s="5"/>
      <c r="G38" s="5">
        <v>0</v>
      </c>
      <c r="H38" s="5"/>
      <c r="I38" s="5">
        <f t="shared" si="2"/>
        <v>28934807400</v>
      </c>
      <c r="J38" s="5"/>
      <c r="K38" s="19">
        <f t="shared" si="0"/>
        <v>7.673962935761656E-3</v>
      </c>
      <c r="L38" s="5"/>
      <c r="M38" s="5">
        <v>38300000000</v>
      </c>
      <c r="N38" s="5"/>
      <c r="O38" s="5">
        <v>-70433412752</v>
      </c>
      <c r="P38" s="5"/>
      <c r="Q38" s="5">
        <v>2503017955</v>
      </c>
      <c r="R38" s="5"/>
      <c r="S38" s="5">
        <f t="shared" si="3"/>
        <v>-29630394797</v>
      </c>
      <c r="T38" s="5"/>
      <c r="U38" s="19">
        <f t="shared" si="1"/>
        <v>1.1695508131633905E-2</v>
      </c>
      <c r="V38" s="5"/>
      <c r="W38" s="5"/>
      <c r="X38" s="6"/>
      <c r="Y38" s="9"/>
    </row>
    <row r="39" spans="1:25" x14ac:dyDescent="0.55000000000000004">
      <c r="A39" s="1" t="s">
        <v>103</v>
      </c>
      <c r="C39" s="5">
        <v>0</v>
      </c>
      <c r="D39" s="5"/>
      <c r="E39" s="5">
        <v>-426820218</v>
      </c>
      <c r="F39" s="5"/>
      <c r="G39" s="5">
        <v>0</v>
      </c>
      <c r="H39" s="5"/>
      <c r="I39" s="5">
        <f t="shared" si="2"/>
        <v>-426820218</v>
      </c>
      <c r="J39" s="5"/>
      <c r="K39" s="19">
        <f t="shared" si="0"/>
        <v>-1.1319938950641539E-4</v>
      </c>
      <c r="L39" s="5"/>
      <c r="M39" s="5">
        <v>540296053</v>
      </c>
      <c r="N39" s="5"/>
      <c r="O39" s="5">
        <v>-444445481</v>
      </c>
      <c r="P39" s="5"/>
      <c r="Q39" s="5">
        <v>664541648</v>
      </c>
      <c r="R39" s="5"/>
      <c r="S39" s="5">
        <f t="shared" si="3"/>
        <v>760392220</v>
      </c>
      <c r="T39" s="5"/>
      <c r="U39" s="19">
        <f t="shared" si="1"/>
        <v>-3.0013685113441582E-4</v>
      </c>
      <c r="V39" s="5"/>
      <c r="W39" s="5"/>
      <c r="X39" s="6"/>
      <c r="Y39" s="9"/>
    </row>
    <row r="40" spans="1:25" x14ac:dyDescent="0.55000000000000004">
      <c r="A40" s="1" t="s">
        <v>215</v>
      </c>
      <c r="C40" s="5">
        <v>0</v>
      </c>
      <c r="D40" s="5"/>
      <c r="E40" s="5">
        <v>0</v>
      </c>
      <c r="F40" s="5"/>
      <c r="G40" s="5">
        <v>0</v>
      </c>
      <c r="H40" s="5"/>
      <c r="I40" s="5">
        <f t="shared" si="2"/>
        <v>0</v>
      </c>
      <c r="J40" s="5"/>
      <c r="K40" s="19">
        <f t="shared" ref="K40:K71" si="4">I40/$I$148</f>
        <v>0</v>
      </c>
      <c r="L40" s="5"/>
      <c r="M40" s="5">
        <v>1552000000</v>
      </c>
      <c r="N40" s="5"/>
      <c r="O40" s="5">
        <v>0</v>
      </c>
      <c r="P40" s="5"/>
      <c r="Q40" s="5">
        <v>-4913550161</v>
      </c>
      <c r="R40" s="5"/>
      <c r="S40" s="5">
        <f t="shared" si="3"/>
        <v>-3361550161</v>
      </c>
      <c r="T40" s="5"/>
      <c r="U40" s="19">
        <f t="shared" ref="U40:U71" si="5">S40/$S$148</f>
        <v>1.3268482418888092E-3</v>
      </c>
      <c r="V40" s="5"/>
      <c r="W40" s="5"/>
      <c r="X40" s="6"/>
      <c r="Y40" s="9"/>
    </row>
    <row r="41" spans="1:25" x14ac:dyDescent="0.55000000000000004">
      <c r="A41" s="1" t="s">
        <v>121</v>
      </c>
      <c r="C41" s="5">
        <v>0</v>
      </c>
      <c r="D41" s="5"/>
      <c r="E41" s="5">
        <v>101147421</v>
      </c>
      <c r="F41" s="5"/>
      <c r="G41" s="5">
        <v>0</v>
      </c>
      <c r="H41" s="5"/>
      <c r="I41" s="5">
        <f t="shared" si="2"/>
        <v>101147421</v>
      </c>
      <c r="J41" s="5"/>
      <c r="K41" s="19">
        <f t="shared" si="4"/>
        <v>2.6825876152259449E-5</v>
      </c>
      <c r="L41" s="5"/>
      <c r="M41" s="5">
        <v>983835503</v>
      </c>
      <c r="N41" s="5"/>
      <c r="O41" s="5">
        <v>-19774320698</v>
      </c>
      <c r="P41" s="5"/>
      <c r="Q41" s="5">
        <v>145672969</v>
      </c>
      <c r="R41" s="5"/>
      <c r="S41" s="5">
        <f t="shared" si="3"/>
        <v>-18644812226</v>
      </c>
      <c r="T41" s="5"/>
      <c r="U41" s="19">
        <f t="shared" si="5"/>
        <v>7.3593536129342536E-3</v>
      </c>
      <c r="V41" s="5"/>
      <c r="W41" s="5"/>
      <c r="X41" s="6"/>
      <c r="Y41" s="9"/>
    </row>
    <row r="42" spans="1:25" x14ac:dyDescent="0.55000000000000004">
      <c r="A42" s="1" t="s">
        <v>49</v>
      </c>
      <c r="C42" s="5">
        <v>0</v>
      </c>
      <c r="D42" s="5"/>
      <c r="E42" s="5">
        <v>-101634701322</v>
      </c>
      <c r="F42" s="5"/>
      <c r="G42" s="5">
        <v>0</v>
      </c>
      <c r="H42" s="5"/>
      <c r="I42" s="5">
        <f t="shared" si="2"/>
        <v>-101634701322</v>
      </c>
      <c r="J42" s="5"/>
      <c r="K42" s="19">
        <f t="shared" si="4"/>
        <v>-2.6955110505841286E-2</v>
      </c>
      <c r="L42" s="5"/>
      <c r="M42" s="5">
        <v>81566548286</v>
      </c>
      <c r="N42" s="5"/>
      <c r="O42" s="5">
        <v>-144999411877</v>
      </c>
      <c r="P42" s="5"/>
      <c r="Q42" s="5">
        <v>-2445</v>
      </c>
      <c r="R42" s="5"/>
      <c r="S42" s="5">
        <f t="shared" si="3"/>
        <v>-63432866036</v>
      </c>
      <c r="T42" s="5"/>
      <c r="U42" s="19">
        <f t="shared" si="5"/>
        <v>2.5037789932248745E-2</v>
      </c>
      <c r="V42" s="5"/>
      <c r="W42" s="5"/>
      <c r="X42" s="6"/>
      <c r="Y42" s="9"/>
    </row>
    <row r="43" spans="1:25" x14ac:dyDescent="0.55000000000000004">
      <c r="A43" s="1" t="s">
        <v>89</v>
      </c>
      <c r="C43" s="5">
        <v>0</v>
      </c>
      <c r="D43" s="5"/>
      <c r="E43" s="5">
        <v>35803692900</v>
      </c>
      <c r="F43" s="5"/>
      <c r="G43" s="5">
        <v>0</v>
      </c>
      <c r="H43" s="5"/>
      <c r="I43" s="5">
        <f t="shared" si="2"/>
        <v>35803692900</v>
      </c>
      <c r="J43" s="5"/>
      <c r="K43" s="19">
        <f t="shared" si="4"/>
        <v>9.495698674600225E-3</v>
      </c>
      <c r="L43" s="5"/>
      <c r="M43" s="5">
        <v>44712142000</v>
      </c>
      <c r="N43" s="5"/>
      <c r="O43" s="5">
        <v>21764724750</v>
      </c>
      <c r="P43" s="5"/>
      <c r="Q43" s="5">
        <v>3353792177</v>
      </c>
      <c r="R43" s="5"/>
      <c r="S43" s="5">
        <f t="shared" si="3"/>
        <v>69830658927</v>
      </c>
      <c r="T43" s="5"/>
      <c r="U43" s="19">
        <f t="shared" si="5"/>
        <v>-2.7563083276931955E-2</v>
      </c>
      <c r="V43" s="5"/>
      <c r="W43" s="5"/>
      <c r="X43" s="6"/>
      <c r="Y43" s="9"/>
    </row>
    <row r="44" spans="1:25" x14ac:dyDescent="0.55000000000000004">
      <c r="A44" s="1" t="s">
        <v>112</v>
      </c>
      <c r="C44" s="5">
        <v>0</v>
      </c>
      <c r="D44" s="5"/>
      <c r="E44" s="5">
        <v>-1186895700</v>
      </c>
      <c r="F44" s="5"/>
      <c r="G44" s="5">
        <v>0</v>
      </c>
      <c r="H44" s="5"/>
      <c r="I44" s="5">
        <f t="shared" si="2"/>
        <v>-1186895700</v>
      </c>
      <c r="J44" s="5"/>
      <c r="K44" s="19">
        <f t="shared" si="4"/>
        <v>-3.1478328106704058E-4</v>
      </c>
      <c r="L44" s="5"/>
      <c r="M44" s="5">
        <v>56244888082</v>
      </c>
      <c r="N44" s="5"/>
      <c r="O44" s="5">
        <v>-244500514197</v>
      </c>
      <c r="P44" s="5"/>
      <c r="Q44" s="5">
        <v>439539060</v>
      </c>
      <c r="R44" s="5"/>
      <c r="S44" s="5">
        <f t="shared" si="3"/>
        <v>-187816087055</v>
      </c>
      <c r="T44" s="5"/>
      <c r="U44" s="19">
        <f t="shared" si="5"/>
        <v>7.4133489899561325E-2</v>
      </c>
      <c r="V44" s="5"/>
      <c r="W44" s="5"/>
      <c r="X44" s="6"/>
      <c r="Y44" s="9"/>
    </row>
    <row r="45" spans="1:25" x14ac:dyDescent="0.55000000000000004">
      <c r="A45" s="1" t="s">
        <v>43</v>
      </c>
      <c r="C45" s="5">
        <v>0</v>
      </c>
      <c r="D45" s="5"/>
      <c r="E45" s="5">
        <v>14186324929</v>
      </c>
      <c r="F45" s="5"/>
      <c r="G45" s="5">
        <v>0</v>
      </c>
      <c r="H45" s="5"/>
      <c r="I45" s="5">
        <f t="shared" si="2"/>
        <v>14186324929</v>
      </c>
      <c r="J45" s="5"/>
      <c r="K45" s="19">
        <f t="shared" si="4"/>
        <v>3.7624349868600683E-3</v>
      </c>
      <c r="L45" s="5"/>
      <c r="M45" s="5">
        <v>34453641600</v>
      </c>
      <c r="N45" s="5"/>
      <c r="O45" s="5">
        <v>-66012579433</v>
      </c>
      <c r="P45" s="5"/>
      <c r="Q45" s="5">
        <v>515273642</v>
      </c>
      <c r="R45" s="5"/>
      <c r="S45" s="5">
        <f t="shared" si="3"/>
        <v>-31043664191</v>
      </c>
      <c r="T45" s="5"/>
      <c r="U45" s="19">
        <f t="shared" si="5"/>
        <v>1.225334422538011E-2</v>
      </c>
      <c r="V45" s="5"/>
      <c r="W45" s="5"/>
      <c r="X45" s="6"/>
      <c r="Y45" s="9"/>
    </row>
    <row r="46" spans="1:25" x14ac:dyDescent="0.55000000000000004">
      <c r="A46" s="1" t="s">
        <v>28</v>
      </c>
      <c r="C46" s="5">
        <v>0</v>
      </c>
      <c r="D46" s="5"/>
      <c r="E46" s="5">
        <v>-358055169</v>
      </c>
      <c r="F46" s="5"/>
      <c r="G46" s="5">
        <v>0</v>
      </c>
      <c r="H46" s="5"/>
      <c r="I46" s="5">
        <f t="shared" si="2"/>
        <v>-358055169</v>
      </c>
      <c r="J46" s="5"/>
      <c r="K46" s="19">
        <f t="shared" si="4"/>
        <v>-9.4961824278943564E-5</v>
      </c>
      <c r="L46" s="5"/>
      <c r="M46" s="5">
        <v>0</v>
      </c>
      <c r="N46" s="5"/>
      <c r="O46" s="5">
        <v>-12995819689</v>
      </c>
      <c r="P46" s="5"/>
      <c r="Q46" s="5">
        <v>-60634062</v>
      </c>
      <c r="R46" s="5"/>
      <c r="S46" s="5">
        <f t="shared" si="3"/>
        <v>-13056453751</v>
      </c>
      <c r="T46" s="5"/>
      <c r="U46" s="19">
        <f t="shared" si="5"/>
        <v>5.1535547218082688E-3</v>
      </c>
      <c r="V46" s="5"/>
      <c r="W46" s="5"/>
      <c r="X46" s="6"/>
      <c r="Y46" s="9"/>
    </row>
    <row r="47" spans="1:25" x14ac:dyDescent="0.55000000000000004">
      <c r="A47" s="1" t="s">
        <v>21</v>
      </c>
      <c r="C47" s="5">
        <v>0</v>
      </c>
      <c r="D47" s="5"/>
      <c r="E47" s="5">
        <v>49582627026</v>
      </c>
      <c r="F47" s="5"/>
      <c r="G47" s="5">
        <v>0</v>
      </c>
      <c r="H47" s="5"/>
      <c r="I47" s="5">
        <f t="shared" si="2"/>
        <v>49582627026</v>
      </c>
      <c r="J47" s="5"/>
      <c r="K47" s="19">
        <f t="shared" si="4"/>
        <v>1.3150087256333981E-2</v>
      </c>
      <c r="L47" s="5"/>
      <c r="M47" s="5">
        <v>43968000000</v>
      </c>
      <c r="N47" s="5"/>
      <c r="O47" s="5">
        <v>91273217750</v>
      </c>
      <c r="P47" s="5"/>
      <c r="Q47" s="5">
        <v>17137836395</v>
      </c>
      <c r="R47" s="5"/>
      <c r="S47" s="5">
        <f t="shared" si="3"/>
        <v>152379054145</v>
      </c>
      <c r="T47" s="5"/>
      <c r="U47" s="19">
        <f t="shared" si="5"/>
        <v>-6.014602502103579E-2</v>
      </c>
      <c r="V47" s="5"/>
      <c r="W47" s="5"/>
      <c r="X47" s="6"/>
      <c r="Y47" s="9"/>
    </row>
    <row r="48" spans="1:25" x14ac:dyDescent="0.55000000000000004">
      <c r="A48" s="1" t="s">
        <v>84</v>
      </c>
      <c r="C48" s="5">
        <v>0</v>
      </c>
      <c r="D48" s="5"/>
      <c r="E48" s="5">
        <v>-2880152119</v>
      </c>
      <c r="F48" s="5"/>
      <c r="G48" s="5">
        <v>0</v>
      </c>
      <c r="H48" s="5"/>
      <c r="I48" s="5">
        <f t="shared" si="2"/>
        <v>-2880152119</v>
      </c>
      <c r="J48" s="5"/>
      <c r="K48" s="19">
        <f t="shared" si="4"/>
        <v>-7.6386133507014102E-4</v>
      </c>
      <c r="L48" s="5"/>
      <c r="M48" s="5">
        <v>16003500000</v>
      </c>
      <c r="N48" s="5"/>
      <c r="O48" s="5">
        <v>-17191605670</v>
      </c>
      <c r="P48" s="5"/>
      <c r="Q48" s="5">
        <v>10414836793</v>
      </c>
      <c r="R48" s="5"/>
      <c r="S48" s="5">
        <f t="shared" si="3"/>
        <v>9226731123</v>
      </c>
      <c r="T48" s="5"/>
      <c r="U48" s="19">
        <f t="shared" si="5"/>
        <v>-3.6419126244099818E-3</v>
      </c>
      <c r="V48" s="5"/>
      <c r="W48" s="5"/>
      <c r="X48" s="6"/>
      <c r="Y48" s="9"/>
    </row>
    <row r="49" spans="1:25" x14ac:dyDescent="0.55000000000000004">
      <c r="A49" s="1" t="s">
        <v>39</v>
      </c>
      <c r="C49" s="5">
        <v>0</v>
      </c>
      <c r="D49" s="5"/>
      <c r="E49" s="5">
        <v>16735918286</v>
      </c>
      <c r="F49" s="5"/>
      <c r="G49" s="5">
        <v>0</v>
      </c>
      <c r="H49" s="5"/>
      <c r="I49" s="5">
        <f t="shared" si="2"/>
        <v>16735918286</v>
      </c>
      <c r="J49" s="5"/>
      <c r="K49" s="19">
        <f t="shared" si="4"/>
        <v>4.4386269743305687E-3</v>
      </c>
      <c r="L49" s="5"/>
      <c r="M49" s="5">
        <v>67150231809</v>
      </c>
      <c r="N49" s="5"/>
      <c r="O49" s="5">
        <v>-255510720609</v>
      </c>
      <c r="P49" s="5"/>
      <c r="Q49" s="5">
        <v>-43150780178</v>
      </c>
      <c r="R49" s="5"/>
      <c r="S49" s="5">
        <f t="shared" si="3"/>
        <v>-231511268978</v>
      </c>
      <c r="T49" s="5"/>
      <c r="U49" s="19">
        <f t="shared" si="5"/>
        <v>9.138055525237973E-2</v>
      </c>
      <c r="V49" s="5"/>
      <c r="W49" s="5"/>
      <c r="X49" s="6"/>
      <c r="Y49" s="9"/>
    </row>
    <row r="50" spans="1:25" x14ac:dyDescent="0.55000000000000004">
      <c r="A50" s="1" t="s">
        <v>36</v>
      </c>
      <c r="C50" s="5">
        <v>0</v>
      </c>
      <c r="D50" s="5"/>
      <c r="E50" s="5">
        <v>15582179045</v>
      </c>
      <c r="F50" s="5"/>
      <c r="G50" s="5">
        <v>0</v>
      </c>
      <c r="H50" s="5"/>
      <c r="I50" s="5">
        <f t="shared" si="2"/>
        <v>15582179045</v>
      </c>
      <c r="J50" s="5"/>
      <c r="K50" s="19">
        <f t="shared" si="4"/>
        <v>4.1326373041533351E-3</v>
      </c>
      <c r="L50" s="5"/>
      <c r="M50" s="5">
        <v>14743200290</v>
      </c>
      <c r="N50" s="5"/>
      <c r="O50" s="5">
        <v>-17042997377</v>
      </c>
      <c r="P50" s="5"/>
      <c r="Q50" s="5">
        <v>-913491878</v>
      </c>
      <c r="R50" s="5"/>
      <c r="S50" s="5">
        <f t="shared" si="3"/>
        <v>-3213288965</v>
      </c>
      <c r="T50" s="5"/>
      <c r="U50" s="19">
        <f t="shared" si="5"/>
        <v>1.2683275898589101E-3</v>
      </c>
      <c r="V50" s="5"/>
      <c r="W50" s="5"/>
      <c r="X50" s="6"/>
      <c r="Y50" s="9"/>
    </row>
    <row r="51" spans="1:25" x14ac:dyDescent="0.55000000000000004">
      <c r="A51" s="1" t="s">
        <v>239</v>
      </c>
      <c r="C51" s="5">
        <v>0</v>
      </c>
      <c r="D51" s="5"/>
      <c r="E51" s="5">
        <v>0</v>
      </c>
      <c r="F51" s="5"/>
      <c r="G51" s="5">
        <v>0</v>
      </c>
      <c r="H51" s="5"/>
      <c r="I51" s="5">
        <f t="shared" si="2"/>
        <v>0</v>
      </c>
      <c r="J51" s="5"/>
      <c r="K51" s="19">
        <f t="shared" si="4"/>
        <v>0</v>
      </c>
      <c r="L51" s="5"/>
      <c r="M51" s="5">
        <v>0</v>
      </c>
      <c r="N51" s="5"/>
      <c r="O51" s="5">
        <v>0</v>
      </c>
      <c r="P51" s="5"/>
      <c r="Q51" s="5">
        <v>5228694900</v>
      </c>
      <c r="R51" s="5"/>
      <c r="S51" s="5">
        <f t="shared" si="3"/>
        <v>5228694900</v>
      </c>
      <c r="T51" s="5"/>
      <c r="U51" s="19">
        <f t="shared" si="5"/>
        <v>-2.0638349282802752E-3</v>
      </c>
      <c r="V51" s="5"/>
      <c r="W51" s="5"/>
      <c r="X51" s="6"/>
      <c r="Y51" s="9"/>
    </row>
    <row r="52" spans="1:25" x14ac:dyDescent="0.55000000000000004">
      <c r="A52" s="1" t="s">
        <v>83</v>
      </c>
      <c r="C52" s="5">
        <v>0</v>
      </c>
      <c r="D52" s="5"/>
      <c r="E52" s="5">
        <v>173172090163</v>
      </c>
      <c r="F52" s="5"/>
      <c r="G52" s="5">
        <v>0</v>
      </c>
      <c r="H52" s="5"/>
      <c r="I52" s="5">
        <f t="shared" si="2"/>
        <v>173172090163</v>
      </c>
      <c r="J52" s="5"/>
      <c r="K52" s="19">
        <f t="shared" si="4"/>
        <v>4.5927943568037637E-2</v>
      </c>
      <c r="L52" s="5"/>
      <c r="M52" s="5">
        <v>0</v>
      </c>
      <c r="N52" s="5"/>
      <c r="O52" s="5">
        <v>-771159194210</v>
      </c>
      <c r="P52" s="5"/>
      <c r="Q52" s="5">
        <v>-72974848</v>
      </c>
      <c r="R52" s="5"/>
      <c r="S52" s="5">
        <f t="shared" si="3"/>
        <v>-771232169058</v>
      </c>
      <c r="T52" s="5"/>
      <c r="U52" s="19">
        <f t="shared" si="5"/>
        <v>0.30441552218226742</v>
      </c>
      <c r="V52" s="5"/>
      <c r="W52" s="5"/>
      <c r="X52" s="6"/>
      <c r="Y52" s="9"/>
    </row>
    <row r="53" spans="1:25" x14ac:dyDescent="0.55000000000000004">
      <c r="A53" s="1" t="s">
        <v>94</v>
      </c>
      <c r="C53" s="5">
        <v>0</v>
      </c>
      <c r="D53" s="5"/>
      <c r="E53" s="5">
        <v>208323023</v>
      </c>
      <c r="F53" s="5"/>
      <c r="G53" s="5">
        <v>0</v>
      </c>
      <c r="H53" s="5"/>
      <c r="I53" s="5">
        <f t="shared" si="2"/>
        <v>208323023</v>
      </c>
      <c r="J53" s="5"/>
      <c r="K53" s="19">
        <f t="shared" si="4"/>
        <v>5.5250520076654215E-5</v>
      </c>
      <c r="L53" s="5"/>
      <c r="M53" s="5">
        <v>36590538075</v>
      </c>
      <c r="N53" s="5"/>
      <c r="O53" s="5">
        <v>-24445643893</v>
      </c>
      <c r="P53" s="5"/>
      <c r="Q53" s="5">
        <v>-584160224</v>
      </c>
      <c r="R53" s="5"/>
      <c r="S53" s="5">
        <f t="shared" si="3"/>
        <v>11560733958</v>
      </c>
      <c r="T53" s="5"/>
      <c r="U53" s="19">
        <f t="shared" si="5"/>
        <v>-4.5631743667193646E-3</v>
      </c>
      <c r="V53" s="5"/>
      <c r="W53" s="5"/>
      <c r="X53" s="6"/>
      <c r="Y53" s="9"/>
    </row>
    <row r="54" spans="1:25" x14ac:dyDescent="0.55000000000000004">
      <c r="A54" s="1" t="s">
        <v>90</v>
      </c>
      <c r="C54" s="5">
        <v>0</v>
      </c>
      <c r="D54" s="5"/>
      <c r="E54" s="5">
        <v>-2462964841</v>
      </c>
      <c r="F54" s="5"/>
      <c r="G54" s="5">
        <v>0</v>
      </c>
      <c r="H54" s="5"/>
      <c r="I54" s="5">
        <f t="shared" si="2"/>
        <v>-2462964841</v>
      </c>
      <c r="J54" s="5"/>
      <c r="K54" s="19">
        <f t="shared" si="4"/>
        <v>-6.5321675173542367E-4</v>
      </c>
      <c r="L54" s="5"/>
      <c r="M54" s="5">
        <v>0</v>
      </c>
      <c r="N54" s="5"/>
      <c r="O54" s="5">
        <v>-21095829295</v>
      </c>
      <c r="P54" s="5"/>
      <c r="Q54" s="5">
        <v>481566948</v>
      </c>
      <c r="R54" s="5"/>
      <c r="S54" s="5">
        <f t="shared" si="3"/>
        <v>-20614262347</v>
      </c>
      <c r="T54" s="5"/>
      <c r="U54" s="19">
        <f t="shared" si="5"/>
        <v>8.1367215846676229E-3</v>
      </c>
      <c r="V54" s="5"/>
      <c r="W54" s="5"/>
      <c r="X54" s="6"/>
      <c r="Y54" s="9"/>
    </row>
    <row r="55" spans="1:25" x14ac:dyDescent="0.55000000000000004">
      <c r="A55" s="1" t="s">
        <v>77</v>
      </c>
      <c r="C55" s="5">
        <v>70377335099</v>
      </c>
      <c r="D55" s="5"/>
      <c r="E55" s="5">
        <v>-55749898161</v>
      </c>
      <c r="F55" s="5"/>
      <c r="G55" s="5">
        <v>0</v>
      </c>
      <c r="H55" s="5"/>
      <c r="I55" s="5">
        <f t="shared" si="2"/>
        <v>14627436938</v>
      </c>
      <c r="J55" s="5"/>
      <c r="K55" s="19">
        <f t="shared" si="4"/>
        <v>3.879424782602941E-3</v>
      </c>
      <c r="L55" s="5"/>
      <c r="M55" s="5">
        <v>70377335099</v>
      </c>
      <c r="N55" s="5"/>
      <c r="O55" s="5">
        <v>-55391193801</v>
      </c>
      <c r="P55" s="5"/>
      <c r="Q55" s="5">
        <v>2914115565</v>
      </c>
      <c r="R55" s="5"/>
      <c r="S55" s="5">
        <f t="shared" si="3"/>
        <v>17900256863</v>
      </c>
      <c r="T55" s="5"/>
      <c r="U55" s="19">
        <f t="shared" si="5"/>
        <v>-7.0654677784026199E-3</v>
      </c>
      <c r="V55" s="5"/>
      <c r="W55" s="5"/>
      <c r="X55" s="6"/>
      <c r="Y55" s="9"/>
    </row>
    <row r="56" spans="1:25" x14ac:dyDescent="0.55000000000000004">
      <c r="A56" s="1" t="s">
        <v>115</v>
      </c>
      <c r="C56" s="5">
        <v>0</v>
      </c>
      <c r="D56" s="5"/>
      <c r="E56" s="5">
        <v>65095563060</v>
      </c>
      <c r="F56" s="5"/>
      <c r="G56" s="5">
        <v>0</v>
      </c>
      <c r="H56" s="5"/>
      <c r="I56" s="5">
        <f t="shared" si="2"/>
        <v>65095563060</v>
      </c>
      <c r="J56" s="5"/>
      <c r="K56" s="19">
        <f t="shared" si="4"/>
        <v>1.7264360232270827E-2</v>
      </c>
      <c r="L56" s="5"/>
      <c r="M56" s="5">
        <v>230030051055</v>
      </c>
      <c r="N56" s="5"/>
      <c r="O56" s="5">
        <v>-1585315116220</v>
      </c>
      <c r="P56" s="5"/>
      <c r="Q56" s="5">
        <v>-146921404601</v>
      </c>
      <c r="R56" s="5"/>
      <c r="S56" s="5">
        <f t="shared" si="3"/>
        <v>-1502206469766</v>
      </c>
      <c r="T56" s="5"/>
      <c r="U56" s="19">
        <f t="shared" si="5"/>
        <v>0.59294073207286924</v>
      </c>
      <c r="V56" s="5"/>
      <c r="W56" s="5"/>
      <c r="X56" s="6"/>
      <c r="Y56" s="9"/>
    </row>
    <row r="57" spans="1:25" x14ac:dyDescent="0.55000000000000004">
      <c r="A57" s="1" t="s">
        <v>67</v>
      </c>
      <c r="C57" s="5">
        <v>0</v>
      </c>
      <c r="D57" s="5"/>
      <c r="E57" s="5">
        <v>-10661608847</v>
      </c>
      <c r="F57" s="5"/>
      <c r="G57" s="5">
        <v>0</v>
      </c>
      <c r="H57" s="5"/>
      <c r="I57" s="5">
        <f t="shared" si="2"/>
        <v>-10661608847</v>
      </c>
      <c r="J57" s="5"/>
      <c r="K57" s="19">
        <f t="shared" si="4"/>
        <v>-2.8276252195639832E-3</v>
      </c>
      <c r="L57" s="5"/>
      <c r="M57" s="5">
        <v>14375823569</v>
      </c>
      <c r="N57" s="5"/>
      <c r="O57" s="5">
        <v>486295556</v>
      </c>
      <c r="P57" s="5"/>
      <c r="Q57" s="5">
        <v>4606956058</v>
      </c>
      <c r="R57" s="5"/>
      <c r="S57" s="5">
        <f t="shared" si="3"/>
        <v>19469075183</v>
      </c>
      <c r="T57" s="5"/>
      <c r="U57" s="19">
        <f t="shared" si="5"/>
        <v>-7.6847010874530261E-3</v>
      </c>
      <c r="V57" s="5"/>
      <c r="W57" s="5"/>
      <c r="X57" s="6"/>
      <c r="Y57" s="9"/>
    </row>
    <row r="58" spans="1:25" x14ac:dyDescent="0.55000000000000004">
      <c r="A58" s="1" t="s">
        <v>68</v>
      </c>
      <c r="C58" s="5">
        <v>0</v>
      </c>
      <c r="D58" s="5"/>
      <c r="E58" s="5">
        <v>-23529436121</v>
      </c>
      <c r="F58" s="5"/>
      <c r="G58" s="5">
        <v>0</v>
      </c>
      <c r="H58" s="5"/>
      <c r="I58" s="5">
        <f t="shared" si="2"/>
        <v>-23529436121</v>
      </c>
      <c r="J58" s="5"/>
      <c r="K58" s="19">
        <f t="shared" si="4"/>
        <v>-6.2403740310338308E-3</v>
      </c>
      <c r="L58" s="5"/>
      <c r="M58" s="5">
        <v>112179477000</v>
      </c>
      <c r="N58" s="5"/>
      <c r="O58" s="5">
        <v>43746264901</v>
      </c>
      <c r="P58" s="5"/>
      <c r="Q58" s="5">
        <v>8447178192</v>
      </c>
      <c r="R58" s="5"/>
      <c r="S58" s="5">
        <f t="shared" si="3"/>
        <v>164372920093</v>
      </c>
      <c r="T58" s="5"/>
      <c r="U58" s="19">
        <f t="shared" si="5"/>
        <v>-6.488016230424079E-2</v>
      </c>
      <c r="V58" s="5"/>
      <c r="W58" s="5"/>
      <c r="X58" s="6"/>
      <c r="Y58" s="9"/>
    </row>
    <row r="59" spans="1:25" x14ac:dyDescent="0.55000000000000004">
      <c r="A59" s="1" t="s">
        <v>240</v>
      </c>
      <c r="C59" s="5">
        <v>0</v>
      </c>
      <c r="D59" s="5"/>
      <c r="E59" s="5">
        <v>0</v>
      </c>
      <c r="F59" s="5"/>
      <c r="G59" s="5">
        <v>0</v>
      </c>
      <c r="H59" s="5"/>
      <c r="I59" s="5">
        <f t="shared" si="2"/>
        <v>0</v>
      </c>
      <c r="J59" s="5"/>
      <c r="K59" s="19">
        <f t="shared" si="4"/>
        <v>0</v>
      </c>
      <c r="L59" s="5"/>
      <c r="M59" s="5">
        <v>0</v>
      </c>
      <c r="N59" s="5"/>
      <c r="O59" s="5">
        <v>0</v>
      </c>
      <c r="P59" s="5"/>
      <c r="Q59" s="5">
        <v>-17305067245</v>
      </c>
      <c r="R59" s="5"/>
      <c r="S59" s="5">
        <f t="shared" si="3"/>
        <v>-17305067245</v>
      </c>
      <c r="T59" s="5"/>
      <c r="U59" s="19">
        <f t="shared" si="5"/>
        <v>6.8305385759780922E-3</v>
      </c>
      <c r="V59" s="5"/>
      <c r="W59" s="5"/>
      <c r="X59" s="6"/>
      <c r="Y59" s="9"/>
    </row>
    <row r="60" spans="1:25" x14ac:dyDescent="0.55000000000000004">
      <c r="A60" s="1" t="s">
        <v>34</v>
      </c>
      <c r="C60" s="5">
        <v>0</v>
      </c>
      <c r="D60" s="5"/>
      <c r="E60" s="5">
        <v>59797334353</v>
      </c>
      <c r="F60" s="5"/>
      <c r="G60" s="5">
        <v>0</v>
      </c>
      <c r="H60" s="5"/>
      <c r="I60" s="5">
        <f t="shared" si="2"/>
        <v>59797334353</v>
      </c>
      <c r="J60" s="5"/>
      <c r="K60" s="19">
        <f t="shared" si="4"/>
        <v>1.5859187211395408E-2</v>
      </c>
      <c r="L60" s="5"/>
      <c r="M60" s="5">
        <v>52467469243</v>
      </c>
      <c r="N60" s="5"/>
      <c r="O60" s="5">
        <v>49306926591</v>
      </c>
      <c r="P60" s="5"/>
      <c r="Q60" s="5">
        <v>96190696</v>
      </c>
      <c r="R60" s="5"/>
      <c r="S60" s="5">
        <f t="shared" si="3"/>
        <v>101870586530</v>
      </c>
      <c r="T60" s="5"/>
      <c r="U60" s="19">
        <f t="shared" si="5"/>
        <v>-4.0209665827893711E-2</v>
      </c>
      <c r="V60" s="5"/>
      <c r="W60" s="5"/>
      <c r="X60" s="6"/>
      <c r="Y60" s="9"/>
    </row>
    <row r="61" spans="1:25" x14ac:dyDescent="0.55000000000000004">
      <c r="A61" s="1" t="s">
        <v>47</v>
      </c>
      <c r="C61" s="5">
        <v>0</v>
      </c>
      <c r="D61" s="5"/>
      <c r="E61" s="5">
        <v>-9845433868</v>
      </c>
      <c r="F61" s="5"/>
      <c r="G61" s="5">
        <v>0</v>
      </c>
      <c r="H61" s="5"/>
      <c r="I61" s="5">
        <f t="shared" si="2"/>
        <v>-9845433868</v>
      </c>
      <c r="J61" s="5"/>
      <c r="K61" s="19">
        <f t="shared" si="4"/>
        <v>-2.6111628650247907E-3</v>
      </c>
      <c r="L61" s="5"/>
      <c r="M61" s="5">
        <v>28882534200</v>
      </c>
      <c r="N61" s="5"/>
      <c r="O61" s="5">
        <v>-163164247389</v>
      </c>
      <c r="P61" s="5"/>
      <c r="Q61" s="5">
        <v>-47047004876</v>
      </c>
      <c r="R61" s="5"/>
      <c r="S61" s="5">
        <f t="shared" si="3"/>
        <v>-181328718065</v>
      </c>
      <c r="T61" s="5"/>
      <c r="U61" s="19">
        <f t="shared" si="5"/>
        <v>7.1572839685641917E-2</v>
      </c>
      <c r="V61" s="5"/>
      <c r="W61" s="5"/>
      <c r="X61" s="6"/>
      <c r="Y61" s="9"/>
    </row>
    <row r="62" spans="1:25" x14ac:dyDescent="0.55000000000000004">
      <c r="A62" s="1" t="s">
        <v>62</v>
      </c>
      <c r="C62" s="5">
        <v>0</v>
      </c>
      <c r="D62" s="5"/>
      <c r="E62" s="5">
        <v>13357784810</v>
      </c>
      <c r="F62" s="5"/>
      <c r="G62" s="5">
        <v>0</v>
      </c>
      <c r="H62" s="5"/>
      <c r="I62" s="5">
        <f t="shared" si="2"/>
        <v>13357784810</v>
      </c>
      <c r="J62" s="5"/>
      <c r="K62" s="19">
        <f t="shared" si="4"/>
        <v>3.5426932040273423E-3</v>
      </c>
      <c r="L62" s="5"/>
      <c r="M62" s="5">
        <v>100500000000</v>
      </c>
      <c r="N62" s="5"/>
      <c r="O62" s="5">
        <v>-245183533351</v>
      </c>
      <c r="P62" s="5"/>
      <c r="Q62" s="5">
        <v>6895030818</v>
      </c>
      <c r="R62" s="5"/>
      <c r="S62" s="5">
        <f t="shared" si="3"/>
        <v>-137788502533</v>
      </c>
      <c r="T62" s="5"/>
      <c r="U62" s="19">
        <f t="shared" si="5"/>
        <v>5.4386941613870136E-2</v>
      </c>
      <c r="V62" s="5"/>
      <c r="W62" s="5"/>
      <c r="X62" s="6"/>
      <c r="Y62" s="9"/>
    </row>
    <row r="63" spans="1:25" x14ac:dyDescent="0.55000000000000004">
      <c r="A63" s="1" t="s">
        <v>71</v>
      </c>
      <c r="C63" s="5">
        <v>0</v>
      </c>
      <c r="D63" s="5"/>
      <c r="E63" s="5">
        <v>18759446173</v>
      </c>
      <c r="F63" s="5"/>
      <c r="G63" s="5">
        <v>0</v>
      </c>
      <c r="H63" s="5"/>
      <c r="I63" s="5">
        <f t="shared" si="2"/>
        <v>18759446173</v>
      </c>
      <c r="J63" s="5"/>
      <c r="K63" s="19">
        <f t="shared" si="4"/>
        <v>4.975298181076465E-3</v>
      </c>
      <c r="L63" s="5"/>
      <c r="M63" s="5">
        <v>0</v>
      </c>
      <c r="N63" s="5"/>
      <c r="O63" s="5">
        <v>4866457834</v>
      </c>
      <c r="P63" s="5"/>
      <c r="Q63" s="5">
        <v>-7316553</v>
      </c>
      <c r="R63" s="5"/>
      <c r="S63" s="5">
        <f t="shared" si="3"/>
        <v>4859141281</v>
      </c>
      <c r="T63" s="5"/>
      <c r="U63" s="19">
        <f t="shared" si="5"/>
        <v>-1.9179672344577534E-3</v>
      </c>
      <c r="V63" s="5"/>
      <c r="W63" s="5"/>
      <c r="X63" s="6"/>
      <c r="Y63" s="9"/>
    </row>
    <row r="64" spans="1:25" x14ac:dyDescent="0.55000000000000004">
      <c r="A64" s="1" t="s">
        <v>41</v>
      </c>
      <c r="C64" s="5">
        <v>508645384047</v>
      </c>
      <c r="D64" s="5"/>
      <c r="E64" s="5">
        <v>-257318484780</v>
      </c>
      <c r="F64" s="5"/>
      <c r="G64" s="5">
        <v>0</v>
      </c>
      <c r="H64" s="5"/>
      <c r="I64" s="5">
        <f t="shared" si="2"/>
        <v>251326899267</v>
      </c>
      <c r="J64" s="5"/>
      <c r="K64" s="19">
        <f t="shared" si="4"/>
        <v>6.6655819859884793E-2</v>
      </c>
      <c r="L64" s="5"/>
      <c r="M64" s="5">
        <v>508645384047</v>
      </c>
      <c r="N64" s="5"/>
      <c r="O64" s="5">
        <v>-562805649668</v>
      </c>
      <c r="P64" s="5"/>
      <c r="Q64" s="5">
        <v>-7626869777</v>
      </c>
      <c r="R64" s="5"/>
      <c r="S64" s="5">
        <f t="shared" si="3"/>
        <v>-61787135398</v>
      </c>
      <c r="T64" s="5"/>
      <c r="U64" s="19">
        <f t="shared" si="5"/>
        <v>2.4388198315563409E-2</v>
      </c>
      <c r="V64" s="5"/>
      <c r="W64" s="5"/>
      <c r="X64" s="6"/>
      <c r="Y64" s="9"/>
    </row>
    <row r="65" spans="1:25" x14ac:dyDescent="0.55000000000000004">
      <c r="A65" s="1" t="s">
        <v>22</v>
      </c>
      <c r="C65" s="5">
        <v>0</v>
      </c>
      <c r="D65" s="5"/>
      <c r="E65" s="5">
        <v>22746041232</v>
      </c>
      <c r="F65" s="5"/>
      <c r="G65" s="5">
        <v>0</v>
      </c>
      <c r="H65" s="5"/>
      <c r="I65" s="5">
        <f t="shared" si="2"/>
        <v>22746041232</v>
      </c>
      <c r="J65" s="5"/>
      <c r="K65" s="19">
        <f t="shared" si="4"/>
        <v>6.03260546844609E-3</v>
      </c>
      <c r="L65" s="5"/>
      <c r="M65" s="5">
        <v>7609861556</v>
      </c>
      <c r="N65" s="5"/>
      <c r="O65" s="5">
        <v>-142985449616</v>
      </c>
      <c r="P65" s="5"/>
      <c r="Q65" s="5">
        <v>-5150759830</v>
      </c>
      <c r="R65" s="5"/>
      <c r="S65" s="5">
        <f t="shared" si="3"/>
        <v>-140526347890</v>
      </c>
      <c r="T65" s="5"/>
      <c r="U65" s="19">
        <f t="shared" si="5"/>
        <v>5.5467605332842645E-2</v>
      </c>
      <c r="V65" s="5"/>
      <c r="W65" s="5"/>
      <c r="X65" s="6"/>
      <c r="Y65" s="9"/>
    </row>
    <row r="66" spans="1:25" x14ac:dyDescent="0.55000000000000004">
      <c r="A66" s="1" t="s">
        <v>46</v>
      </c>
      <c r="C66" s="5">
        <v>0</v>
      </c>
      <c r="D66" s="5"/>
      <c r="E66" s="5">
        <v>92793573450</v>
      </c>
      <c r="F66" s="5"/>
      <c r="G66" s="5">
        <v>0</v>
      </c>
      <c r="H66" s="5"/>
      <c r="I66" s="5">
        <f t="shared" si="2"/>
        <v>92793573450</v>
      </c>
      <c r="J66" s="5"/>
      <c r="K66" s="19">
        <f t="shared" si="4"/>
        <v>2.4610305280006007E-2</v>
      </c>
      <c r="L66" s="5"/>
      <c r="M66" s="5">
        <v>122159350303</v>
      </c>
      <c r="N66" s="5"/>
      <c r="O66" s="5">
        <v>-246715257848</v>
      </c>
      <c r="P66" s="5"/>
      <c r="Q66" s="5">
        <v>-21509005421</v>
      </c>
      <c r="R66" s="5"/>
      <c r="S66" s="5">
        <f t="shared" si="3"/>
        <v>-146064912966</v>
      </c>
      <c r="T66" s="5"/>
      <c r="U66" s="19">
        <f t="shared" si="5"/>
        <v>5.7653750111801176E-2</v>
      </c>
      <c r="V66" s="5"/>
      <c r="W66" s="5"/>
      <c r="X66" s="6"/>
      <c r="Y66" s="9"/>
    </row>
    <row r="67" spans="1:25" x14ac:dyDescent="0.55000000000000004">
      <c r="A67" s="1" t="s">
        <v>52</v>
      </c>
      <c r="C67" s="5">
        <v>0</v>
      </c>
      <c r="D67" s="5"/>
      <c r="E67" s="5">
        <v>-37188996085</v>
      </c>
      <c r="F67" s="5"/>
      <c r="G67" s="5">
        <v>0</v>
      </c>
      <c r="H67" s="5"/>
      <c r="I67" s="5">
        <f t="shared" si="2"/>
        <v>-37188996085</v>
      </c>
      <c r="J67" s="5"/>
      <c r="K67" s="19">
        <f t="shared" si="4"/>
        <v>-9.863102720167936E-3</v>
      </c>
      <c r="L67" s="5"/>
      <c r="M67" s="5">
        <v>25343396226</v>
      </c>
      <c r="N67" s="5"/>
      <c r="O67" s="5">
        <v>-104182001777</v>
      </c>
      <c r="P67" s="5"/>
      <c r="Q67" s="5">
        <v>1776156163</v>
      </c>
      <c r="R67" s="5"/>
      <c r="S67" s="5">
        <f t="shared" si="3"/>
        <v>-77062449388</v>
      </c>
      <c r="T67" s="5"/>
      <c r="U67" s="19">
        <f t="shared" si="5"/>
        <v>3.0417566476442393E-2</v>
      </c>
      <c r="V67" s="5"/>
      <c r="W67" s="5"/>
      <c r="X67" s="6"/>
      <c r="Y67" s="9"/>
    </row>
    <row r="68" spans="1:25" x14ac:dyDescent="0.55000000000000004">
      <c r="A68" s="1" t="s">
        <v>76</v>
      </c>
      <c r="C68" s="5">
        <v>0</v>
      </c>
      <c r="D68" s="5"/>
      <c r="E68" s="5">
        <v>125406329296</v>
      </c>
      <c r="F68" s="5"/>
      <c r="G68" s="5">
        <v>0</v>
      </c>
      <c r="H68" s="5"/>
      <c r="I68" s="5">
        <f t="shared" si="2"/>
        <v>125406329296</v>
      </c>
      <c r="J68" s="5"/>
      <c r="K68" s="19">
        <f t="shared" si="4"/>
        <v>3.3259717599759285E-2</v>
      </c>
      <c r="L68" s="5"/>
      <c r="M68" s="5">
        <v>0</v>
      </c>
      <c r="N68" s="5"/>
      <c r="O68" s="5">
        <v>-574107609253</v>
      </c>
      <c r="P68" s="5"/>
      <c r="Q68" s="5">
        <v>4210664767</v>
      </c>
      <c r="R68" s="5"/>
      <c r="S68" s="5">
        <f t="shared" si="3"/>
        <v>-569896944486</v>
      </c>
      <c r="T68" s="5"/>
      <c r="U68" s="19">
        <f t="shared" si="5"/>
        <v>0.22494585016815799</v>
      </c>
      <c r="V68" s="5"/>
      <c r="W68" s="5"/>
      <c r="X68" s="6"/>
      <c r="Y68" s="9"/>
    </row>
    <row r="69" spans="1:25" x14ac:dyDescent="0.55000000000000004">
      <c r="A69" s="1" t="s">
        <v>87</v>
      </c>
      <c r="C69" s="5">
        <v>0</v>
      </c>
      <c r="D69" s="5"/>
      <c r="E69" s="5">
        <v>-190707680</v>
      </c>
      <c r="F69" s="5"/>
      <c r="G69" s="5">
        <v>0</v>
      </c>
      <c r="H69" s="5"/>
      <c r="I69" s="5">
        <f t="shared" si="2"/>
        <v>-190707680</v>
      </c>
      <c r="J69" s="5"/>
      <c r="K69" s="19">
        <f t="shared" si="4"/>
        <v>-5.0578655929988821E-5</v>
      </c>
      <c r="L69" s="5"/>
      <c r="M69" s="5">
        <v>30663976867</v>
      </c>
      <c r="N69" s="5"/>
      <c r="O69" s="5">
        <v>-38120670214</v>
      </c>
      <c r="P69" s="5"/>
      <c r="Q69" s="5">
        <v>27529670212</v>
      </c>
      <c r="R69" s="5"/>
      <c r="S69" s="5">
        <f t="shared" si="3"/>
        <v>20072976865</v>
      </c>
      <c r="T69" s="5"/>
      <c r="U69" s="19">
        <f t="shared" si="5"/>
        <v>-7.9230690565917118E-3</v>
      </c>
      <c r="V69" s="5"/>
      <c r="W69" s="5"/>
      <c r="X69" s="6"/>
      <c r="Y69" s="9"/>
    </row>
    <row r="70" spans="1:25" x14ac:dyDescent="0.55000000000000004">
      <c r="A70" s="1" t="s">
        <v>242</v>
      </c>
      <c r="C70" s="5">
        <v>0</v>
      </c>
      <c r="D70" s="5"/>
      <c r="E70" s="5">
        <v>0</v>
      </c>
      <c r="F70" s="5"/>
      <c r="G70" s="5">
        <v>0</v>
      </c>
      <c r="H70" s="5"/>
      <c r="I70" s="5">
        <f t="shared" si="2"/>
        <v>0</v>
      </c>
      <c r="J70" s="5"/>
      <c r="K70" s="19">
        <f t="shared" si="4"/>
        <v>0</v>
      </c>
      <c r="L70" s="5"/>
      <c r="M70" s="5">
        <v>0</v>
      </c>
      <c r="N70" s="5"/>
      <c r="O70" s="5">
        <v>0</v>
      </c>
      <c r="P70" s="5"/>
      <c r="Q70" s="5">
        <v>55643141611</v>
      </c>
      <c r="R70" s="5"/>
      <c r="S70" s="5">
        <f t="shared" si="3"/>
        <v>55643141611</v>
      </c>
      <c r="T70" s="5"/>
      <c r="U70" s="19">
        <f t="shared" si="5"/>
        <v>-2.1963082828953623E-2</v>
      </c>
      <c r="V70" s="5"/>
      <c r="W70" s="5"/>
      <c r="X70" s="6"/>
      <c r="Y70" s="9"/>
    </row>
    <row r="71" spans="1:25" x14ac:dyDescent="0.55000000000000004">
      <c r="A71" s="1" t="s">
        <v>40</v>
      </c>
      <c r="C71" s="5">
        <v>0</v>
      </c>
      <c r="D71" s="5"/>
      <c r="E71" s="5">
        <v>-9476425570</v>
      </c>
      <c r="F71" s="5"/>
      <c r="G71" s="5">
        <v>0</v>
      </c>
      <c r="H71" s="5"/>
      <c r="I71" s="5">
        <f t="shared" si="2"/>
        <v>-9476425570</v>
      </c>
      <c r="J71" s="5"/>
      <c r="K71" s="19">
        <f t="shared" si="4"/>
        <v>-2.513296099827643E-3</v>
      </c>
      <c r="L71" s="5"/>
      <c r="M71" s="5">
        <v>11663468000</v>
      </c>
      <c r="N71" s="5"/>
      <c r="O71" s="5">
        <v>-112114476065</v>
      </c>
      <c r="P71" s="5"/>
      <c r="Q71" s="5">
        <v>-6799891577</v>
      </c>
      <c r="R71" s="5"/>
      <c r="S71" s="5">
        <f t="shared" si="3"/>
        <v>-107250899642</v>
      </c>
      <c r="T71" s="5"/>
      <c r="U71" s="19">
        <f t="shared" si="5"/>
        <v>4.2333346466752547E-2</v>
      </c>
      <c r="V71" s="5"/>
      <c r="W71" s="5"/>
      <c r="X71" s="6"/>
      <c r="Y71" s="9"/>
    </row>
    <row r="72" spans="1:25" x14ac:dyDescent="0.55000000000000004">
      <c r="A72" s="1" t="s">
        <v>88</v>
      </c>
      <c r="C72" s="5">
        <v>0</v>
      </c>
      <c r="D72" s="5"/>
      <c r="E72" s="5">
        <v>19312644477</v>
      </c>
      <c r="F72" s="5"/>
      <c r="G72" s="5">
        <v>0</v>
      </c>
      <c r="H72" s="5"/>
      <c r="I72" s="5">
        <f t="shared" ref="I72:I135" si="6">C72+E72+G72</f>
        <v>19312644477</v>
      </c>
      <c r="J72" s="5"/>
      <c r="K72" s="19">
        <f t="shared" ref="K72:K135" si="7">I72/$I$148</f>
        <v>5.1220150132411128E-3</v>
      </c>
      <c r="L72" s="5"/>
      <c r="M72" s="5">
        <v>0</v>
      </c>
      <c r="N72" s="5"/>
      <c r="O72" s="5">
        <v>10107552245</v>
      </c>
      <c r="P72" s="5"/>
      <c r="Q72" s="5">
        <v>233461612</v>
      </c>
      <c r="R72" s="5"/>
      <c r="S72" s="5">
        <f t="shared" ref="S72:S135" si="8">M72+O72+Q72</f>
        <v>10341013857</v>
      </c>
      <c r="T72" s="5"/>
      <c r="U72" s="19">
        <f t="shared" ref="U72:U135" si="9">S72/$S$148</f>
        <v>-4.0817347349731432E-3</v>
      </c>
      <c r="V72" s="5"/>
      <c r="W72" s="5"/>
      <c r="X72" s="6"/>
      <c r="Y72" s="9"/>
    </row>
    <row r="73" spans="1:25" x14ac:dyDescent="0.55000000000000004">
      <c r="A73" s="1" t="s">
        <v>33</v>
      </c>
      <c r="C73" s="5">
        <v>0</v>
      </c>
      <c r="D73" s="5"/>
      <c r="E73" s="5">
        <v>217974951604</v>
      </c>
      <c r="F73" s="5"/>
      <c r="G73" s="5">
        <v>0</v>
      </c>
      <c r="H73" s="5"/>
      <c r="I73" s="5">
        <f t="shared" si="6"/>
        <v>217974951604</v>
      </c>
      <c r="J73" s="5"/>
      <c r="K73" s="19">
        <f t="shared" si="7"/>
        <v>5.7810362322768968E-2</v>
      </c>
      <c r="L73" s="5"/>
      <c r="M73" s="5">
        <v>198143589960</v>
      </c>
      <c r="N73" s="5"/>
      <c r="O73" s="5">
        <v>-56105531357</v>
      </c>
      <c r="P73" s="5"/>
      <c r="Q73" s="5">
        <v>-439738913</v>
      </c>
      <c r="R73" s="5"/>
      <c r="S73" s="5">
        <f t="shared" si="8"/>
        <v>141598319690</v>
      </c>
      <c r="T73" s="5"/>
      <c r="U73" s="19">
        <f t="shared" si="9"/>
        <v>-5.5890726758988866E-2</v>
      </c>
      <c r="V73" s="5"/>
      <c r="W73" s="5"/>
      <c r="X73" s="6"/>
      <c r="Y73" s="9"/>
    </row>
    <row r="74" spans="1:25" x14ac:dyDescent="0.55000000000000004">
      <c r="A74" s="1" t="s">
        <v>114</v>
      </c>
      <c r="C74" s="5">
        <v>0</v>
      </c>
      <c r="D74" s="5"/>
      <c r="E74" s="5">
        <v>53186463349</v>
      </c>
      <c r="F74" s="5"/>
      <c r="G74" s="5">
        <v>0</v>
      </c>
      <c r="H74" s="5"/>
      <c r="I74" s="5">
        <f t="shared" si="6"/>
        <v>53186463349</v>
      </c>
      <c r="J74" s="5"/>
      <c r="K74" s="19">
        <f t="shared" si="7"/>
        <v>1.4105880947542501E-2</v>
      </c>
      <c r="L74" s="5"/>
      <c r="M74" s="5">
        <v>110770424550</v>
      </c>
      <c r="N74" s="5"/>
      <c r="O74" s="5">
        <v>-234562416860</v>
      </c>
      <c r="P74" s="5"/>
      <c r="Q74" s="5">
        <v>0</v>
      </c>
      <c r="R74" s="5"/>
      <c r="S74" s="5">
        <f t="shared" si="8"/>
        <v>-123791992310</v>
      </c>
      <c r="T74" s="5"/>
      <c r="U74" s="19">
        <f t="shared" si="9"/>
        <v>4.8862334187978959E-2</v>
      </c>
      <c r="V74" s="5"/>
      <c r="W74" s="5"/>
      <c r="X74" s="6"/>
      <c r="Y74" s="9"/>
    </row>
    <row r="75" spans="1:25" x14ac:dyDescent="0.55000000000000004">
      <c r="A75" s="1" t="s">
        <v>81</v>
      </c>
      <c r="C75" s="5">
        <v>0</v>
      </c>
      <c r="D75" s="5"/>
      <c r="E75" s="5">
        <v>11486641129</v>
      </c>
      <c r="F75" s="5"/>
      <c r="G75" s="5">
        <v>0</v>
      </c>
      <c r="H75" s="5"/>
      <c r="I75" s="5">
        <f t="shared" si="6"/>
        <v>11486641129</v>
      </c>
      <c r="J75" s="5"/>
      <c r="K75" s="19">
        <f t="shared" si="7"/>
        <v>3.0464366692256411E-3</v>
      </c>
      <c r="L75" s="5"/>
      <c r="M75" s="5">
        <v>36563943561</v>
      </c>
      <c r="N75" s="5"/>
      <c r="O75" s="5">
        <v>50990709649</v>
      </c>
      <c r="P75" s="5"/>
      <c r="Q75" s="5">
        <v>0</v>
      </c>
      <c r="R75" s="5"/>
      <c r="S75" s="5">
        <f t="shared" si="8"/>
        <v>87554653210</v>
      </c>
      <c r="T75" s="5"/>
      <c r="U75" s="19">
        <f t="shared" si="9"/>
        <v>-3.4558977887247676E-2</v>
      </c>
      <c r="V75" s="5"/>
      <c r="W75" s="5"/>
      <c r="X75" s="6"/>
      <c r="Y75" s="9"/>
    </row>
    <row r="76" spans="1:25" x14ac:dyDescent="0.55000000000000004">
      <c r="A76" s="1" t="s">
        <v>135</v>
      </c>
      <c r="C76" s="5">
        <v>0</v>
      </c>
      <c r="D76" s="5"/>
      <c r="E76" s="5">
        <v>2531529301</v>
      </c>
      <c r="F76" s="5"/>
      <c r="G76" s="5">
        <v>0</v>
      </c>
      <c r="H76" s="5"/>
      <c r="I76" s="5">
        <f t="shared" si="6"/>
        <v>2531529301</v>
      </c>
      <c r="J76" s="5"/>
      <c r="K76" s="19">
        <f t="shared" si="7"/>
        <v>6.7140111762653771E-4</v>
      </c>
      <c r="L76" s="5"/>
      <c r="M76" s="5">
        <v>1427788444</v>
      </c>
      <c r="N76" s="5"/>
      <c r="O76" s="5">
        <v>-11619070384</v>
      </c>
      <c r="P76" s="5"/>
      <c r="Q76" s="5">
        <v>0</v>
      </c>
      <c r="R76" s="5"/>
      <c r="S76" s="5">
        <f t="shared" si="8"/>
        <v>-10191281940</v>
      </c>
      <c r="T76" s="5"/>
      <c r="U76" s="19">
        <f t="shared" si="9"/>
        <v>4.0226335699418917E-3</v>
      </c>
      <c r="V76" s="5"/>
      <c r="W76" s="5"/>
      <c r="X76" s="6"/>
      <c r="Y76" s="9"/>
    </row>
    <row r="77" spans="1:25" x14ac:dyDescent="0.55000000000000004">
      <c r="A77" s="1" t="s">
        <v>19</v>
      </c>
      <c r="C77" s="5">
        <v>0</v>
      </c>
      <c r="D77" s="5"/>
      <c r="E77" s="5">
        <v>33898273</v>
      </c>
      <c r="F77" s="5"/>
      <c r="G77" s="5">
        <v>0</v>
      </c>
      <c r="H77" s="5"/>
      <c r="I77" s="5">
        <f t="shared" si="6"/>
        <v>33898273</v>
      </c>
      <c r="J77" s="5"/>
      <c r="K77" s="19">
        <f t="shared" si="7"/>
        <v>8.9903515510640692E-6</v>
      </c>
      <c r="L77" s="5"/>
      <c r="M77" s="5">
        <v>65683002</v>
      </c>
      <c r="N77" s="5"/>
      <c r="O77" s="5">
        <v>-240250055</v>
      </c>
      <c r="P77" s="5"/>
      <c r="Q77" s="5">
        <v>0</v>
      </c>
      <c r="R77" s="5"/>
      <c r="S77" s="5">
        <f t="shared" si="8"/>
        <v>-174567053</v>
      </c>
      <c r="T77" s="5"/>
      <c r="U77" s="19">
        <f t="shared" si="9"/>
        <v>6.8903921188508057E-5</v>
      </c>
      <c r="V77" s="5"/>
      <c r="W77" s="5"/>
      <c r="X77" s="6"/>
      <c r="Y77" s="9"/>
    </row>
    <row r="78" spans="1:25" x14ac:dyDescent="0.55000000000000004">
      <c r="A78" s="1" t="s">
        <v>74</v>
      </c>
      <c r="C78" s="5">
        <v>0</v>
      </c>
      <c r="D78" s="5"/>
      <c r="E78" s="5">
        <v>-5113754207</v>
      </c>
      <c r="F78" s="5"/>
      <c r="G78" s="5">
        <v>0</v>
      </c>
      <c r="H78" s="5"/>
      <c r="I78" s="5">
        <f>C78+E78+G78</f>
        <v>-5113754207</v>
      </c>
      <c r="J78" s="5"/>
      <c r="K78" s="19">
        <f t="shared" si="7"/>
        <v>-1.3562475016548146E-3</v>
      </c>
      <c r="L78" s="5"/>
      <c r="M78" s="5">
        <v>4787916130</v>
      </c>
      <c r="N78" s="5"/>
      <c r="O78" s="5">
        <v>-28599778590</v>
      </c>
      <c r="P78" s="5"/>
      <c r="Q78" s="5">
        <v>0</v>
      </c>
      <c r="R78" s="5"/>
      <c r="S78" s="5">
        <f t="shared" si="8"/>
        <v>-23811862460</v>
      </c>
      <c r="T78" s="5"/>
      <c r="U78" s="19">
        <f t="shared" si="9"/>
        <v>9.3988565774518369E-3</v>
      </c>
      <c r="V78" s="5"/>
      <c r="W78" s="5"/>
      <c r="X78" s="6"/>
      <c r="Y78" s="9"/>
    </row>
    <row r="79" spans="1:25" x14ac:dyDescent="0.55000000000000004">
      <c r="A79" s="1" t="s">
        <v>79</v>
      </c>
      <c r="C79" s="5">
        <v>0</v>
      </c>
      <c r="D79" s="5"/>
      <c r="E79" s="5">
        <v>100796396915</v>
      </c>
      <c r="F79" s="5"/>
      <c r="G79" s="5">
        <v>0</v>
      </c>
      <c r="H79" s="5"/>
      <c r="I79" s="5">
        <f t="shared" si="6"/>
        <v>100796396915</v>
      </c>
      <c r="J79" s="5"/>
      <c r="K79" s="19">
        <f t="shared" si="7"/>
        <v>2.6732779081295371E-2</v>
      </c>
      <c r="L79" s="5"/>
      <c r="M79" s="5">
        <v>40752983908</v>
      </c>
      <c r="N79" s="5"/>
      <c r="O79" s="5">
        <v>8964766689</v>
      </c>
      <c r="P79" s="5"/>
      <c r="Q79" s="5">
        <v>0</v>
      </c>
      <c r="R79" s="5"/>
      <c r="S79" s="5">
        <f t="shared" si="8"/>
        <v>49717750597</v>
      </c>
      <c r="T79" s="5"/>
      <c r="U79" s="19">
        <f t="shared" si="9"/>
        <v>-1.9624252743761374E-2</v>
      </c>
      <c r="V79" s="5"/>
      <c r="W79" s="5"/>
      <c r="X79" s="6"/>
      <c r="Y79" s="9"/>
    </row>
    <row r="80" spans="1:25" x14ac:dyDescent="0.55000000000000004">
      <c r="A80" s="1" t="s">
        <v>105</v>
      </c>
      <c r="C80" s="5">
        <v>0</v>
      </c>
      <c r="D80" s="5"/>
      <c r="E80" s="5">
        <v>-1348594319</v>
      </c>
      <c r="F80" s="5"/>
      <c r="G80" s="5">
        <v>0</v>
      </c>
      <c r="H80" s="5"/>
      <c r="I80" s="5">
        <f t="shared" si="6"/>
        <v>-1348594319</v>
      </c>
      <c r="J80" s="5"/>
      <c r="K80" s="19">
        <f t="shared" si="7"/>
        <v>-3.5766828084657414E-4</v>
      </c>
      <c r="L80" s="5"/>
      <c r="M80" s="5">
        <v>2392182668</v>
      </c>
      <c r="N80" s="5"/>
      <c r="O80" s="5">
        <v>-9846298917</v>
      </c>
      <c r="P80" s="5"/>
      <c r="Q80" s="5">
        <v>0</v>
      </c>
      <c r="R80" s="5"/>
      <c r="S80" s="5">
        <f t="shared" si="8"/>
        <v>-7454116249</v>
      </c>
      <c r="T80" s="5"/>
      <c r="U80" s="19">
        <f t="shared" si="9"/>
        <v>2.9422381241153979E-3</v>
      </c>
      <c r="V80" s="5"/>
      <c r="W80" s="5"/>
      <c r="X80" s="6"/>
      <c r="Y80" s="9"/>
    </row>
    <row r="81" spans="1:25" x14ac:dyDescent="0.55000000000000004">
      <c r="A81" s="1" t="s">
        <v>56</v>
      </c>
      <c r="C81" s="5">
        <v>0</v>
      </c>
      <c r="D81" s="5"/>
      <c r="E81" s="5">
        <v>2912678659</v>
      </c>
      <c r="F81" s="5"/>
      <c r="G81" s="5">
        <v>0</v>
      </c>
      <c r="H81" s="5"/>
      <c r="I81" s="5">
        <f t="shared" si="6"/>
        <v>2912678659</v>
      </c>
      <c r="J81" s="5"/>
      <c r="K81" s="19">
        <f t="shared" si="7"/>
        <v>7.7248788160068989E-4</v>
      </c>
      <c r="L81" s="5"/>
      <c r="M81" s="5">
        <v>32019937786</v>
      </c>
      <c r="N81" s="5"/>
      <c r="O81" s="5">
        <v>-179307232205</v>
      </c>
      <c r="P81" s="5"/>
      <c r="Q81" s="5">
        <v>0</v>
      </c>
      <c r="R81" s="5"/>
      <c r="S81" s="5">
        <f t="shared" si="8"/>
        <v>-147287294419</v>
      </c>
      <c r="T81" s="5"/>
      <c r="U81" s="19">
        <f t="shared" si="9"/>
        <v>5.8136240214328172E-2</v>
      </c>
      <c r="V81" s="5"/>
      <c r="W81" s="5"/>
      <c r="X81" s="6"/>
      <c r="Y81" s="9"/>
    </row>
    <row r="82" spans="1:25" x14ac:dyDescent="0.55000000000000004">
      <c r="A82" s="1" t="s">
        <v>65</v>
      </c>
      <c r="C82" s="5">
        <v>0</v>
      </c>
      <c r="D82" s="5"/>
      <c r="E82" s="5">
        <v>40590641154</v>
      </c>
      <c r="F82" s="5"/>
      <c r="G82" s="5">
        <v>0</v>
      </c>
      <c r="H82" s="5"/>
      <c r="I82" s="5">
        <f t="shared" si="6"/>
        <v>40590641154</v>
      </c>
      <c r="J82" s="5"/>
      <c r="K82" s="19">
        <f t="shared" si="7"/>
        <v>1.0765272132227766E-2</v>
      </c>
      <c r="L82" s="5"/>
      <c r="M82" s="5">
        <v>40927041815</v>
      </c>
      <c r="N82" s="5"/>
      <c r="O82" s="5">
        <v>41060687114</v>
      </c>
      <c r="P82" s="5"/>
      <c r="Q82" s="5">
        <v>0</v>
      </c>
      <c r="R82" s="5"/>
      <c r="S82" s="5">
        <f t="shared" si="8"/>
        <v>81987728929</v>
      </c>
      <c r="T82" s="5"/>
      <c r="U82" s="19">
        <f t="shared" si="9"/>
        <v>-3.236163935555799E-2</v>
      </c>
      <c r="V82" s="5"/>
      <c r="W82" s="5"/>
      <c r="X82" s="6"/>
      <c r="Y82" s="9"/>
    </row>
    <row r="83" spans="1:25" x14ac:dyDescent="0.55000000000000004">
      <c r="A83" s="1" t="s">
        <v>138</v>
      </c>
      <c r="C83" s="5">
        <v>0</v>
      </c>
      <c r="D83" s="5"/>
      <c r="E83" s="5">
        <v>-1009417591</v>
      </c>
      <c r="F83" s="5"/>
      <c r="G83" s="5">
        <v>0</v>
      </c>
      <c r="H83" s="5"/>
      <c r="I83" s="5">
        <f t="shared" si="6"/>
        <v>-1009417591</v>
      </c>
      <c r="J83" s="5"/>
      <c r="K83" s="19">
        <f t="shared" si="7"/>
        <v>-2.6771331403573881E-4</v>
      </c>
      <c r="L83" s="5"/>
      <c r="M83" s="5">
        <v>114885246</v>
      </c>
      <c r="N83" s="5"/>
      <c r="O83" s="5">
        <v>-1412609471</v>
      </c>
      <c r="P83" s="5"/>
      <c r="Q83" s="5">
        <v>0</v>
      </c>
      <c r="R83" s="5"/>
      <c r="S83" s="5">
        <f t="shared" si="8"/>
        <v>-1297724225</v>
      </c>
      <c r="T83" s="5"/>
      <c r="U83" s="19">
        <f t="shared" si="9"/>
        <v>5.1222888962797403E-4</v>
      </c>
      <c r="V83" s="5"/>
      <c r="W83" s="5"/>
      <c r="X83" s="6"/>
      <c r="Y83" s="9"/>
    </row>
    <row r="84" spans="1:25" x14ac:dyDescent="0.55000000000000004">
      <c r="A84" s="1" t="s">
        <v>109</v>
      </c>
      <c r="C84" s="5">
        <v>0</v>
      </c>
      <c r="D84" s="5"/>
      <c r="E84" s="5">
        <v>10881416486</v>
      </c>
      <c r="F84" s="5"/>
      <c r="G84" s="5">
        <v>0</v>
      </c>
      <c r="H84" s="5"/>
      <c r="I84" s="5">
        <f t="shared" si="6"/>
        <v>10881416486</v>
      </c>
      <c r="J84" s="5"/>
      <c r="K84" s="19">
        <f t="shared" si="7"/>
        <v>2.885921639214016E-3</v>
      </c>
      <c r="L84" s="5"/>
      <c r="M84" s="5">
        <v>11198297800</v>
      </c>
      <c r="N84" s="5"/>
      <c r="O84" s="5">
        <v>-9915144667</v>
      </c>
      <c r="P84" s="5"/>
      <c r="Q84" s="5">
        <v>0</v>
      </c>
      <c r="R84" s="5"/>
      <c r="S84" s="5">
        <f t="shared" si="8"/>
        <v>1283153133</v>
      </c>
      <c r="T84" s="5"/>
      <c r="U84" s="19">
        <f t="shared" si="9"/>
        <v>-5.0647748718665253E-4</v>
      </c>
      <c r="V84" s="5"/>
      <c r="W84" s="5"/>
      <c r="X84" s="6"/>
      <c r="Y84" s="9"/>
    </row>
    <row r="85" spans="1:25" x14ac:dyDescent="0.55000000000000004">
      <c r="A85" s="1" t="s">
        <v>128</v>
      </c>
      <c r="C85" s="5">
        <v>0</v>
      </c>
      <c r="D85" s="5"/>
      <c r="E85" s="5">
        <v>-1019059164</v>
      </c>
      <c r="F85" s="5"/>
      <c r="G85" s="5">
        <v>0</v>
      </c>
      <c r="H85" s="5"/>
      <c r="I85" s="5">
        <f t="shared" si="6"/>
        <v>-1019059164</v>
      </c>
      <c r="J85" s="5"/>
      <c r="K85" s="19">
        <f t="shared" si="7"/>
        <v>-2.7027040981389975E-4</v>
      </c>
      <c r="L85" s="5"/>
      <c r="M85" s="5">
        <v>6527347589</v>
      </c>
      <c r="N85" s="5"/>
      <c r="O85" s="5">
        <v>-18031129055</v>
      </c>
      <c r="P85" s="5"/>
      <c r="Q85" s="5">
        <v>0</v>
      </c>
      <c r="R85" s="5"/>
      <c r="S85" s="5">
        <f t="shared" si="8"/>
        <v>-11503781466</v>
      </c>
      <c r="T85" s="5"/>
      <c r="U85" s="19">
        <f t="shared" si="9"/>
        <v>4.5406944660003144E-3</v>
      </c>
      <c r="V85" s="5"/>
      <c r="W85" s="5"/>
      <c r="X85" s="6"/>
      <c r="Y85" s="9"/>
    </row>
    <row r="86" spans="1:25" x14ac:dyDescent="0.55000000000000004">
      <c r="A86" s="1" t="s">
        <v>97</v>
      </c>
      <c r="C86" s="5">
        <v>0</v>
      </c>
      <c r="D86" s="5"/>
      <c r="E86" s="5">
        <v>3450318434</v>
      </c>
      <c r="F86" s="5"/>
      <c r="G86" s="5">
        <v>0</v>
      </c>
      <c r="H86" s="5"/>
      <c r="I86" s="5">
        <f t="shared" si="6"/>
        <v>3450318434</v>
      </c>
      <c r="J86" s="5"/>
      <c r="K86" s="19">
        <f t="shared" si="7"/>
        <v>9.1507834882257417E-4</v>
      </c>
      <c r="L86" s="5"/>
      <c r="M86" s="5">
        <v>1020770800</v>
      </c>
      <c r="N86" s="5"/>
      <c r="O86" s="5">
        <v>-1436536550</v>
      </c>
      <c r="P86" s="5"/>
      <c r="Q86" s="5">
        <v>0</v>
      </c>
      <c r="R86" s="5"/>
      <c r="S86" s="5">
        <f t="shared" si="8"/>
        <v>-415765750</v>
      </c>
      <c r="T86" s="5"/>
      <c r="U86" s="19">
        <f t="shared" si="9"/>
        <v>1.6410823221539372E-4</v>
      </c>
      <c r="V86" s="5"/>
      <c r="W86" s="5"/>
      <c r="X86" s="6"/>
      <c r="Y86" s="9"/>
    </row>
    <row r="87" spans="1:25" x14ac:dyDescent="0.55000000000000004">
      <c r="A87" s="1" t="s">
        <v>137</v>
      </c>
      <c r="C87" s="5">
        <v>0</v>
      </c>
      <c r="D87" s="5"/>
      <c r="E87" s="5">
        <v>1830299731</v>
      </c>
      <c r="F87" s="5"/>
      <c r="G87" s="5">
        <v>0</v>
      </c>
      <c r="H87" s="5"/>
      <c r="I87" s="5">
        <f t="shared" si="6"/>
        <v>1830299731</v>
      </c>
      <c r="J87" s="5"/>
      <c r="K87" s="19">
        <f t="shared" si="7"/>
        <v>4.8542408120637879E-4</v>
      </c>
      <c r="L87" s="5"/>
      <c r="M87" s="5">
        <v>3305619000</v>
      </c>
      <c r="N87" s="5"/>
      <c r="O87" s="5">
        <v>-5037153921</v>
      </c>
      <c r="P87" s="5"/>
      <c r="Q87" s="5">
        <v>0</v>
      </c>
      <c r="R87" s="5"/>
      <c r="S87" s="5">
        <f t="shared" si="8"/>
        <v>-1731534921</v>
      </c>
      <c r="T87" s="5"/>
      <c r="U87" s="19">
        <f t="shared" si="9"/>
        <v>6.8345970033493954E-4</v>
      </c>
      <c r="V87" s="5"/>
      <c r="W87" s="5"/>
      <c r="X87" s="6"/>
      <c r="Y87" s="9"/>
    </row>
    <row r="88" spans="1:25" x14ac:dyDescent="0.55000000000000004">
      <c r="A88" s="1" t="s">
        <v>45</v>
      </c>
      <c r="C88" s="5">
        <v>0</v>
      </c>
      <c r="D88" s="5"/>
      <c r="E88" s="5">
        <v>11149290725</v>
      </c>
      <c r="F88" s="5"/>
      <c r="G88" s="5">
        <v>0</v>
      </c>
      <c r="H88" s="5"/>
      <c r="I88" s="5">
        <f t="shared" si="6"/>
        <v>11149290725</v>
      </c>
      <c r="J88" s="5"/>
      <c r="K88" s="19">
        <f t="shared" si="7"/>
        <v>2.9569660720700428E-3</v>
      </c>
      <c r="L88" s="5"/>
      <c r="M88" s="5">
        <v>5340964800</v>
      </c>
      <c r="N88" s="5"/>
      <c r="O88" s="5">
        <v>-37477609321</v>
      </c>
      <c r="P88" s="5"/>
      <c r="Q88" s="5">
        <v>0</v>
      </c>
      <c r="R88" s="5"/>
      <c r="S88" s="5">
        <f t="shared" si="8"/>
        <v>-32136644521</v>
      </c>
      <c r="T88" s="5"/>
      <c r="U88" s="19">
        <f t="shared" si="9"/>
        <v>1.268475799576042E-2</v>
      </c>
      <c r="V88" s="5"/>
      <c r="W88" s="5"/>
      <c r="X88" s="6"/>
      <c r="Y88" s="9"/>
    </row>
    <row r="89" spans="1:25" x14ac:dyDescent="0.55000000000000004">
      <c r="A89" s="1" t="s">
        <v>66</v>
      </c>
      <c r="C89" s="5">
        <v>0</v>
      </c>
      <c r="D89" s="5"/>
      <c r="E89" s="5">
        <v>3440103864</v>
      </c>
      <c r="F89" s="5"/>
      <c r="G89" s="5">
        <v>0</v>
      </c>
      <c r="H89" s="5"/>
      <c r="I89" s="5">
        <f t="shared" si="6"/>
        <v>3440103864</v>
      </c>
      <c r="J89" s="5"/>
      <c r="K89" s="19">
        <f t="shared" si="7"/>
        <v>9.1236928528877839E-4</v>
      </c>
      <c r="L89" s="5"/>
      <c r="M89" s="5">
        <v>2961494032</v>
      </c>
      <c r="N89" s="5"/>
      <c r="O89" s="5">
        <v>19048671702</v>
      </c>
      <c r="P89" s="5"/>
      <c r="Q89" s="5">
        <v>0</v>
      </c>
      <c r="R89" s="5"/>
      <c r="S89" s="5">
        <f t="shared" si="8"/>
        <v>22010165734</v>
      </c>
      <c r="T89" s="5"/>
      <c r="U89" s="19">
        <f t="shared" si="9"/>
        <v>-8.6877030861117668E-3</v>
      </c>
      <c r="V89" s="5"/>
      <c r="W89" s="5"/>
      <c r="X89" s="6"/>
      <c r="Y89" s="9"/>
    </row>
    <row r="90" spans="1:25" x14ac:dyDescent="0.55000000000000004">
      <c r="A90" s="1" t="s">
        <v>26</v>
      </c>
      <c r="C90" s="5">
        <v>0</v>
      </c>
      <c r="D90" s="5"/>
      <c r="E90" s="5">
        <v>2054085042</v>
      </c>
      <c r="F90" s="5"/>
      <c r="G90" s="5">
        <v>0</v>
      </c>
      <c r="H90" s="5"/>
      <c r="I90" s="5">
        <f t="shared" si="6"/>
        <v>2054085042</v>
      </c>
      <c r="J90" s="5"/>
      <c r="K90" s="19">
        <f t="shared" si="7"/>
        <v>5.4477544160914048E-4</v>
      </c>
      <c r="L90" s="5"/>
      <c r="M90" s="5">
        <v>5789652240</v>
      </c>
      <c r="N90" s="5"/>
      <c r="O90" s="5">
        <v>-68175721289</v>
      </c>
      <c r="P90" s="5"/>
      <c r="Q90" s="5">
        <v>0</v>
      </c>
      <c r="R90" s="5"/>
      <c r="S90" s="5">
        <f t="shared" si="8"/>
        <v>-62386069049</v>
      </c>
      <c r="T90" s="5"/>
      <c r="U90" s="19">
        <f t="shared" si="9"/>
        <v>2.4624605337257528E-2</v>
      </c>
      <c r="V90" s="5"/>
      <c r="W90" s="5"/>
      <c r="X90" s="6"/>
      <c r="Y90" s="9"/>
    </row>
    <row r="91" spans="1:25" x14ac:dyDescent="0.55000000000000004">
      <c r="A91" s="1" t="s">
        <v>30</v>
      </c>
      <c r="C91" s="5">
        <v>0</v>
      </c>
      <c r="D91" s="5"/>
      <c r="E91" s="5">
        <v>-1300217400</v>
      </c>
      <c r="F91" s="5"/>
      <c r="G91" s="5">
        <v>0</v>
      </c>
      <c r="H91" s="5"/>
      <c r="I91" s="5">
        <f t="shared" si="6"/>
        <v>-1300217400</v>
      </c>
      <c r="J91" s="5"/>
      <c r="K91" s="19">
        <f t="shared" si="7"/>
        <v>-3.448379661940445E-4</v>
      </c>
      <c r="L91" s="5"/>
      <c r="M91" s="5">
        <v>1280000000</v>
      </c>
      <c r="N91" s="5"/>
      <c r="O91" s="5">
        <v>-1723755268</v>
      </c>
      <c r="P91" s="5"/>
      <c r="Q91" s="5">
        <v>0</v>
      </c>
      <c r="R91" s="5"/>
      <c r="S91" s="5">
        <f t="shared" si="8"/>
        <v>-443755268</v>
      </c>
      <c r="T91" s="5"/>
      <c r="U91" s="19">
        <f t="shared" si="9"/>
        <v>1.7515606460548583E-4</v>
      </c>
      <c r="V91" s="5"/>
      <c r="W91" s="5"/>
      <c r="X91" s="6"/>
      <c r="Y91" s="9"/>
    </row>
    <row r="92" spans="1:25" x14ac:dyDescent="0.55000000000000004">
      <c r="A92" s="1" t="s">
        <v>44</v>
      </c>
      <c r="C92" s="5">
        <v>0</v>
      </c>
      <c r="D92" s="5"/>
      <c r="E92" s="5">
        <v>3528136435</v>
      </c>
      <c r="F92" s="5"/>
      <c r="G92" s="5">
        <v>0</v>
      </c>
      <c r="H92" s="5"/>
      <c r="I92" s="5">
        <f t="shared" si="6"/>
        <v>3528136435</v>
      </c>
      <c r="J92" s="5"/>
      <c r="K92" s="19">
        <f t="shared" si="7"/>
        <v>9.3571689834369746E-4</v>
      </c>
      <c r="L92" s="5"/>
      <c r="M92" s="5">
        <v>12142035239</v>
      </c>
      <c r="N92" s="5"/>
      <c r="O92" s="5">
        <v>-24398802675</v>
      </c>
      <c r="P92" s="5"/>
      <c r="Q92" s="5">
        <v>0</v>
      </c>
      <c r="R92" s="5"/>
      <c r="S92" s="5">
        <f t="shared" si="8"/>
        <v>-12256767436</v>
      </c>
      <c r="T92" s="5"/>
      <c r="U92" s="19">
        <f t="shared" si="9"/>
        <v>4.837907972451227E-3</v>
      </c>
      <c r="V92" s="5"/>
      <c r="W92" s="5"/>
      <c r="X92" s="6"/>
      <c r="Y92" s="9"/>
    </row>
    <row r="93" spans="1:25" x14ac:dyDescent="0.55000000000000004">
      <c r="A93" s="1" t="s">
        <v>133</v>
      </c>
      <c r="C93" s="5">
        <v>0</v>
      </c>
      <c r="D93" s="5"/>
      <c r="E93" s="5">
        <v>172202363005</v>
      </c>
      <c r="F93" s="5"/>
      <c r="G93" s="5">
        <v>0</v>
      </c>
      <c r="H93" s="5"/>
      <c r="I93" s="5">
        <f t="shared" si="6"/>
        <v>172202363005</v>
      </c>
      <c r="J93" s="5"/>
      <c r="K93" s="19">
        <f t="shared" si="7"/>
        <v>4.5670756776868826E-2</v>
      </c>
      <c r="L93" s="5"/>
      <c r="M93" s="5">
        <v>204663578000</v>
      </c>
      <c r="N93" s="5"/>
      <c r="O93" s="5">
        <v>29063689959</v>
      </c>
      <c r="P93" s="5"/>
      <c r="Q93" s="5">
        <v>0</v>
      </c>
      <c r="R93" s="5"/>
      <c r="S93" s="5">
        <f t="shared" si="8"/>
        <v>233727267959</v>
      </c>
      <c r="T93" s="5"/>
      <c r="U93" s="19">
        <f t="shared" si="9"/>
        <v>-9.2255239315131465E-2</v>
      </c>
      <c r="V93" s="5"/>
      <c r="W93" s="5"/>
      <c r="X93" s="6"/>
      <c r="Y93" s="9"/>
    </row>
    <row r="94" spans="1:25" x14ac:dyDescent="0.55000000000000004">
      <c r="A94" s="1" t="s">
        <v>93</v>
      </c>
      <c r="C94" s="5">
        <v>0</v>
      </c>
      <c r="D94" s="5"/>
      <c r="E94" s="5">
        <v>24540692080</v>
      </c>
      <c r="F94" s="5"/>
      <c r="G94" s="5">
        <v>0</v>
      </c>
      <c r="H94" s="5"/>
      <c r="I94" s="5">
        <f t="shared" si="6"/>
        <v>24540692080</v>
      </c>
      <c r="J94" s="5"/>
      <c r="K94" s="19">
        <f t="shared" si="7"/>
        <v>6.5085749089817558E-3</v>
      </c>
      <c r="L94" s="5"/>
      <c r="M94" s="5">
        <v>96458394850</v>
      </c>
      <c r="N94" s="5"/>
      <c r="O94" s="5">
        <v>-280903278985</v>
      </c>
      <c r="P94" s="5"/>
      <c r="Q94" s="5">
        <v>0</v>
      </c>
      <c r="R94" s="5"/>
      <c r="S94" s="5">
        <f t="shared" si="8"/>
        <v>-184444884135</v>
      </c>
      <c r="T94" s="5"/>
      <c r="U94" s="19">
        <f t="shared" si="9"/>
        <v>7.280283158621885E-2</v>
      </c>
      <c r="V94" s="5"/>
      <c r="W94" s="5"/>
      <c r="X94" s="6"/>
      <c r="Y94" s="9"/>
    </row>
    <row r="95" spans="1:25" x14ac:dyDescent="0.55000000000000004">
      <c r="A95" s="1" t="s">
        <v>116</v>
      </c>
      <c r="C95" s="5">
        <v>0</v>
      </c>
      <c r="D95" s="5"/>
      <c r="E95" s="5">
        <v>11310399434</v>
      </c>
      <c r="F95" s="5"/>
      <c r="G95" s="5">
        <v>0</v>
      </c>
      <c r="H95" s="5"/>
      <c r="I95" s="5">
        <f t="shared" si="6"/>
        <v>11310399434</v>
      </c>
      <c r="J95" s="5"/>
      <c r="K95" s="19">
        <f t="shared" si="7"/>
        <v>2.9996946185021304E-3</v>
      </c>
      <c r="L95" s="5"/>
      <c r="M95" s="5">
        <v>18707235046</v>
      </c>
      <c r="N95" s="5"/>
      <c r="O95" s="5">
        <v>-43984886687</v>
      </c>
      <c r="P95" s="5"/>
      <c r="Q95" s="5">
        <v>0</v>
      </c>
      <c r="R95" s="5"/>
      <c r="S95" s="5">
        <f t="shared" si="8"/>
        <v>-25277651641</v>
      </c>
      <c r="T95" s="5"/>
      <c r="U95" s="19">
        <f t="shared" si="9"/>
        <v>9.9774229247143516E-3</v>
      </c>
      <c r="V95" s="5"/>
      <c r="W95" s="5"/>
      <c r="X95" s="6"/>
      <c r="Y95" s="9"/>
    </row>
    <row r="96" spans="1:25" x14ac:dyDescent="0.55000000000000004">
      <c r="A96" s="1" t="s">
        <v>60</v>
      </c>
      <c r="C96" s="5">
        <v>0</v>
      </c>
      <c r="D96" s="5"/>
      <c r="E96" s="5">
        <v>-243764186</v>
      </c>
      <c r="F96" s="5"/>
      <c r="G96" s="5">
        <v>0</v>
      </c>
      <c r="H96" s="5"/>
      <c r="I96" s="5">
        <f t="shared" si="6"/>
        <v>-243764186</v>
      </c>
      <c r="J96" s="5"/>
      <c r="K96" s="19">
        <f t="shared" si="7"/>
        <v>-6.4650070158411022E-5</v>
      </c>
      <c r="L96" s="5"/>
      <c r="M96" s="5">
        <v>1878438106</v>
      </c>
      <c r="N96" s="5"/>
      <c r="O96" s="5">
        <v>-7657031449</v>
      </c>
      <c r="P96" s="5"/>
      <c r="Q96" s="5">
        <v>0</v>
      </c>
      <c r="R96" s="5"/>
      <c r="S96" s="5">
        <f t="shared" si="8"/>
        <v>-5778593343</v>
      </c>
      <c r="T96" s="5"/>
      <c r="U96" s="19">
        <f t="shared" si="9"/>
        <v>2.2808871058074705E-3</v>
      </c>
      <c r="V96" s="5"/>
      <c r="W96" s="5"/>
      <c r="X96" s="6"/>
      <c r="Y96" s="9"/>
    </row>
    <row r="97" spans="1:25" x14ac:dyDescent="0.55000000000000004">
      <c r="A97" s="1" t="s">
        <v>98</v>
      </c>
      <c r="C97" s="5">
        <v>0</v>
      </c>
      <c r="D97" s="5"/>
      <c r="E97" s="5">
        <v>-257690918</v>
      </c>
      <c r="F97" s="5"/>
      <c r="G97" s="5">
        <v>0</v>
      </c>
      <c r="H97" s="5"/>
      <c r="I97" s="5">
        <f t="shared" si="6"/>
        <v>-257690918</v>
      </c>
      <c r="J97" s="5"/>
      <c r="K97" s="19">
        <f t="shared" si="7"/>
        <v>-6.8343657045195886E-5</v>
      </c>
      <c r="L97" s="5"/>
      <c r="M97" s="5">
        <v>2814176918</v>
      </c>
      <c r="N97" s="5"/>
      <c r="O97" s="5">
        <v>-6856790274</v>
      </c>
      <c r="P97" s="5"/>
      <c r="Q97" s="5">
        <v>0</v>
      </c>
      <c r="R97" s="5"/>
      <c r="S97" s="5">
        <f t="shared" si="8"/>
        <v>-4042613356</v>
      </c>
      <c r="T97" s="5"/>
      <c r="U97" s="19">
        <f t="shared" si="9"/>
        <v>1.5956728792198493E-3</v>
      </c>
      <c r="V97" s="5"/>
      <c r="W97" s="5"/>
      <c r="X97" s="6"/>
      <c r="Y97" s="9"/>
    </row>
    <row r="98" spans="1:25" x14ac:dyDescent="0.55000000000000004">
      <c r="A98" s="1" t="s">
        <v>113</v>
      </c>
      <c r="C98" s="5">
        <v>0</v>
      </c>
      <c r="D98" s="5"/>
      <c r="E98" s="5">
        <v>-11681233281</v>
      </c>
      <c r="F98" s="5"/>
      <c r="G98" s="5">
        <v>0</v>
      </c>
      <c r="H98" s="5"/>
      <c r="I98" s="5">
        <f t="shared" si="6"/>
        <v>-11681233281</v>
      </c>
      <c r="J98" s="5"/>
      <c r="K98" s="19">
        <f t="shared" si="7"/>
        <v>-3.0980455478124081E-3</v>
      </c>
      <c r="L98" s="5"/>
      <c r="M98" s="5">
        <v>7023677440</v>
      </c>
      <c r="N98" s="5"/>
      <c r="O98" s="5">
        <v>-22278448699</v>
      </c>
      <c r="P98" s="5"/>
      <c r="Q98" s="5">
        <v>0</v>
      </c>
      <c r="R98" s="5"/>
      <c r="S98" s="5">
        <f t="shared" si="8"/>
        <v>-15254771259</v>
      </c>
      <c r="T98" s="5"/>
      <c r="U98" s="19">
        <f t="shared" si="9"/>
        <v>6.0212596736616371E-3</v>
      </c>
      <c r="V98" s="5"/>
      <c r="W98" s="5"/>
      <c r="X98" s="6"/>
      <c r="Y98" s="9"/>
    </row>
    <row r="99" spans="1:25" x14ac:dyDescent="0.55000000000000004">
      <c r="A99" s="1" t="s">
        <v>111</v>
      </c>
      <c r="C99" s="5">
        <v>0</v>
      </c>
      <c r="D99" s="5"/>
      <c r="E99" s="5">
        <v>-175862198</v>
      </c>
      <c r="F99" s="5"/>
      <c r="G99" s="5">
        <v>0</v>
      </c>
      <c r="H99" s="5"/>
      <c r="I99" s="5">
        <f t="shared" si="6"/>
        <v>-175862198</v>
      </c>
      <c r="J99" s="5"/>
      <c r="K99" s="19">
        <f t="shared" si="7"/>
        <v>-4.6641402190690843E-5</v>
      </c>
      <c r="L99" s="5"/>
      <c r="M99" s="5">
        <v>2366754224</v>
      </c>
      <c r="N99" s="5"/>
      <c r="O99" s="5">
        <v>-4677764596</v>
      </c>
      <c r="P99" s="5"/>
      <c r="Q99" s="5">
        <v>0</v>
      </c>
      <c r="R99" s="5"/>
      <c r="S99" s="5">
        <f t="shared" si="8"/>
        <v>-2311010372</v>
      </c>
      <c r="T99" s="5"/>
      <c r="U99" s="19">
        <f t="shared" si="9"/>
        <v>9.1218631351995538E-4</v>
      </c>
      <c r="V99" s="5"/>
      <c r="W99" s="5"/>
      <c r="X99" s="6"/>
      <c r="Y99" s="9"/>
    </row>
    <row r="100" spans="1:25" x14ac:dyDescent="0.55000000000000004">
      <c r="A100" s="1" t="s">
        <v>27</v>
      </c>
      <c r="C100" s="5">
        <v>0</v>
      </c>
      <c r="D100" s="5"/>
      <c r="E100" s="5">
        <v>919</v>
      </c>
      <c r="F100" s="5"/>
      <c r="G100" s="5">
        <v>0</v>
      </c>
      <c r="H100" s="5"/>
      <c r="I100" s="5">
        <f t="shared" si="6"/>
        <v>919</v>
      </c>
      <c r="J100" s="5"/>
      <c r="K100" s="19">
        <f t="shared" si="7"/>
        <v>2.4373315641855497E-10</v>
      </c>
      <c r="L100" s="5"/>
      <c r="M100" s="5">
        <v>9593661300</v>
      </c>
      <c r="N100" s="5"/>
      <c r="O100" s="5">
        <v>-26079427227</v>
      </c>
      <c r="P100" s="5"/>
      <c r="Q100" s="5">
        <v>0</v>
      </c>
      <c r="R100" s="5"/>
      <c r="S100" s="5">
        <f t="shared" si="8"/>
        <v>-16485765927</v>
      </c>
      <c r="T100" s="5"/>
      <c r="U100" s="19">
        <f t="shared" si="9"/>
        <v>6.5071495258970744E-3</v>
      </c>
      <c r="V100" s="5"/>
      <c r="W100" s="5"/>
      <c r="X100" s="6"/>
      <c r="Y100" s="9"/>
    </row>
    <row r="101" spans="1:25" x14ac:dyDescent="0.55000000000000004">
      <c r="A101" s="1" t="s">
        <v>107</v>
      </c>
      <c r="C101" s="5">
        <v>0</v>
      </c>
      <c r="D101" s="5"/>
      <c r="E101" s="5">
        <v>-9291564309</v>
      </c>
      <c r="F101" s="5"/>
      <c r="G101" s="5">
        <v>0</v>
      </c>
      <c r="H101" s="5"/>
      <c r="I101" s="5">
        <f t="shared" si="6"/>
        <v>-9291564309</v>
      </c>
      <c r="J101" s="5"/>
      <c r="K101" s="19">
        <f t="shared" si="7"/>
        <v>-2.4642680055479431E-3</v>
      </c>
      <c r="L101" s="5"/>
      <c r="M101" s="5">
        <v>104449284000</v>
      </c>
      <c r="N101" s="5"/>
      <c r="O101" s="5">
        <v>-49784410506</v>
      </c>
      <c r="P101" s="5"/>
      <c r="Q101" s="5">
        <v>0</v>
      </c>
      <c r="R101" s="5"/>
      <c r="S101" s="5">
        <f t="shared" si="8"/>
        <v>54664873494</v>
      </c>
      <c r="T101" s="5"/>
      <c r="U101" s="19">
        <f t="shared" si="9"/>
        <v>-2.157694748395815E-2</v>
      </c>
      <c r="V101" s="5"/>
      <c r="W101" s="5"/>
      <c r="X101" s="6"/>
      <c r="Y101" s="9"/>
    </row>
    <row r="102" spans="1:25" x14ac:dyDescent="0.55000000000000004">
      <c r="A102" s="1" t="s">
        <v>92</v>
      </c>
      <c r="C102" s="5">
        <v>0</v>
      </c>
      <c r="D102" s="5"/>
      <c r="E102" s="5">
        <v>-1902904570</v>
      </c>
      <c r="F102" s="5"/>
      <c r="G102" s="5">
        <v>0</v>
      </c>
      <c r="H102" s="5"/>
      <c r="I102" s="5">
        <f t="shared" si="6"/>
        <v>-1902904570</v>
      </c>
      <c r="J102" s="5"/>
      <c r="K102" s="19">
        <f t="shared" si="7"/>
        <v>-5.0468001872621662E-4</v>
      </c>
      <c r="L102" s="5"/>
      <c r="M102" s="5">
        <v>23928682800</v>
      </c>
      <c r="N102" s="5"/>
      <c r="O102" s="5">
        <v>-24143101743</v>
      </c>
      <c r="P102" s="5"/>
      <c r="Q102" s="5">
        <v>0</v>
      </c>
      <c r="R102" s="5"/>
      <c r="S102" s="5">
        <f t="shared" si="8"/>
        <v>-214418943</v>
      </c>
      <c r="T102" s="5"/>
      <c r="U102" s="19">
        <f t="shared" si="9"/>
        <v>8.4633988463992692E-5</v>
      </c>
      <c r="V102" s="5"/>
      <c r="W102" s="5"/>
      <c r="X102" s="6"/>
      <c r="Y102" s="9"/>
    </row>
    <row r="103" spans="1:25" x14ac:dyDescent="0.55000000000000004">
      <c r="A103" s="1" t="s">
        <v>50</v>
      </c>
      <c r="C103" s="5">
        <v>0</v>
      </c>
      <c r="D103" s="5"/>
      <c r="E103" s="5">
        <v>6727646664</v>
      </c>
      <c r="F103" s="5"/>
      <c r="G103" s="5">
        <v>0</v>
      </c>
      <c r="H103" s="5"/>
      <c r="I103" s="5">
        <f t="shared" si="6"/>
        <v>6727646664</v>
      </c>
      <c r="J103" s="5"/>
      <c r="K103" s="19">
        <f t="shared" si="7"/>
        <v>1.7842769931289244E-3</v>
      </c>
      <c r="L103" s="5"/>
      <c r="M103" s="5">
        <v>520000000</v>
      </c>
      <c r="N103" s="5"/>
      <c r="O103" s="5">
        <v>2164785042</v>
      </c>
      <c r="P103" s="5"/>
      <c r="Q103" s="5">
        <v>0</v>
      </c>
      <c r="R103" s="5"/>
      <c r="S103" s="5">
        <f t="shared" si="8"/>
        <v>2684785042</v>
      </c>
      <c r="T103" s="5"/>
      <c r="U103" s="19">
        <f t="shared" si="9"/>
        <v>-1.0597201119162691E-3</v>
      </c>
      <c r="V103" s="5"/>
      <c r="W103" s="5"/>
      <c r="X103" s="6"/>
      <c r="Y103" s="9"/>
    </row>
    <row r="104" spans="1:25" x14ac:dyDescent="0.55000000000000004">
      <c r="A104" s="1" t="s">
        <v>42</v>
      </c>
      <c r="C104" s="5">
        <v>0</v>
      </c>
      <c r="D104" s="5"/>
      <c r="E104" s="5">
        <v>835002000</v>
      </c>
      <c r="F104" s="5"/>
      <c r="G104" s="5">
        <v>0</v>
      </c>
      <c r="H104" s="5"/>
      <c r="I104" s="5">
        <f t="shared" si="6"/>
        <v>835002000</v>
      </c>
      <c r="J104" s="5"/>
      <c r="K104" s="19">
        <f t="shared" si="7"/>
        <v>2.2145557462002855E-4</v>
      </c>
      <c r="L104" s="5"/>
      <c r="M104" s="5">
        <v>9429579376</v>
      </c>
      <c r="N104" s="5"/>
      <c r="O104" s="5">
        <v>-41054265000</v>
      </c>
      <c r="P104" s="5"/>
      <c r="Q104" s="5">
        <v>0</v>
      </c>
      <c r="R104" s="5"/>
      <c r="S104" s="5">
        <f t="shared" si="8"/>
        <v>-31624685624</v>
      </c>
      <c r="T104" s="5"/>
      <c r="U104" s="19">
        <f t="shared" si="9"/>
        <v>1.2482681058077091E-2</v>
      </c>
      <c r="V104" s="5"/>
      <c r="W104" s="5"/>
      <c r="X104" s="6"/>
      <c r="Y104" s="9"/>
    </row>
    <row r="105" spans="1:25" x14ac:dyDescent="0.55000000000000004">
      <c r="A105" s="1" t="s">
        <v>72</v>
      </c>
      <c r="C105" s="5">
        <v>0</v>
      </c>
      <c r="D105" s="5"/>
      <c r="E105" s="5">
        <v>16865706096</v>
      </c>
      <c r="F105" s="5"/>
      <c r="G105" s="5">
        <v>0</v>
      </c>
      <c r="H105" s="5"/>
      <c r="I105" s="5">
        <f t="shared" si="6"/>
        <v>16865706096</v>
      </c>
      <c r="J105" s="5"/>
      <c r="K105" s="19">
        <f t="shared" si="7"/>
        <v>4.4730487290595691E-3</v>
      </c>
      <c r="L105" s="5"/>
      <c r="M105" s="5">
        <v>267191460</v>
      </c>
      <c r="N105" s="5"/>
      <c r="O105" s="5">
        <v>-2656016707</v>
      </c>
      <c r="P105" s="5"/>
      <c r="Q105" s="5">
        <v>0</v>
      </c>
      <c r="R105" s="5"/>
      <c r="S105" s="5">
        <f t="shared" si="8"/>
        <v>-2388825247</v>
      </c>
      <c r="T105" s="5"/>
      <c r="U105" s="19">
        <f t="shared" si="9"/>
        <v>9.4290087232214593E-4</v>
      </c>
      <c r="V105" s="5"/>
      <c r="W105" s="5"/>
      <c r="X105" s="6"/>
      <c r="Y105" s="9"/>
    </row>
    <row r="106" spans="1:25" x14ac:dyDescent="0.55000000000000004">
      <c r="A106" s="1" t="s">
        <v>70</v>
      </c>
      <c r="C106" s="5">
        <v>0</v>
      </c>
      <c r="D106" s="5"/>
      <c r="E106" s="5">
        <v>6556469745</v>
      </c>
      <c r="F106" s="5"/>
      <c r="G106" s="5">
        <v>0</v>
      </c>
      <c r="H106" s="5"/>
      <c r="I106" s="5">
        <f t="shared" si="6"/>
        <v>6556469745</v>
      </c>
      <c r="J106" s="5"/>
      <c r="K106" s="19">
        <f t="shared" si="7"/>
        <v>1.7388782001214454E-3</v>
      </c>
      <c r="L106" s="5"/>
      <c r="M106" s="5">
        <v>72463235</v>
      </c>
      <c r="N106" s="5"/>
      <c r="O106" s="5">
        <v>-60628537761</v>
      </c>
      <c r="P106" s="5"/>
      <c r="Q106" s="5">
        <v>0</v>
      </c>
      <c r="R106" s="5"/>
      <c r="S106" s="5">
        <f t="shared" si="8"/>
        <v>-60556074526</v>
      </c>
      <c r="T106" s="5"/>
      <c r="U106" s="19">
        <f t="shared" si="9"/>
        <v>2.3902282331734866E-2</v>
      </c>
      <c r="V106" s="5"/>
      <c r="W106" s="5"/>
      <c r="X106" s="6"/>
      <c r="Y106" s="9"/>
    </row>
    <row r="107" spans="1:25" x14ac:dyDescent="0.55000000000000004">
      <c r="A107" s="1" t="s">
        <v>63</v>
      </c>
      <c r="C107" s="5">
        <v>0</v>
      </c>
      <c r="D107" s="5"/>
      <c r="E107" s="5">
        <v>-2646655261</v>
      </c>
      <c r="F107" s="5"/>
      <c r="G107" s="5">
        <v>0</v>
      </c>
      <c r="H107" s="5"/>
      <c r="I107" s="5">
        <f t="shared" si="6"/>
        <v>-2646655261</v>
      </c>
      <c r="J107" s="5"/>
      <c r="K107" s="19">
        <f t="shared" si="7"/>
        <v>-7.0193432069129977E-4</v>
      </c>
      <c r="L107" s="5"/>
      <c r="M107" s="5">
        <v>2862184404</v>
      </c>
      <c r="N107" s="5"/>
      <c r="O107" s="5">
        <v>-84097470953</v>
      </c>
      <c r="P107" s="5"/>
      <c r="Q107" s="5">
        <v>0</v>
      </c>
      <c r="R107" s="5"/>
      <c r="S107" s="5">
        <f t="shared" si="8"/>
        <v>-81235286549</v>
      </c>
      <c r="T107" s="5"/>
      <c r="U107" s="19">
        <f t="shared" si="9"/>
        <v>3.2064640411258845E-2</v>
      </c>
      <c r="V107" s="5"/>
      <c r="W107" s="5"/>
      <c r="X107" s="6"/>
      <c r="Y107" s="9"/>
    </row>
    <row r="108" spans="1:25" x14ac:dyDescent="0.55000000000000004">
      <c r="A108" s="1" t="s">
        <v>15</v>
      </c>
      <c r="C108" s="5">
        <v>0</v>
      </c>
      <c r="D108" s="5"/>
      <c r="E108" s="5">
        <v>-1867650580</v>
      </c>
      <c r="F108" s="5"/>
      <c r="G108" s="5">
        <v>0</v>
      </c>
      <c r="H108" s="5"/>
      <c r="I108" s="5">
        <f t="shared" si="6"/>
        <v>-1867650580</v>
      </c>
      <c r="J108" s="5"/>
      <c r="K108" s="19">
        <f t="shared" si="7"/>
        <v>-4.9533010984803582E-4</v>
      </c>
      <c r="L108" s="5"/>
      <c r="M108" s="5">
        <v>3254451162</v>
      </c>
      <c r="N108" s="5"/>
      <c r="O108" s="5">
        <v>-11257543592</v>
      </c>
      <c r="P108" s="5"/>
      <c r="Q108" s="5">
        <v>0</v>
      </c>
      <c r="R108" s="5"/>
      <c r="S108" s="5">
        <f t="shared" si="8"/>
        <v>-8003092430</v>
      </c>
      <c r="T108" s="5"/>
      <c r="U108" s="19">
        <f t="shared" si="9"/>
        <v>3.1589262726516064E-3</v>
      </c>
      <c r="V108" s="5"/>
      <c r="W108" s="5"/>
      <c r="X108" s="6"/>
      <c r="Y108" s="9"/>
    </row>
    <row r="109" spans="1:25" x14ac:dyDescent="0.55000000000000004">
      <c r="A109" s="1" t="s">
        <v>104</v>
      </c>
      <c r="C109" s="5">
        <v>0</v>
      </c>
      <c r="D109" s="5"/>
      <c r="E109" s="5">
        <v>-4575436103</v>
      </c>
      <c r="F109" s="5"/>
      <c r="G109" s="5">
        <v>0</v>
      </c>
      <c r="H109" s="5"/>
      <c r="I109" s="5">
        <f t="shared" si="6"/>
        <v>-4575436103</v>
      </c>
      <c r="J109" s="5"/>
      <c r="K109" s="19">
        <f t="shared" si="7"/>
        <v>-1.2134771309854219E-3</v>
      </c>
      <c r="L109" s="5"/>
      <c r="M109" s="5">
        <v>60788073</v>
      </c>
      <c r="N109" s="5"/>
      <c r="O109" s="5">
        <v>-24890372403</v>
      </c>
      <c r="P109" s="5"/>
      <c r="Q109" s="5">
        <v>0</v>
      </c>
      <c r="R109" s="5"/>
      <c r="S109" s="5">
        <f t="shared" si="8"/>
        <v>-24829584330</v>
      </c>
      <c r="T109" s="5"/>
      <c r="U109" s="19">
        <f t="shared" si="9"/>
        <v>9.800564839791014E-3</v>
      </c>
      <c r="V109" s="5"/>
      <c r="W109" s="5"/>
      <c r="X109" s="6"/>
      <c r="Y109" s="9"/>
    </row>
    <row r="110" spans="1:25" x14ac:dyDescent="0.55000000000000004">
      <c r="A110" s="1" t="s">
        <v>101</v>
      </c>
      <c r="C110" s="5">
        <v>0</v>
      </c>
      <c r="D110" s="5"/>
      <c r="E110" s="5">
        <v>-352846957</v>
      </c>
      <c r="F110" s="5"/>
      <c r="G110" s="5">
        <v>0</v>
      </c>
      <c r="H110" s="5"/>
      <c r="I110" s="5">
        <f t="shared" si="6"/>
        <v>-352846957</v>
      </c>
      <c r="J110" s="5"/>
      <c r="K110" s="19">
        <f t="shared" si="7"/>
        <v>-9.3580525094986015E-5</v>
      </c>
      <c r="L110" s="5"/>
      <c r="M110" s="5">
        <v>11692765840</v>
      </c>
      <c r="N110" s="5"/>
      <c r="O110" s="5">
        <v>-43088840181</v>
      </c>
      <c r="P110" s="5"/>
      <c r="Q110" s="5">
        <v>0</v>
      </c>
      <c r="R110" s="5"/>
      <c r="S110" s="5">
        <f t="shared" si="8"/>
        <v>-31396074341</v>
      </c>
      <c r="T110" s="5"/>
      <c r="U110" s="19">
        <f t="shared" si="9"/>
        <v>1.2392445165588056E-2</v>
      </c>
      <c r="V110" s="5"/>
      <c r="W110" s="5"/>
      <c r="X110" s="6"/>
      <c r="Y110" s="9"/>
    </row>
    <row r="111" spans="1:25" x14ac:dyDescent="0.55000000000000004">
      <c r="A111" s="1" t="s">
        <v>37</v>
      </c>
      <c r="C111" s="5">
        <v>0</v>
      </c>
      <c r="D111" s="5"/>
      <c r="E111" s="5">
        <v>112150913198</v>
      </c>
      <c r="F111" s="5"/>
      <c r="G111" s="5">
        <v>0</v>
      </c>
      <c r="H111" s="5"/>
      <c r="I111" s="5">
        <f t="shared" si="6"/>
        <v>112150913198</v>
      </c>
      <c r="J111" s="5"/>
      <c r="K111" s="19">
        <f t="shared" si="7"/>
        <v>2.9744174177336144E-2</v>
      </c>
      <c r="L111" s="5"/>
      <c r="M111" s="5">
        <v>41958956368</v>
      </c>
      <c r="N111" s="5"/>
      <c r="O111" s="5">
        <v>82954601084</v>
      </c>
      <c r="P111" s="5"/>
      <c r="Q111" s="5">
        <v>0</v>
      </c>
      <c r="R111" s="5"/>
      <c r="S111" s="5">
        <f t="shared" si="8"/>
        <v>124913557452</v>
      </c>
      <c r="T111" s="5"/>
      <c r="U111" s="19">
        <f t="shared" si="9"/>
        <v>-4.9305030761152738E-2</v>
      </c>
      <c r="V111" s="5"/>
      <c r="W111" s="5"/>
      <c r="X111" s="6"/>
      <c r="Y111" s="9"/>
    </row>
    <row r="112" spans="1:25" x14ac:dyDescent="0.55000000000000004">
      <c r="A112" s="1" t="s">
        <v>120</v>
      </c>
      <c r="C112" s="5">
        <v>115617907777</v>
      </c>
      <c r="D112" s="5"/>
      <c r="E112" s="5">
        <v>-49029794729</v>
      </c>
      <c r="F112" s="5"/>
      <c r="G112" s="5">
        <v>0</v>
      </c>
      <c r="H112" s="5"/>
      <c r="I112" s="5">
        <f t="shared" si="6"/>
        <v>66588113048</v>
      </c>
      <c r="J112" s="5"/>
      <c r="K112" s="19">
        <f t="shared" si="7"/>
        <v>1.7660207805380419E-2</v>
      </c>
      <c r="L112" s="5"/>
      <c r="M112" s="5">
        <v>115617907777</v>
      </c>
      <c r="N112" s="5"/>
      <c r="O112" s="5">
        <v>-335535819775</v>
      </c>
      <c r="P112" s="5"/>
      <c r="Q112" s="5">
        <v>0</v>
      </c>
      <c r="R112" s="5"/>
      <c r="S112" s="5">
        <f t="shared" si="8"/>
        <v>-219917911998</v>
      </c>
      <c r="T112" s="5"/>
      <c r="U112" s="19">
        <f t="shared" si="9"/>
        <v>8.6804504148050438E-2</v>
      </c>
      <c r="V112" s="5"/>
      <c r="W112" s="5"/>
      <c r="X112" s="6"/>
      <c r="Y112" s="9"/>
    </row>
    <row r="113" spans="1:25" x14ac:dyDescent="0.55000000000000004">
      <c r="A113" s="1" t="s">
        <v>69</v>
      </c>
      <c r="C113" s="5">
        <v>0</v>
      </c>
      <c r="D113" s="5"/>
      <c r="E113" s="5">
        <v>-1785698090</v>
      </c>
      <c r="F113" s="5"/>
      <c r="G113" s="5">
        <v>0</v>
      </c>
      <c r="H113" s="5"/>
      <c r="I113" s="5">
        <f t="shared" si="6"/>
        <v>-1785698090</v>
      </c>
      <c r="J113" s="5"/>
      <c r="K113" s="19">
        <f t="shared" si="7"/>
        <v>-4.7359502925602273E-4</v>
      </c>
      <c r="L113" s="5"/>
      <c r="M113" s="5">
        <v>0</v>
      </c>
      <c r="N113" s="5"/>
      <c r="O113" s="5">
        <v>-3140616147</v>
      </c>
      <c r="P113" s="5"/>
      <c r="Q113" s="5">
        <v>0</v>
      </c>
      <c r="R113" s="5"/>
      <c r="S113" s="5">
        <f t="shared" si="8"/>
        <v>-3140616147</v>
      </c>
      <c r="T113" s="5"/>
      <c r="U113" s="19">
        <f t="shared" si="9"/>
        <v>1.2396426688617115E-3</v>
      </c>
      <c r="V113" s="5"/>
      <c r="W113" s="5"/>
      <c r="X113" s="6"/>
      <c r="Y113" s="9"/>
    </row>
    <row r="114" spans="1:25" x14ac:dyDescent="0.55000000000000004">
      <c r="A114" s="1" t="s">
        <v>64</v>
      </c>
      <c r="C114" s="5">
        <v>0</v>
      </c>
      <c r="D114" s="5"/>
      <c r="E114" s="5">
        <v>2358853644</v>
      </c>
      <c r="F114" s="5"/>
      <c r="G114" s="5">
        <v>0</v>
      </c>
      <c r="H114" s="5"/>
      <c r="I114" s="5">
        <f t="shared" si="6"/>
        <v>2358853644</v>
      </c>
      <c r="J114" s="5"/>
      <c r="K114" s="19">
        <f t="shared" si="7"/>
        <v>6.2560483588849881E-4</v>
      </c>
      <c r="L114" s="5"/>
      <c r="M114" s="5">
        <v>0</v>
      </c>
      <c r="N114" s="5"/>
      <c r="O114" s="5">
        <v>1014613122</v>
      </c>
      <c r="P114" s="5"/>
      <c r="Q114" s="5">
        <v>0</v>
      </c>
      <c r="R114" s="5"/>
      <c r="S114" s="5">
        <f t="shared" si="8"/>
        <v>1014613122</v>
      </c>
      <c r="T114" s="5"/>
      <c r="U114" s="19">
        <f t="shared" si="9"/>
        <v>-4.0048119844879381E-4</v>
      </c>
      <c r="V114" s="5"/>
      <c r="W114" s="5"/>
      <c r="X114" s="6"/>
      <c r="Y114" s="9"/>
    </row>
    <row r="115" spans="1:25" x14ac:dyDescent="0.55000000000000004">
      <c r="A115" s="1" t="s">
        <v>99</v>
      </c>
      <c r="C115" s="5">
        <v>0</v>
      </c>
      <c r="D115" s="5"/>
      <c r="E115" s="5">
        <v>-1193368310</v>
      </c>
      <c r="F115" s="5"/>
      <c r="G115" s="5">
        <v>0</v>
      </c>
      <c r="H115" s="5"/>
      <c r="I115" s="5">
        <f t="shared" si="6"/>
        <v>-1193368310</v>
      </c>
      <c r="J115" s="5"/>
      <c r="K115" s="19">
        <f t="shared" si="7"/>
        <v>-3.1649991835274929E-4</v>
      </c>
      <c r="L115" s="5"/>
      <c r="M115" s="5">
        <v>0</v>
      </c>
      <c r="N115" s="5"/>
      <c r="O115" s="5">
        <v>-2314730254</v>
      </c>
      <c r="P115" s="5"/>
      <c r="Q115" s="5">
        <v>0</v>
      </c>
      <c r="R115" s="5"/>
      <c r="S115" s="5">
        <f t="shared" si="8"/>
        <v>-2314730254</v>
      </c>
      <c r="T115" s="5"/>
      <c r="U115" s="19">
        <f t="shared" si="9"/>
        <v>9.1365460007090352E-4</v>
      </c>
      <c r="V115" s="5"/>
      <c r="W115" s="5"/>
      <c r="X115" s="6"/>
      <c r="Y115" s="9"/>
    </row>
    <row r="116" spans="1:25" x14ac:dyDescent="0.55000000000000004">
      <c r="A116" s="1" t="s">
        <v>102</v>
      </c>
      <c r="C116" s="5">
        <v>0</v>
      </c>
      <c r="D116" s="5"/>
      <c r="E116" s="5">
        <v>1222749776</v>
      </c>
      <c r="F116" s="5"/>
      <c r="G116" s="5">
        <v>0</v>
      </c>
      <c r="H116" s="5"/>
      <c r="I116" s="5">
        <f t="shared" si="6"/>
        <v>1222749776</v>
      </c>
      <c r="J116" s="5"/>
      <c r="K116" s="19">
        <f t="shared" si="7"/>
        <v>3.2429234212683468E-4</v>
      </c>
      <c r="L116" s="5"/>
      <c r="M116" s="5">
        <v>0</v>
      </c>
      <c r="N116" s="5"/>
      <c r="O116" s="5">
        <v>1130733915</v>
      </c>
      <c r="P116" s="5"/>
      <c r="Q116" s="5">
        <v>0</v>
      </c>
      <c r="R116" s="5"/>
      <c r="S116" s="5">
        <f t="shared" si="8"/>
        <v>1130733915</v>
      </c>
      <c r="T116" s="5"/>
      <c r="U116" s="19">
        <f t="shared" si="9"/>
        <v>-4.4631560896163586E-4</v>
      </c>
      <c r="V116" s="5"/>
      <c r="W116" s="5"/>
      <c r="X116" s="6"/>
      <c r="Y116" s="9"/>
    </row>
    <row r="117" spans="1:25" x14ac:dyDescent="0.55000000000000004">
      <c r="A117" s="1" t="s">
        <v>147</v>
      </c>
      <c r="C117" s="5">
        <v>0</v>
      </c>
      <c r="D117" s="5"/>
      <c r="E117" s="5">
        <v>459858117</v>
      </c>
      <c r="F117" s="5"/>
      <c r="G117" s="5">
        <v>0</v>
      </c>
      <c r="H117" s="5"/>
      <c r="I117" s="5">
        <f t="shared" si="6"/>
        <v>459858117</v>
      </c>
      <c r="J117" s="5"/>
      <c r="K117" s="19">
        <f t="shared" si="7"/>
        <v>1.2196155643210354E-4</v>
      </c>
      <c r="L117" s="5"/>
      <c r="M117" s="5">
        <v>0</v>
      </c>
      <c r="N117" s="5"/>
      <c r="O117" s="5">
        <v>459858117</v>
      </c>
      <c r="P117" s="5"/>
      <c r="Q117" s="5">
        <v>0</v>
      </c>
      <c r="R117" s="5"/>
      <c r="S117" s="5">
        <f t="shared" si="8"/>
        <v>459858117</v>
      </c>
      <c r="T117" s="5"/>
      <c r="U117" s="19">
        <f t="shared" si="9"/>
        <v>-1.8151207176341411E-4</v>
      </c>
      <c r="V117" s="5"/>
      <c r="W117" s="5"/>
      <c r="X117" s="6"/>
      <c r="Y117" s="9"/>
    </row>
    <row r="118" spans="1:25" x14ac:dyDescent="0.55000000000000004">
      <c r="A118" s="1" t="s">
        <v>126</v>
      </c>
      <c r="C118" s="5">
        <v>0</v>
      </c>
      <c r="D118" s="5"/>
      <c r="E118" s="5">
        <v>4612254803</v>
      </c>
      <c r="F118" s="5"/>
      <c r="G118" s="5">
        <v>0</v>
      </c>
      <c r="H118" s="5"/>
      <c r="I118" s="5">
        <f t="shared" si="6"/>
        <v>4612254803</v>
      </c>
      <c r="J118" s="5"/>
      <c r="K118" s="19">
        <f t="shared" si="7"/>
        <v>1.2232420253991626E-3</v>
      </c>
      <c r="L118" s="5"/>
      <c r="M118" s="5">
        <v>0</v>
      </c>
      <c r="N118" s="5"/>
      <c r="O118" s="5">
        <v>2378833839</v>
      </c>
      <c r="P118" s="5"/>
      <c r="Q118" s="5">
        <v>0</v>
      </c>
      <c r="R118" s="5"/>
      <c r="S118" s="5">
        <f t="shared" si="8"/>
        <v>2378833839</v>
      </c>
      <c r="T118" s="5"/>
      <c r="U118" s="19">
        <f t="shared" si="9"/>
        <v>-9.3895713163589958E-4</v>
      </c>
      <c r="V118" s="5"/>
      <c r="W118" s="5"/>
      <c r="X118" s="6"/>
      <c r="Y118" s="9"/>
    </row>
    <row r="119" spans="1:25" x14ac:dyDescent="0.55000000000000004">
      <c r="A119" s="1" t="s">
        <v>146</v>
      </c>
      <c r="C119" s="5">
        <v>0</v>
      </c>
      <c r="D119" s="5"/>
      <c r="E119" s="5">
        <v>-436229389</v>
      </c>
      <c r="F119" s="5"/>
      <c r="G119" s="5">
        <v>0</v>
      </c>
      <c r="H119" s="5"/>
      <c r="I119" s="5">
        <f t="shared" si="6"/>
        <v>-436229389</v>
      </c>
      <c r="J119" s="5"/>
      <c r="K119" s="19">
        <f t="shared" si="7"/>
        <v>-1.1569484864364273E-4</v>
      </c>
      <c r="L119" s="5"/>
      <c r="M119" s="5">
        <v>0</v>
      </c>
      <c r="N119" s="5"/>
      <c r="O119" s="5">
        <v>-436229389</v>
      </c>
      <c r="P119" s="5"/>
      <c r="Q119" s="5">
        <v>0</v>
      </c>
      <c r="R119" s="5"/>
      <c r="S119" s="5">
        <f t="shared" si="8"/>
        <v>-436229389</v>
      </c>
      <c r="T119" s="5"/>
      <c r="U119" s="19">
        <f t="shared" si="9"/>
        <v>1.7218550077583667E-4</v>
      </c>
      <c r="V119" s="5"/>
      <c r="W119" s="5"/>
      <c r="X119" s="6"/>
      <c r="Y119" s="9"/>
    </row>
    <row r="120" spans="1:25" x14ac:dyDescent="0.55000000000000004">
      <c r="A120" s="1" t="s">
        <v>141</v>
      </c>
      <c r="C120" s="5">
        <v>0</v>
      </c>
      <c r="D120" s="5"/>
      <c r="E120" s="5">
        <v>1202800500</v>
      </c>
      <c r="F120" s="5"/>
      <c r="G120" s="5">
        <v>0</v>
      </c>
      <c r="H120" s="5"/>
      <c r="I120" s="5">
        <f t="shared" si="6"/>
        <v>1202800500</v>
      </c>
      <c r="J120" s="5"/>
      <c r="K120" s="19">
        <f t="shared" si="7"/>
        <v>3.1900148248837447E-4</v>
      </c>
      <c r="L120" s="5"/>
      <c r="M120" s="5">
        <v>0</v>
      </c>
      <c r="N120" s="5"/>
      <c r="O120" s="5">
        <v>-12924638100</v>
      </c>
      <c r="P120" s="5"/>
      <c r="Q120" s="5">
        <v>0</v>
      </c>
      <c r="R120" s="5"/>
      <c r="S120" s="5">
        <f t="shared" si="8"/>
        <v>-12924638100</v>
      </c>
      <c r="T120" s="5"/>
      <c r="U120" s="19">
        <f t="shared" si="9"/>
        <v>5.1015253435732141E-3</v>
      </c>
      <c r="V120" s="5"/>
      <c r="W120" s="5"/>
      <c r="X120" s="6"/>
      <c r="Y120" s="9"/>
    </row>
    <row r="121" spans="1:25" x14ac:dyDescent="0.55000000000000004">
      <c r="A121" s="1" t="s">
        <v>96</v>
      </c>
      <c r="C121" s="5">
        <v>0</v>
      </c>
      <c r="D121" s="5"/>
      <c r="E121" s="5">
        <v>309765642667</v>
      </c>
      <c r="F121" s="5"/>
      <c r="G121" s="5">
        <v>0</v>
      </c>
      <c r="H121" s="5"/>
      <c r="I121" s="5">
        <f t="shared" si="6"/>
        <v>309765642667</v>
      </c>
      <c r="J121" s="5"/>
      <c r="K121" s="19">
        <f t="shared" si="7"/>
        <v>8.2154687526931572E-2</v>
      </c>
      <c r="L121" s="5"/>
      <c r="M121" s="5">
        <v>0</v>
      </c>
      <c r="N121" s="5"/>
      <c r="O121" s="5">
        <v>510678443715</v>
      </c>
      <c r="P121" s="5"/>
      <c r="Q121" s="5">
        <v>0</v>
      </c>
      <c r="R121" s="5"/>
      <c r="S121" s="5">
        <f t="shared" si="8"/>
        <v>510678443715</v>
      </c>
      <c r="T121" s="5"/>
      <c r="U121" s="19">
        <f t="shared" si="9"/>
        <v>-0.20157152586180341</v>
      </c>
      <c r="V121" s="5"/>
      <c r="W121" s="5"/>
      <c r="X121" s="6"/>
      <c r="Y121" s="9"/>
    </row>
    <row r="122" spans="1:25" x14ac:dyDescent="0.55000000000000004">
      <c r="A122" s="1" t="s">
        <v>258</v>
      </c>
      <c r="C122" s="5">
        <v>0</v>
      </c>
      <c r="D122" s="5"/>
      <c r="E122" s="5">
        <v>511098144605</v>
      </c>
      <c r="F122" s="5"/>
      <c r="G122" s="5">
        <v>0</v>
      </c>
      <c r="H122" s="5"/>
      <c r="I122" s="5">
        <f t="shared" si="6"/>
        <v>511098144605</v>
      </c>
      <c r="J122" s="5"/>
      <c r="K122" s="19">
        <f t="shared" si="7"/>
        <v>0.13555121221354047</v>
      </c>
      <c r="L122" s="5"/>
      <c r="M122" s="5">
        <v>0</v>
      </c>
      <c r="N122" s="5"/>
      <c r="O122" s="5">
        <v>812246631747</v>
      </c>
      <c r="P122" s="5"/>
      <c r="Q122" s="5">
        <v>0</v>
      </c>
      <c r="R122" s="5"/>
      <c r="S122" s="5">
        <f t="shared" si="8"/>
        <v>812246631747</v>
      </c>
      <c r="T122" s="5"/>
      <c r="U122" s="19">
        <f t="shared" si="9"/>
        <v>-0.32060447225128108</v>
      </c>
      <c r="V122" s="5"/>
      <c r="W122" s="5"/>
      <c r="X122" s="6"/>
      <c r="Y122" s="9"/>
    </row>
    <row r="123" spans="1:25" x14ac:dyDescent="0.55000000000000004">
      <c r="A123" s="1" t="s">
        <v>29</v>
      </c>
      <c r="C123" s="5">
        <v>0</v>
      </c>
      <c r="D123" s="5"/>
      <c r="E123" s="5">
        <v>1478075158</v>
      </c>
      <c r="F123" s="5"/>
      <c r="G123" s="5">
        <v>0</v>
      </c>
      <c r="H123" s="5"/>
      <c r="I123" s="5">
        <f t="shared" si="6"/>
        <v>1478075158</v>
      </c>
      <c r="J123" s="5"/>
      <c r="K123" s="19">
        <f t="shared" si="7"/>
        <v>3.9200862207094055E-4</v>
      </c>
      <c r="L123" s="5"/>
      <c r="M123" s="5">
        <v>0</v>
      </c>
      <c r="N123" s="5"/>
      <c r="O123" s="5">
        <v>257520442</v>
      </c>
      <c r="P123" s="5"/>
      <c r="Q123" s="5">
        <v>0</v>
      </c>
      <c r="R123" s="5"/>
      <c r="S123" s="5">
        <f t="shared" si="8"/>
        <v>257520442</v>
      </c>
      <c r="T123" s="5"/>
      <c r="U123" s="19">
        <f t="shared" si="9"/>
        <v>-1.016467193268008E-4</v>
      </c>
      <c r="V123" s="5"/>
      <c r="W123" s="5"/>
      <c r="X123" s="6"/>
      <c r="Y123" s="9"/>
    </row>
    <row r="124" spans="1:25" x14ac:dyDescent="0.55000000000000004">
      <c r="A124" s="1" t="s">
        <v>110</v>
      </c>
      <c r="C124" s="5">
        <v>0</v>
      </c>
      <c r="D124" s="5"/>
      <c r="E124" s="5">
        <v>-718466846</v>
      </c>
      <c r="F124" s="5"/>
      <c r="G124" s="5">
        <v>0</v>
      </c>
      <c r="H124" s="5"/>
      <c r="I124" s="5">
        <f t="shared" si="6"/>
        <v>-718466846</v>
      </c>
      <c r="J124" s="5"/>
      <c r="K124" s="19">
        <f t="shared" si="7"/>
        <v>-1.905486312923437E-4</v>
      </c>
      <c r="L124" s="5"/>
      <c r="M124" s="5">
        <v>0</v>
      </c>
      <c r="N124" s="5"/>
      <c r="O124" s="5">
        <v>-4310289580</v>
      </c>
      <c r="P124" s="5"/>
      <c r="Q124" s="5">
        <v>0</v>
      </c>
      <c r="R124" s="5"/>
      <c r="S124" s="5">
        <f t="shared" si="8"/>
        <v>-4310289580</v>
      </c>
      <c r="T124" s="5"/>
      <c r="U124" s="19">
        <f t="shared" si="9"/>
        <v>1.7013282198214544E-3</v>
      </c>
      <c r="V124" s="5"/>
      <c r="W124" s="5"/>
      <c r="X124" s="6"/>
      <c r="Y124" s="9"/>
    </row>
    <row r="125" spans="1:25" x14ac:dyDescent="0.55000000000000004">
      <c r="A125" s="1" t="s">
        <v>31</v>
      </c>
      <c r="C125" s="5">
        <v>0</v>
      </c>
      <c r="D125" s="5"/>
      <c r="E125" s="5">
        <v>-7342407614</v>
      </c>
      <c r="F125" s="5"/>
      <c r="G125" s="5">
        <v>0</v>
      </c>
      <c r="H125" s="5"/>
      <c r="I125" s="5">
        <f t="shared" si="6"/>
        <v>-7342407614</v>
      </c>
      <c r="J125" s="5"/>
      <c r="K125" s="19">
        <f t="shared" si="7"/>
        <v>-1.9473212007310675E-3</v>
      </c>
      <c r="L125" s="5"/>
      <c r="M125" s="5">
        <v>0</v>
      </c>
      <c r="N125" s="5"/>
      <c r="O125" s="5">
        <v>-25512206169</v>
      </c>
      <c r="P125" s="5"/>
      <c r="Q125" s="5">
        <v>0</v>
      </c>
      <c r="R125" s="5"/>
      <c r="S125" s="5">
        <f t="shared" si="8"/>
        <v>-25512206169</v>
      </c>
      <c r="T125" s="5"/>
      <c r="U125" s="19">
        <f t="shared" si="9"/>
        <v>1.0070004694492637E-2</v>
      </c>
      <c r="V125" s="5"/>
      <c r="W125" s="5"/>
      <c r="X125" s="6"/>
      <c r="Y125" s="9"/>
    </row>
    <row r="126" spans="1:25" x14ac:dyDescent="0.55000000000000004">
      <c r="A126" s="1" t="s">
        <v>17</v>
      </c>
      <c r="C126" s="5">
        <v>0</v>
      </c>
      <c r="D126" s="5"/>
      <c r="E126" s="5">
        <v>299072244</v>
      </c>
      <c r="F126" s="5"/>
      <c r="G126" s="5">
        <v>0</v>
      </c>
      <c r="H126" s="5"/>
      <c r="I126" s="5">
        <f t="shared" si="6"/>
        <v>299072244</v>
      </c>
      <c r="J126" s="5"/>
      <c r="K126" s="19">
        <f t="shared" si="7"/>
        <v>7.9318631150489919E-5</v>
      </c>
      <c r="L126" s="5"/>
      <c r="M126" s="5">
        <v>0</v>
      </c>
      <c r="N126" s="5"/>
      <c r="O126" s="5">
        <v>-2629218783</v>
      </c>
      <c r="P126" s="5"/>
      <c r="Q126" s="5">
        <v>0</v>
      </c>
      <c r="R126" s="5"/>
      <c r="S126" s="5">
        <f t="shared" si="8"/>
        <v>-2629218783</v>
      </c>
      <c r="T126" s="5"/>
      <c r="U126" s="19">
        <f t="shared" si="9"/>
        <v>1.0377873756692052E-3</v>
      </c>
      <c r="V126" s="5"/>
      <c r="W126" s="5"/>
      <c r="X126" s="6"/>
      <c r="Y126" s="9"/>
    </row>
    <row r="127" spans="1:25" x14ac:dyDescent="0.55000000000000004">
      <c r="A127" s="1" t="s">
        <v>48</v>
      </c>
      <c r="C127" s="5">
        <v>0</v>
      </c>
      <c r="D127" s="5"/>
      <c r="E127" s="5">
        <v>1560359279</v>
      </c>
      <c r="F127" s="5"/>
      <c r="G127" s="5">
        <v>0</v>
      </c>
      <c r="H127" s="5"/>
      <c r="I127" s="5">
        <f t="shared" si="6"/>
        <v>1560359279</v>
      </c>
      <c r="J127" s="5"/>
      <c r="K127" s="19">
        <f t="shared" si="7"/>
        <v>4.138316563848212E-4</v>
      </c>
      <c r="L127" s="5"/>
      <c r="M127" s="5">
        <v>0</v>
      </c>
      <c r="N127" s="5"/>
      <c r="O127" s="5">
        <v>-8084073955</v>
      </c>
      <c r="P127" s="5"/>
      <c r="Q127" s="5">
        <v>0</v>
      </c>
      <c r="R127" s="5"/>
      <c r="S127" s="5">
        <f t="shared" si="8"/>
        <v>-8084073955</v>
      </c>
      <c r="T127" s="5"/>
      <c r="U127" s="19">
        <f t="shared" si="9"/>
        <v>3.1908907500282462E-3</v>
      </c>
      <c r="V127" s="5"/>
      <c r="W127" s="5"/>
      <c r="X127" s="6"/>
      <c r="Y127" s="9"/>
    </row>
    <row r="128" spans="1:25" x14ac:dyDescent="0.55000000000000004">
      <c r="A128" s="1" t="s">
        <v>149</v>
      </c>
      <c r="C128" s="5">
        <v>0</v>
      </c>
      <c r="D128" s="5"/>
      <c r="E128" s="5">
        <v>-3307090769</v>
      </c>
      <c r="F128" s="5"/>
      <c r="G128" s="5">
        <v>0</v>
      </c>
      <c r="H128" s="5"/>
      <c r="I128" s="5">
        <f t="shared" si="6"/>
        <v>-3307090769</v>
      </c>
      <c r="J128" s="5"/>
      <c r="K128" s="19">
        <f t="shared" si="7"/>
        <v>-8.770921345930754E-4</v>
      </c>
      <c r="L128" s="5"/>
      <c r="M128" s="5">
        <v>0</v>
      </c>
      <c r="N128" s="5"/>
      <c r="O128" s="5">
        <v>-3307090769</v>
      </c>
      <c r="P128" s="5"/>
      <c r="Q128" s="5">
        <v>0</v>
      </c>
      <c r="R128" s="5"/>
      <c r="S128" s="5">
        <f t="shared" si="8"/>
        <v>-3307090769</v>
      </c>
      <c r="T128" s="5"/>
      <c r="U128" s="19">
        <f t="shared" si="9"/>
        <v>1.3053524006641649E-3</v>
      </c>
      <c r="V128" s="5"/>
      <c r="W128" s="5"/>
      <c r="X128" s="6"/>
      <c r="Y128" s="9"/>
    </row>
    <row r="129" spans="1:25" x14ac:dyDescent="0.55000000000000004">
      <c r="A129" s="1" t="s">
        <v>131</v>
      </c>
      <c r="C129" s="5">
        <v>0</v>
      </c>
      <c r="D129" s="5"/>
      <c r="E129" s="5">
        <v>-195972800</v>
      </c>
      <c r="F129" s="5"/>
      <c r="G129" s="5">
        <v>0</v>
      </c>
      <c r="H129" s="5"/>
      <c r="I129" s="5">
        <f t="shared" si="6"/>
        <v>-195972800</v>
      </c>
      <c r="J129" s="5"/>
      <c r="K129" s="19">
        <f t="shared" si="7"/>
        <v>-5.1975048004550804E-5</v>
      </c>
      <c r="L129" s="5"/>
      <c r="M129" s="5">
        <v>0</v>
      </c>
      <c r="N129" s="5"/>
      <c r="O129" s="5">
        <v>3581466423</v>
      </c>
      <c r="P129" s="5"/>
      <c r="Q129" s="5">
        <v>0</v>
      </c>
      <c r="R129" s="5"/>
      <c r="S129" s="5">
        <f t="shared" si="8"/>
        <v>3581466423</v>
      </c>
      <c r="T129" s="5"/>
      <c r="U129" s="19">
        <f t="shared" si="9"/>
        <v>-1.4136520947608587E-3</v>
      </c>
      <c r="V129" s="5"/>
      <c r="W129" s="5"/>
      <c r="X129" s="6"/>
      <c r="Y129" s="9"/>
    </row>
    <row r="130" spans="1:25" x14ac:dyDescent="0.55000000000000004">
      <c r="A130" s="1" t="s">
        <v>117</v>
      </c>
      <c r="C130" s="5">
        <v>0</v>
      </c>
      <c r="D130" s="5"/>
      <c r="E130" s="5">
        <v>-741919238</v>
      </c>
      <c r="F130" s="5"/>
      <c r="G130" s="5">
        <v>0</v>
      </c>
      <c r="H130" s="5"/>
      <c r="I130" s="5">
        <f t="shared" si="6"/>
        <v>-741919238</v>
      </c>
      <c r="J130" s="5"/>
      <c r="K130" s="19">
        <f t="shared" si="7"/>
        <v>-1.9676857201892178E-4</v>
      </c>
      <c r="L130" s="5"/>
      <c r="M130" s="5">
        <v>0</v>
      </c>
      <c r="N130" s="5"/>
      <c r="O130" s="5">
        <v>-5038799029</v>
      </c>
      <c r="P130" s="5"/>
      <c r="Q130" s="5">
        <v>0</v>
      </c>
      <c r="R130" s="5"/>
      <c r="S130" s="5">
        <f t="shared" si="8"/>
        <v>-5038799029</v>
      </c>
      <c r="T130" s="5"/>
      <c r="U130" s="19">
        <f t="shared" si="9"/>
        <v>1.9888805201915558E-3</v>
      </c>
      <c r="V130" s="5"/>
      <c r="W130" s="5"/>
      <c r="X130" s="6"/>
      <c r="Y130" s="9"/>
    </row>
    <row r="131" spans="1:25" x14ac:dyDescent="0.55000000000000004">
      <c r="A131" s="1" t="s">
        <v>118</v>
      </c>
      <c r="C131" s="5">
        <v>0</v>
      </c>
      <c r="D131" s="5"/>
      <c r="E131" s="5">
        <v>-379740908</v>
      </c>
      <c r="F131" s="5"/>
      <c r="G131" s="5">
        <v>0</v>
      </c>
      <c r="H131" s="5"/>
      <c r="I131" s="5">
        <f t="shared" si="6"/>
        <v>-379740908</v>
      </c>
      <c r="J131" s="5"/>
      <c r="K131" s="19">
        <f t="shared" si="7"/>
        <v>-1.0071322103165189E-4</v>
      </c>
      <c r="L131" s="5"/>
      <c r="M131" s="5">
        <v>0</v>
      </c>
      <c r="N131" s="5"/>
      <c r="O131" s="5">
        <v>-15639267365</v>
      </c>
      <c r="P131" s="5"/>
      <c r="Q131" s="5">
        <v>0</v>
      </c>
      <c r="R131" s="5"/>
      <c r="S131" s="5">
        <f t="shared" si="8"/>
        <v>-15639267365</v>
      </c>
      <c r="T131" s="5"/>
      <c r="U131" s="19">
        <f t="shared" si="9"/>
        <v>6.1730253644367017E-3</v>
      </c>
      <c r="V131" s="5"/>
      <c r="W131" s="5"/>
      <c r="X131" s="6"/>
      <c r="Y131" s="9"/>
    </row>
    <row r="132" spans="1:25" x14ac:dyDescent="0.55000000000000004">
      <c r="A132" s="1" t="s">
        <v>144</v>
      </c>
      <c r="C132" s="5">
        <v>0</v>
      </c>
      <c r="D132" s="5"/>
      <c r="E132" s="5">
        <v>-116995719</v>
      </c>
      <c r="F132" s="5"/>
      <c r="G132" s="5">
        <v>0</v>
      </c>
      <c r="H132" s="5"/>
      <c r="I132" s="5">
        <f t="shared" si="6"/>
        <v>-116995719</v>
      </c>
      <c r="J132" s="5"/>
      <c r="K132" s="19">
        <f t="shared" si="7"/>
        <v>-3.1029092360531343E-5</v>
      </c>
      <c r="L132" s="5"/>
      <c r="M132" s="5">
        <v>0</v>
      </c>
      <c r="N132" s="5"/>
      <c r="O132" s="5">
        <v>216271567</v>
      </c>
      <c r="P132" s="5"/>
      <c r="Q132" s="5">
        <v>0</v>
      </c>
      <c r="R132" s="5"/>
      <c r="S132" s="5">
        <f t="shared" si="8"/>
        <v>216271567</v>
      </c>
      <c r="T132" s="5"/>
      <c r="U132" s="19">
        <f t="shared" si="9"/>
        <v>-8.5365243622936908E-5</v>
      </c>
      <c r="V132" s="5"/>
      <c r="W132" s="5"/>
      <c r="X132" s="6"/>
      <c r="Y132" s="9"/>
    </row>
    <row r="133" spans="1:25" x14ac:dyDescent="0.55000000000000004">
      <c r="A133" s="1" t="s">
        <v>32</v>
      </c>
      <c r="C133" s="5">
        <v>0</v>
      </c>
      <c r="D133" s="5"/>
      <c r="E133" s="5">
        <v>662844628</v>
      </c>
      <c r="F133" s="5"/>
      <c r="G133" s="5">
        <v>0</v>
      </c>
      <c r="H133" s="5"/>
      <c r="I133" s="5">
        <f t="shared" si="6"/>
        <v>662844628</v>
      </c>
      <c r="J133" s="5"/>
      <c r="K133" s="19">
        <f t="shared" si="7"/>
        <v>1.7579675016052545E-4</v>
      </c>
      <c r="L133" s="5"/>
      <c r="M133" s="5">
        <v>0</v>
      </c>
      <c r="N133" s="5"/>
      <c r="O133" s="5">
        <v>617431810</v>
      </c>
      <c r="P133" s="5"/>
      <c r="Q133" s="5">
        <v>0</v>
      </c>
      <c r="R133" s="5"/>
      <c r="S133" s="5">
        <f t="shared" si="8"/>
        <v>617431810</v>
      </c>
      <c r="T133" s="5"/>
      <c r="U133" s="19">
        <f t="shared" si="9"/>
        <v>-2.4370848934201735E-4</v>
      </c>
      <c r="V133" s="5"/>
      <c r="W133" s="5"/>
      <c r="X133" s="6"/>
      <c r="Y133" s="9"/>
    </row>
    <row r="134" spans="1:25" x14ac:dyDescent="0.55000000000000004">
      <c r="A134" s="1" t="s">
        <v>145</v>
      </c>
      <c r="C134" s="5">
        <v>0</v>
      </c>
      <c r="D134" s="5"/>
      <c r="E134" s="5">
        <v>-829072674</v>
      </c>
      <c r="F134" s="5"/>
      <c r="G134" s="5">
        <v>0</v>
      </c>
      <c r="H134" s="5"/>
      <c r="I134" s="5">
        <f t="shared" si="6"/>
        <v>-829072674</v>
      </c>
      <c r="J134" s="5"/>
      <c r="K134" s="19">
        <f t="shared" si="7"/>
        <v>-2.198830247381846E-4</v>
      </c>
      <c r="L134" s="5"/>
      <c r="M134" s="5">
        <v>0</v>
      </c>
      <c r="N134" s="5"/>
      <c r="O134" s="5">
        <v>-829072674</v>
      </c>
      <c r="P134" s="5"/>
      <c r="Q134" s="5">
        <v>0</v>
      </c>
      <c r="R134" s="5"/>
      <c r="S134" s="5">
        <f t="shared" si="8"/>
        <v>-829072674</v>
      </c>
      <c r="T134" s="5"/>
      <c r="U134" s="19">
        <f t="shared" si="9"/>
        <v>3.2724593333681142E-4</v>
      </c>
      <c r="V134" s="5"/>
      <c r="W134" s="5"/>
      <c r="X134" s="6"/>
      <c r="Y134" s="9"/>
    </row>
    <row r="135" spans="1:25" x14ac:dyDescent="0.55000000000000004">
      <c r="A135" s="1" t="s">
        <v>55</v>
      </c>
      <c r="C135" s="5">
        <v>0</v>
      </c>
      <c r="D135" s="5"/>
      <c r="E135" s="5">
        <v>37961920210</v>
      </c>
      <c r="F135" s="5"/>
      <c r="G135" s="5">
        <v>0</v>
      </c>
      <c r="H135" s="5"/>
      <c r="I135" s="5">
        <f t="shared" si="6"/>
        <v>37961920210</v>
      </c>
      <c r="J135" s="5"/>
      <c r="K135" s="19">
        <f t="shared" si="7"/>
        <v>1.0068094272570874E-2</v>
      </c>
      <c r="L135" s="5"/>
      <c r="M135" s="5">
        <v>0</v>
      </c>
      <c r="N135" s="5"/>
      <c r="O135" s="5">
        <v>64855039738</v>
      </c>
      <c r="P135" s="5"/>
      <c r="Q135" s="5">
        <v>0</v>
      </c>
      <c r="R135" s="5"/>
      <c r="S135" s="5">
        <f t="shared" si="8"/>
        <v>64855039738</v>
      </c>
      <c r="T135" s="5"/>
      <c r="U135" s="19">
        <f t="shared" si="9"/>
        <v>-2.5599140673954725E-2</v>
      </c>
      <c r="V135" s="5"/>
      <c r="W135" s="5"/>
      <c r="X135" s="6"/>
      <c r="Y135" s="9"/>
    </row>
    <row r="136" spans="1:25" x14ac:dyDescent="0.55000000000000004">
      <c r="A136" s="1" t="s">
        <v>100</v>
      </c>
      <c r="C136" s="5">
        <v>0</v>
      </c>
      <c r="D136" s="5"/>
      <c r="E136" s="5">
        <v>3545639275</v>
      </c>
      <c r="F136" s="5"/>
      <c r="G136" s="5">
        <v>0</v>
      </c>
      <c r="H136" s="5"/>
      <c r="I136" s="5">
        <f t="shared" ref="I136:I147" si="10">C136+E136+G136</f>
        <v>3545639275</v>
      </c>
      <c r="J136" s="5"/>
      <c r="K136" s="19">
        <f t="shared" ref="K136:K147" si="11">I136/$I$148</f>
        <v>9.4035892493726531E-4</v>
      </c>
      <c r="L136" s="5"/>
      <c r="M136" s="5">
        <v>0</v>
      </c>
      <c r="N136" s="5"/>
      <c r="O136" s="5">
        <v>-52064036986</v>
      </c>
      <c r="P136" s="5"/>
      <c r="Q136" s="5">
        <v>0</v>
      </c>
      <c r="R136" s="5"/>
      <c r="S136" s="5">
        <f t="shared" ref="S136:S147" si="12">M136+O136+Q136</f>
        <v>-52064036986</v>
      </c>
      <c r="T136" s="5"/>
      <c r="U136" s="19">
        <f t="shared" ref="U136:U147" si="13">S136/$S$148</f>
        <v>2.0550362967053769E-2</v>
      </c>
      <c r="V136" s="5"/>
      <c r="W136" s="5"/>
      <c r="X136" s="6"/>
      <c r="Y136" s="9"/>
    </row>
    <row r="137" spans="1:25" x14ac:dyDescent="0.55000000000000004">
      <c r="A137" s="1" t="s">
        <v>57</v>
      </c>
      <c r="C137" s="5">
        <v>0</v>
      </c>
      <c r="D137" s="5"/>
      <c r="E137" s="5">
        <v>1416397264</v>
      </c>
      <c r="F137" s="5"/>
      <c r="G137" s="5">
        <v>0</v>
      </c>
      <c r="H137" s="5"/>
      <c r="I137" s="5">
        <f t="shared" si="10"/>
        <v>1416397264</v>
      </c>
      <c r="J137" s="5"/>
      <c r="K137" s="19">
        <f t="shared" si="11"/>
        <v>3.7565068106346604E-4</v>
      </c>
      <c r="L137" s="5"/>
      <c r="M137" s="5">
        <v>0</v>
      </c>
      <c r="N137" s="5"/>
      <c r="O137" s="5">
        <v>1452066820</v>
      </c>
      <c r="P137" s="5"/>
      <c r="Q137" s="5">
        <v>0</v>
      </c>
      <c r="R137" s="5"/>
      <c r="S137" s="5">
        <f t="shared" si="12"/>
        <v>1452066820</v>
      </c>
      <c r="T137" s="5"/>
      <c r="U137" s="19">
        <f t="shared" si="13"/>
        <v>-5.7314995015541399E-4</v>
      </c>
      <c r="V137" s="5"/>
      <c r="W137" s="5"/>
      <c r="X137" s="6"/>
      <c r="Y137" s="9"/>
    </row>
    <row r="138" spans="1:25" x14ac:dyDescent="0.55000000000000004">
      <c r="A138" s="1" t="s">
        <v>108</v>
      </c>
      <c r="C138" s="5">
        <v>0</v>
      </c>
      <c r="D138" s="5"/>
      <c r="E138" s="5">
        <v>-5332837331</v>
      </c>
      <c r="F138" s="5"/>
      <c r="G138" s="5">
        <v>0</v>
      </c>
      <c r="H138" s="5"/>
      <c r="I138" s="5">
        <f t="shared" si="10"/>
        <v>-5332837331</v>
      </c>
      <c r="J138" s="5"/>
      <c r="K138" s="19">
        <f t="shared" si="11"/>
        <v>-1.4143517686086315E-3</v>
      </c>
      <c r="L138" s="5"/>
      <c r="M138" s="5">
        <v>0</v>
      </c>
      <c r="N138" s="5"/>
      <c r="O138" s="5">
        <v>-1722554348</v>
      </c>
      <c r="P138" s="5"/>
      <c r="Q138" s="5">
        <v>0</v>
      </c>
      <c r="R138" s="5"/>
      <c r="S138" s="5">
        <f t="shared" si="12"/>
        <v>-1722554348</v>
      </c>
      <c r="T138" s="5"/>
      <c r="U138" s="19">
        <f t="shared" si="13"/>
        <v>6.7991494957249387E-4</v>
      </c>
      <c r="V138" s="5"/>
      <c r="W138" s="5"/>
      <c r="X138" s="6"/>
      <c r="Y138" s="9"/>
    </row>
    <row r="139" spans="1:25" x14ac:dyDescent="0.55000000000000004">
      <c r="A139" s="1" t="s">
        <v>18</v>
      </c>
      <c r="C139" s="5">
        <v>0</v>
      </c>
      <c r="D139" s="5"/>
      <c r="E139" s="5">
        <v>2548698378</v>
      </c>
      <c r="F139" s="5"/>
      <c r="G139" s="5">
        <v>0</v>
      </c>
      <c r="H139" s="5"/>
      <c r="I139" s="5">
        <f t="shared" si="10"/>
        <v>2548698378</v>
      </c>
      <c r="J139" s="5"/>
      <c r="K139" s="19">
        <f t="shared" si="11"/>
        <v>6.7595462505853248E-4</v>
      </c>
      <c r="L139" s="5"/>
      <c r="M139" s="5">
        <v>0</v>
      </c>
      <c r="N139" s="5"/>
      <c r="O139" s="5">
        <v>2761843658</v>
      </c>
      <c r="P139" s="5"/>
      <c r="Q139" s="5">
        <v>0</v>
      </c>
      <c r="R139" s="5"/>
      <c r="S139" s="5">
        <f t="shared" si="12"/>
        <v>2761843658</v>
      </c>
      <c r="T139" s="5"/>
      <c r="U139" s="19">
        <f t="shared" si="13"/>
        <v>-1.0901361653038433E-3</v>
      </c>
      <c r="V139" s="5"/>
      <c r="W139" s="5"/>
      <c r="X139" s="6"/>
      <c r="Y139" s="9"/>
    </row>
    <row r="140" spans="1:25" x14ac:dyDescent="0.55000000000000004">
      <c r="A140" s="1" t="s">
        <v>73</v>
      </c>
      <c r="C140" s="5">
        <v>0</v>
      </c>
      <c r="D140" s="5"/>
      <c r="E140" s="5">
        <v>-1806752197</v>
      </c>
      <c r="F140" s="5"/>
      <c r="G140" s="5">
        <v>0</v>
      </c>
      <c r="H140" s="5"/>
      <c r="I140" s="5">
        <f t="shared" si="10"/>
        <v>-1806752197</v>
      </c>
      <c r="J140" s="5"/>
      <c r="K140" s="19">
        <f t="shared" si="11"/>
        <v>-4.7917890733511299E-4</v>
      </c>
      <c r="L140" s="5"/>
      <c r="M140" s="5">
        <v>0</v>
      </c>
      <c r="N140" s="5"/>
      <c r="O140" s="5">
        <v>-2856926912</v>
      </c>
      <c r="P140" s="5"/>
      <c r="Q140" s="5">
        <v>0</v>
      </c>
      <c r="R140" s="5"/>
      <c r="S140" s="5">
        <f t="shared" si="12"/>
        <v>-2856926912</v>
      </c>
      <c r="T140" s="5"/>
      <c r="U140" s="19">
        <f t="shared" si="13"/>
        <v>1.1276667813471977E-3</v>
      </c>
      <c r="V140" s="5"/>
      <c r="W140" s="5"/>
      <c r="X140" s="6"/>
      <c r="Y140" s="9"/>
    </row>
    <row r="141" spans="1:25" x14ac:dyDescent="0.55000000000000004">
      <c r="A141" s="1" t="s">
        <v>148</v>
      </c>
      <c r="C141" s="5">
        <v>0</v>
      </c>
      <c r="D141" s="5"/>
      <c r="E141" s="5">
        <v>-139641737</v>
      </c>
      <c r="F141" s="5"/>
      <c r="G141" s="5">
        <v>0</v>
      </c>
      <c r="H141" s="5"/>
      <c r="I141" s="5">
        <f t="shared" si="10"/>
        <v>-139641737</v>
      </c>
      <c r="J141" s="5"/>
      <c r="K141" s="19">
        <f t="shared" si="11"/>
        <v>-3.7035170105309809E-5</v>
      </c>
      <c r="L141" s="5"/>
      <c r="M141" s="5">
        <v>0</v>
      </c>
      <c r="N141" s="5"/>
      <c r="O141" s="5">
        <v>-139641737</v>
      </c>
      <c r="P141" s="5"/>
      <c r="Q141" s="5">
        <v>0</v>
      </c>
      <c r="R141" s="5"/>
      <c r="S141" s="5">
        <f t="shared" si="12"/>
        <v>-139641737</v>
      </c>
      <c r="T141" s="5"/>
      <c r="U141" s="19">
        <f t="shared" si="13"/>
        <v>5.5118437732201211E-5</v>
      </c>
      <c r="V141" s="5"/>
      <c r="W141" s="5"/>
      <c r="X141" s="6"/>
      <c r="Y141" s="9"/>
    </row>
    <row r="142" spans="1:25" x14ac:dyDescent="0.55000000000000004">
      <c r="A142" s="1" t="s">
        <v>136</v>
      </c>
      <c r="C142" s="5">
        <v>0</v>
      </c>
      <c r="D142" s="5"/>
      <c r="E142" s="5">
        <v>2718997271</v>
      </c>
      <c r="F142" s="5"/>
      <c r="G142" s="5">
        <v>0</v>
      </c>
      <c r="H142" s="5"/>
      <c r="I142" s="5">
        <f t="shared" si="10"/>
        <v>2718997271</v>
      </c>
      <c r="J142" s="5"/>
      <c r="K142" s="19">
        <f t="shared" si="11"/>
        <v>7.2112055185447998E-4</v>
      </c>
      <c r="L142" s="5"/>
      <c r="M142" s="5">
        <v>0</v>
      </c>
      <c r="N142" s="5"/>
      <c r="O142" s="5">
        <v>2988783086</v>
      </c>
      <c r="P142" s="5"/>
      <c r="Q142" s="5">
        <v>0</v>
      </c>
      <c r="R142" s="5"/>
      <c r="S142" s="5">
        <f t="shared" si="12"/>
        <v>2988783086</v>
      </c>
      <c r="T142" s="5"/>
      <c r="U142" s="19">
        <f t="shared" si="13"/>
        <v>-1.179712154545508E-3</v>
      </c>
      <c r="V142" s="5"/>
      <c r="W142" s="5"/>
      <c r="X142" s="6"/>
      <c r="Y142" s="9"/>
    </row>
    <row r="143" spans="1:25" x14ac:dyDescent="0.55000000000000004">
      <c r="A143" s="1" t="s">
        <v>59</v>
      </c>
      <c r="C143" s="5">
        <v>0</v>
      </c>
      <c r="D143" s="5"/>
      <c r="E143" s="5">
        <v>-12525030</v>
      </c>
      <c r="F143" s="5"/>
      <c r="G143" s="5">
        <v>0</v>
      </c>
      <c r="H143" s="5"/>
      <c r="I143" s="5">
        <f t="shared" si="10"/>
        <v>-12525030</v>
      </c>
      <c r="J143" s="5"/>
      <c r="K143" s="19">
        <f t="shared" si="11"/>
        <v>-3.3218336193004284E-6</v>
      </c>
      <c r="L143" s="5"/>
      <c r="M143" s="5">
        <v>0</v>
      </c>
      <c r="N143" s="5"/>
      <c r="O143" s="5">
        <v>163447734</v>
      </c>
      <c r="P143" s="5"/>
      <c r="Q143" s="5">
        <v>0</v>
      </c>
      <c r="R143" s="5"/>
      <c r="S143" s="5">
        <f t="shared" si="12"/>
        <v>163447734</v>
      </c>
      <c r="T143" s="5"/>
      <c r="U143" s="19">
        <f t="shared" si="13"/>
        <v>-6.4514979135130545E-5</v>
      </c>
      <c r="V143" s="5"/>
      <c r="W143" s="5"/>
      <c r="X143" s="6"/>
      <c r="Y143" s="9"/>
    </row>
    <row r="144" spans="1:25" x14ac:dyDescent="0.55000000000000004">
      <c r="A144" s="1" t="s">
        <v>95</v>
      </c>
      <c r="C144" s="5">
        <v>0</v>
      </c>
      <c r="D144" s="5"/>
      <c r="E144" s="5">
        <v>2851880546</v>
      </c>
      <c r="F144" s="5"/>
      <c r="G144" s="5">
        <v>0</v>
      </c>
      <c r="H144" s="5"/>
      <c r="I144" s="5">
        <f t="shared" si="10"/>
        <v>2851880546</v>
      </c>
      <c r="J144" s="5"/>
      <c r="K144" s="19">
        <f t="shared" si="11"/>
        <v>7.5636327225816319E-4</v>
      </c>
      <c r="L144" s="5"/>
      <c r="M144" s="5">
        <v>0</v>
      </c>
      <c r="N144" s="5"/>
      <c r="O144" s="5">
        <v>1120991192</v>
      </c>
      <c r="P144" s="5"/>
      <c r="Q144" s="5">
        <v>0</v>
      </c>
      <c r="R144" s="5"/>
      <c r="S144" s="5">
        <f t="shared" si="12"/>
        <v>1120991192</v>
      </c>
      <c r="T144" s="5"/>
      <c r="U144" s="19">
        <f t="shared" si="13"/>
        <v>-4.4247002752907617E-4</v>
      </c>
      <c r="V144" s="5"/>
      <c r="W144" s="5"/>
      <c r="X144" s="6"/>
      <c r="Y144" s="9"/>
    </row>
    <row r="145" spans="1:25" x14ac:dyDescent="0.55000000000000004">
      <c r="A145" s="1" t="s">
        <v>61</v>
      </c>
      <c r="C145" s="5">
        <v>0</v>
      </c>
      <c r="D145" s="5"/>
      <c r="E145" s="5">
        <v>-5485877472</v>
      </c>
      <c r="F145" s="5"/>
      <c r="G145" s="5">
        <v>0</v>
      </c>
      <c r="H145" s="5"/>
      <c r="I145" s="5">
        <f t="shared" si="10"/>
        <v>-5485877472</v>
      </c>
      <c r="J145" s="5"/>
      <c r="K145" s="19">
        <f t="shared" si="11"/>
        <v>-1.4549404047617008E-3</v>
      </c>
      <c r="L145" s="5"/>
      <c r="M145" s="5">
        <v>0</v>
      </c>
      <c r="N145" s="5"/>
      <c r="O145" s="5">
        <v>-4776770824</v>
      </c>
      <c r="P145" s="5"/>
      <c r="Q145" s="5">
        <v>0</v>
      </c>
      <c r="R145" s="5"/>
      <c r="S145" s="5">
        <f t="shared" si="12"/>
        <v>-4776770824</v>
      </c>
      <c r="T145" s="5"/>
      <c r="U145" s="19">
        <f t="shared" si="13"/>
        <v>1.885454527278184E-3</v>
      </c>
      <c r="V145" s="5"/>
      <c r="W145" s="5"/>
      <c r="X145" s="6"/>
      <c r="Y145" s="9"/>
    </row>
    <row r="146" spans="1:25" x14ac:dyDescent="0.55000000000000004">
      <c r="A146" s="1" t="s">
        <v>54</v>
      </c>
      <c r="C146" s="5">
        <v>0</v>
      </c>
      <c r="D146" s="5"/>
      <c r="E146" s="5">
        <v>6918340251</v>
      </c>
      <c r="F146" s="5"/>
      <c r="G146" s="5">
        <v>0</v>
      </c>
      <c r="H146" s="5"/>
      <c r="I146" s="5">
        <f t="shared" si="10"/>
        <v>6918340251</v>
      </c>
      <c r="J146" s="5"/>
      <c r="K146" s="19">
        <f t="shared" si="11"/>
        <v>1.8348519113751554E-3</v>
      </c>
      <c r="L146" s="5"/>
      <c r="M146" s="5">
        <v>0</v>
      </c>
      <c r="N146" s="5"/>
      <c r="O146" s="5">
        <v>11250586166</v>
      </c>
      <c r="P146" s="5"/>
      <c r="Q146" s="5">
        <v>0</v>
      </c>
      <c r="R146" s="5"/>
      <c r="S146" s="5">
        <f t="shared" si="12"/>
        <v>11250586166</v>
      </c>
      <c r="T146" s="5"/>
      <c r="U146" s="19">
        <f t="shared" si="13"/>
        <v>-4.4407549373396537E-3</v>
      </c>
      <c r="V146" s="5"/>
      <c r="W146" s="5"/>
      <c r="X146" s="6"/>
      <c r="Y146" s="9"/>
    </row>
    <row r="147" spans="1:25" x14ac:dyDescent="0.55000000000000004">
      <c r="A147" s="1" t="s">
        <v>143</v>
      </c>
      <c r="C147" s="5">
        <v>0</v>
      </c>
      <c r="D147" s="5"/>
      <c r="E147" s="5">
        <v>2598461402</v>
      </c>
      <c r="F147" s="5"/>
      <c r="G147" s="5">
        <v>0</v>
      </c>
      <c r="H147" s="5"/>
      <c r="I147" s="5">
        <f t="shared" si="10"/>
        <v>2598461402</v>
      </c>
      <c r="J147" s="5"/>
      <c r="K147" s="19">
        <f t="shared" si="11"/>
        <v>6.8915255641049369E-4</v>
      </c>
      <c r="L147" s="5"/>
      <c r="M147" s="5">
        <v>0</v>
      </c>
      <c r="N147" s="5"/>
      <c r="O147" s="5">
        <v>2960970001</v>
      </c>
      <c r="P147" s="5"/>
      <c r="Q147" s="5">
        <v>0</v>
      </c>
      <c r="R147" s="5"/>
      <c r="S147" s="5">
        <f t="shared" si="12"/>
        <v>2960970001</v>
      </c>
      <c r="T147" s="5"/>
      <c r="U147" s="19">
        <f t="shared" si="13"/>
        <v>-1.1687339625905274E-3</v>
      </c>
      <c r="V147" s="5"/>
      <c r="W147" s="5"/>
      <c r="X147" s="6"/>
      <c r="Y147" s="9"/>
    </row>
    <row r="148" spans="1:25" ht="24.75" thickBot="1" x14ac:dyDescent="0.6">
      <c r="A148" s="1" t="s">
        <v>150</v>
      </c>
      <c r="C148" s="13">
        <f>SUM(C8:C147)</f>
        <v>694640626923</v>
      </c>
      <c r="D148" s="5"/>
      <c r="E148" s="13">
        <f>SUM(E8:E147)</f>
        <v>3085463558872</v>
      </c>
      <c r="F148" s="5"/>
      <c r="G148" s="13">
        <f>SUM(G8:G147)</f>
        <v>-9587225756</v>
      </c>
      <c r="H148" s="5"/>
      <c r="I148" s="13">
        <f>SUM(I8:I147)</f>
        <v>3770516960039</v>
      </c>
      <c r="J148" s="5"/>
      <c r="K148" s="20">
        <f>SUM(K8:K147)</f>
        <v>1</v>
      </c>
      <c r="L148" s="5"/>
      <c r="M148" s="13">
        <f>SUM(M8:M147)</f>
        <v>4178931645250</v>
      </c>
      <c r="N148" s="5"/>
      <c r="O148" s="13">
        <f>SUM(O8:O147)</f>
        <v>-6580645392576</v>
      </c>
      <c r="P148" s="5"/>
      <c r="Q148" s="13">
        <f>SUM(Q8:Q147)</f>
        <v>-131771285005</v>
      </c>
      <c r="R148" s="5"/>
      <c r="S148" s="13">
        <f>SUM(S8:S147)</f>
        <v>-2533485032331</v>
      </c>
      <c r="T148" s="5"/>
      <c r="U148" s="13" t="s">
        <v>247</v>
      </c>
      <c r="V148" s="5"/>
      <c r="W148" s="5"/>
      <c r="X148" s="6"/>
      <c r="Y148" s="9"/>
    </row>
    <row r="149" spans="1:25" ht="24.75" thickTop="1" x14ac:dyDescent="0.55000000000000004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0"/>
  <sheetViews>
    <sheetView rightToLeft="1" workbookViewId="0">
      <selection activeCell="E11" sqref="E11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</row>
    <row r="3" spans="1:11" ht="24.75" x14ac:dyDescent="0.55000000000000004">
      <c r="A3" s="24" t="s">
        <v>174</v>
      </c>
      <c r="B3" s="24" t="s">
        <v>174</v>
      </c>
      <c r="C3" s="24" t="s">
        <v>174</v>
      </c>
      <c r="D3" s="24" t="s">
        <v>174</v>
      </c>
      <c r="E3" s="24" t="s">
        <v>174</v>
      </c>
      <c r="F3" s="24" t="s">
        <v>174</v>
      </c>
      <c r="G3" s="24" t="s">
        <v>174</v>
      </c>
      <c r="H3" s="24" t="s">
        <v>174</v>
      </c>
      <c r="I3" s="24" t="s">
        <v>174</v>
      </c>
      <c r="J3" s="24" t="s">
        <v>174</v>
      </c>
      <c r="K3" s="24" t="s">
        <v>174</v>
      </c>
    </row>
    <row r="4" spans="1:11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</row>
    <row r="6" spans="1:11" ht="24.75" x14ac:dyDescent="0.55000000000000004">
      <c r="A6" s="23" t="s">
        <v>248</v>
      </c>
      <c r="B6" s="23" t="s">
        <v>248</v>
      </c>
      <c r="C6" s="23" t="s">
        <v>248</v>
      </c>
      <c r="E6" s="23" t="s">
        <v>176</v>
      </c>
      <c r="F6" s="23" t="s">
        <v>176</v>
      </c>
      <c r="G6" s="23" t="s">
        <v>176</v>
      </c>
      <c r="I6" s="23" t="s">
        <v>177</v>
      </c>
      <c r="J6" s="23" t="s">
        <v>177</v>
      </c>
      <c r="K6" s="23" t="s">
        <v>177</v>
      </c>
    </row>
    <row r="7" spans="1:11" ht="24.75" x14ac:dyDescent="0.55000000000000004">
      <c r="A7" s="23" t="s">
        <v>249</v>
      </c>
      <c r="C7" s="23" t="s">
        <v>153</v>
      </c>
      <c r="E7" s="23" t="s">
        <v>250</v>
      </c>
      <c r="G7" s="23" t="s">
        <v>251</v>
      </c>
      <c r="I7" s="23" t="s">
        <v>250</v>
      </c>
      <c r="K7" s="23" t="s">
        <v>251</v>
      </c>
    </row>
    <row r="8" spans="1:11" x14ac:dyDescent="0.55000000000000004">
      <c r="A8" s="1" t="s">
        <v>157</v>
      </c>
      <c r="C8" s="6" t="s">
        <v>158</v>
      </c>
      <c r="E8" s="12">
        <v>186274</v>
      </c>
      <c r="F8" s="6"/>
      <c r="G8" s="9">
        <f>E8/$E$19</f>
        <v>2.3106598983079509E-6</v>
      </c>
      <c r="H8" s="6"/>
      <c r="I8" s="12">
        <v>890348</v>
      </c>
      <c r="J8" s="6"/>
      <c r="K8" s="9">
        <f>I8/$I$19</f>
        <v>2.0279853613066586E-6</v>
      </c>
    </row>
    <row r="9" spans="1:11" x14ac:dyDescent="0.55000000000000004">
      <c r="A9" s="1" t="s">
        <v>159</v>
      </c>
      <c r="C9" s="6" t="s">
        <v>160</v>
      </c>
      <c r="E9" s="12">
        <v>11780</v>
      </c>
      <c r="F9" s="6"/>
      <c r="G9" s="9">
        <f t="shared" ref="G9:G18" si="0">E9/$E$19</f>
        <v>1.4612653189423999E-7</v>
      </c>
      <c r="H9" s="6"/>
      <c r="I9" s="12">
        <v>44279</v>
      </c>
      <c r="J9" s="6"/>
      <c r="K9" s="9">
        <f t="shared" ref="K9:K18" si="1">I9/$I$19</f>
        <v>1.0085625374943003E-7</v>
      </c>
    </row>
    <row r="10" spans="1:11" x14ac:dyDescent="0.55000000000000004">
      <c r="A10" s="1" t="s">
        <v>161</v>
      </c>
      <c r="C10" s="6" t="s">
        <v>162</v>
      </c>
      <c r="E10" s="12">
        <v>26601294787</v>
      </c>
      <c r="F10" s="6"/>
      <c r="G10" s="9">
        <f t="shared" si="0"/>
        <v>0.32997919788799962</v>
      </c>
      <c r="H10" s="6"/>
      <c r="I10" s="12">
        <v>49073470811</v>
      </c>
      <c r="J10" s="6"/>
      <c r="K10" s="9">
        <f t="shared" si="1"/>
        <v>0.11177683381466302</v>
      </c>
    </row>
    <row r="11" spans="1:11" x14ac:dyDescent="0.55000000000000004">
      <c r="A11" s="1" t="s">
        <v>163</v>
      </c>
      <c r="C11" s="6" t="s">
        <v>164</v>
      </c>
      <c r="E11" s="12">
        <v>11411</v>
      </c>
      <c r="F11" s="6"/>
      <c r="G11" s="9">
        <f t="shared" si="0"/>
        <v>1.4154922372200104E-7</v>
      </c>
      <c r="H11" s="6"/>
      <c r="I11" s="12">
        <v>50069</v>
      </c>
      <c r="J11" s="6"/>
      <c r="K11" s="9">
        <f t="shared" si="1"/>
        <v>1.1404439506267558E-7</v>
      </c>
    </row>
    <row r="12" spans="1:11" x14ac:dyDescent="0.55000000000000004">
      <c r="A12" s="1" t="s">
        <v>163</v>
      </c>
      <c r="C12" s="6" t="s">
        <v>252</v>
      </c>
      <c r="E12" s="12">
        <v>0</v>
      </c>
      <c r="F12" s="6"/>
      <c r="G12" s="9">
        <f t="shared" si="0"/>
        <v>0</v>
      </c>
      <c r="H12" s="6"/>
      <c r="I12" s="12">
        <v>2390710545</v>
      </c>
      <c r="J12" s="6"/>
      <c r="K12" s="9">
        <f t="shared" si="1"/>
        <v>5.4454280667575634E-3</v>
      </c>
    </row>
    <row r="13" spans="1:11" x14ac:dyDescent="0.55000000000000004">
      <c r="A13" s="1" t="s">
        <v>163</v>
      </c>
      <c r="C13" s="6" t="s">
        <v>253</v>
      </c>
      <c r="E13" s="12">
        <v>0</v>
      </c>
      <c r="F13" s="6"/>
      <c r="G13" s="9">
        <f t="shared" si="0"/>
        <v>0</v>
      </c>
      <c r="H13" s="6"/>
      <c r="I13" s="12">
        <v>2424657520</v>
      </c>
      <c r="J13" s="6"/>
      <c r="K13" s="9">
        <f t="shared" si="1"/>
        <v>5.5227506062147684E-3</v>
      </c>
    </row>
    <row r="14" spans="1:11" x14ac:dyDescent="0.55000000000000004">
      <c r="A14" s="1" t="s">
        <v>159</v>
      </c>
      <c r="C14" s="6" t="s">
        <v>254</v>
      </c>
      <c r="E14" s="12">
        <v>0</v>
      </c>
      <c r="F14" s="6"/>
      <c r="G14" s="9">
        <f t="shared" si="0"/>
        <v>0</v>
      </c>
      <c r="H14" s="6"/>
      <c r="I14" s="12">
        <v>127397260273</v>
      </c>
      <c r="J14" s="6"/>
      <c r="K14" s="9">
        <f t="shared" si="1"/>
        <v>0.29017842338525868</v>
      </c>
    </row>
    <row r="15" spans="1:11" x14ac:dyDescent="0.55000000000000004">
      <c r="A15" s="1" t="s">
        <v>159</v>
      </c>
      <c r="C15" s="6" t="s">
        <v>165</v>
      </c>
      <c r="E15" s="12">
        <v>8492876728</v>
      </c>
      <c r="F15" s="6"/>
      <c r="G15" s="9">
        <f t="shared" si="0"/>
        <v>0.10535098659320379</v>
      </c>
      <c r="H15" s="6"/>
      <c r="I15" s="12">
        <v>80650410970</v>
      </c>
      <c r="J15" s="6"/>
      <c r="K15" s="9">
        <f t="shared" si="1"/>
        <v>0.18370103917853012</v>
      </c>
    </row>
    <row r="16" spans="1:11" x14ac:dyDescent="0.55000000000000004">
      <c r="A16" s="1" t="s">
        <v>159</v>
      </c>
      <c r="C16" s="6" t="s">
        <v>166</v>
      </c>
      <c r="E16" s="12">
        <v>26176849313</v>
      </c>
      <c r="F16" s="6"/>
      <c r="G16" s="9">
        <f t="shared" si="0"/>
        <v>0.32471410917035726</v>
      </c>
      <c r="H16" s="6"/>
      <c r="I16" s="12">
        <v>130231643818</v>
      </c>
      <c r="J16" s="6"/>
      <c r="K16" s="9">
        <f t="shared" si="1"/>
        <v>0.29663442523800443</v>
      </c>
    </row>
    <row r="17" spans="1:11" x14ac:dyDescent="0.55000000000000004">
      <c r="A17" s="1" t="s">
        <v>168</v>
      </c>
      <c r="C17" s="6" t="s">
        <v>169</v>
      </c>
      <c r="E17" s="12">
        <v>5621917811</v>
      </c>
      <c r="F17" s="6"/>
      <c r="G17" s="9">
        <f t="shared" si="0"/>
        <v>6.9737805799311325E-2</v>
      </c>
      <c r="H17" s="6"/>
      <c r="I17" s="12">
        <v>33139726024</v>
      </c>
      <c r="J17" s="6"/>
      <c r="K17" s="9">
        <f t="shared" si="1"/>
        <v>7.5483832450216448E-2</v>
      </c>
    </row>
    <row r="18" spans="1:11" ht="24.75" thickBot="1" x14ac:dyDescent="0.6">
      <c r="A18" s="1" t="s">
        <v>163</v>
      </c>
      <c r="C18" s="6" t="s">
        <v>171</v>
      </c>
      <c r="E18" s="12">
        <v>13721917807</v>
      </c>
      <c r="F18" s="6"/>
      <c r="G18" s="9">
        <f t="shared" si="0"/>
        <v>0.17021530221347411</v>
      </c>
      <c r="H18" s="6"/>
      <c r="I18" s="12">
        <v>13721917807</v>
      </c>
      <c r="J18" s="6"/>
      <c r="K18" s="9">
        <f t="shared" si="1"/>
        <v>3.1255024374344825E-2</v>
      </c>
    </row>
    <row r="19" spans="1:11" ht="25.5" thickBot="1" x14ac:dyDescent="0.65">
      <c r="A19" s="2" t="s">
        <v>150</v>
      </c>
      <c r="C19" s="1" t="s">
        <v>150</v>
      </c>
      <c r="E19" s="7">
        <f>SUM(E8:E18)</f>
        <v>80615065911</v>
      </c>
      <c r="F19" s="6"/>
      <c r="G19" s="21">
        <f>SUM(G8:G18)</f>
        <v>1</v>
      </c>
      <c r="H19" s="6"/>
      <c r="I19" s="7">
        <f>SUM(I8:I18)</f>
        <v>439030782464</v>
      </c>
      <c r="J19" s="6"/>
      <c r="K19" s="21">
        <f>SUM(K8:K18)</f>
        <v>1</v>
      </c>
    </row>
    <row r="20" spans="1:11" ht="24.75" thickTop="1" x14ac:dyDescent="0.55000000000000004">
      <c r="E20" s="6"/>
      <c r="F20" s="6"/>
      <c r="G20" s="6"/>
      <c r="H20" s="6"/>
      <c r="I20" s="6"/>
      <c r="J20" s="6"/>
      <c r="K20" s="6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11:C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:E10"/>
    </sheetView>
  </sheetViews>
  <sheetFormatPr defaultRowHeight="24" x14ac:dyDescent="0.55000000000000004"/>
  <cols>
    <col min="1" max="1" width="15.5703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</row>
    <row r="3" spans="1:5" ht="24.75" x14ac:dyDescent="0.55000000000000004">
      <c r="A3" s="24" t="s">
        <v>174</v>
      </c>
      <c r="B3" s="24" t="s">
        <v>174</v>
      </c>
      <c r="C3" s="24" t="s">
        <v>174</v>
      </c>
      <c r="D3" s="24" t="s">
        <v>174</v>
      </c>
      <c r="E3" s="24" t="s">
        <v>174</v>
      </c>
    </row>
    <row r="4" spans="1:5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</row>
    <row r="6" spans="1:5" ht="24.75" x14ac:dyDescent="0.55000000000000004">
      <c r="A6" s="23" t="s">
        <v>255</v>
      </c>
      <c r="C6" s="23" t="s">
        <v>176</v>
      </c>
      <c r="E6" s="23" t="s">
        <v>6</v>
      </c>
    </row>
    <row r="7" spans="1:5" ht="24.75" x14ac:dyDescent="0.55000000000000004">
      <c r="A7" s="23" t="s">
        <v>255</v>
      </c>
      <c r="C7" s="23" t="s">
        <v>154</v>
      </c>
      <c r="E7" s="23" t="s">
        <v>154</v>
      </c>
    </row>
    <row r="8" spans="1:5" x14ac:dyDescent="0.55000000000000004">
      <c r="A8" s="1" t="s">
        <v>260</v>
      </c>
      <c r="C8" s="12">
        <v>77567531</v>
      </c>
      <c r="D8" s="6"/>
      <c r="E8" s="12">
        <v>7860309139</v>
      </c>
    </row>
    <row r="9" spans="1:5" x14ac:dyDescent="0.55000000000000004">
      <c r="A9" s="1" t="s">
        <v>261</v>
      </c>
      <c r="C9" s="12">
        <v>0</v>
      </c>
      <c r="D9" s="6"/>
      <c r="E9" s="12">
        <v>26440120</v>
      </c>
    </row>
    <row r="10" spans="1:5" ht="24.75" x14ac:dyDescent="0.6">
      <c r="A10" s="2" t="s">
        <v>150</v>
      </c>
      <c r="C10" s="7">
        <f>SUM(C8:C9)</f>
        <v>77567531</v>
      </c>
      <c r="D10" s="6"/>
      <c r="E10" s="7">
        <f>SUM(E8:E9)</f>
        <v>7886749259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99"/>
  <sheetViews>
    <sheetView rightToLeft="1" topLeftCell="A22" workbookViewId="0">
      <selection activeCell="I55" sqref="A55:I57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</row>
    <row r="3" spans="1:19" ht="24.75" x14ac:dyDescent="0.55000000000000004">
      <c r="A3" s="24" t="s">
        <v>174</v>
      </c>
      <c r="B3" s="24" t="s">
        <v>174</v>
      </c>
      <c r="C3" s="24" t="s">
        <v>174</v>
      </c>
      <c r="D3" s="24" t="s">
        <v>174</v>
      </c>
      <c r="E3" s="24" t="s">
        <v>174</v>
      </c>
      <c r="F3" s="24" t="s">
        <v>174</v>
      </c>
      <c r="G3" s="24" t="s">
        <v>174</v>
      </c>
      <c r="H3" s="24" t="s">
        <v>174</v>
      </c>
      <c r="I3" s="24" t="s">
        <v>174</v>
      </c>
      <c r="J3" s="24" t="s">
        <v>174</v>
      </c>
      <c r="K3" s="24" t="s">
        <v>174</v>
      </c>
      <c r="L3" s="24" t="s">
        <v>174</v>
      </c>
      <c r="M3" s="24" t="s">
        <v>174</v>
      </c>
      <c r="N3" s="24" t="s">
        <v>174</v>
      </c>
      <c r="O3" s="24" t="s">
        <v>174</v>
      </c>
      <c r="P3" s="24" t="s">
        <v>174</v>
      </c>
      <c r="Q3" s="24" t="s">
        <v>174</v>
      </c>
      <c r="R3" s="24" t="s">
        <v>174</v>
      </c>
      <c r="S3" s="24" t="s">
        <v>174</v>
      </c>
    </row>
    <row r="4" spans="1:19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</row>
    <row r="6" spans="1:19" ht="24.75" x14ac:dyDescent="0.55000000000000004">
      <c r="A6" s="23" t="s">
        <v>3</v>
      </c>
      <c r="C6" s="23" t="s">
        <v>182</v>
      </c>
      <c r="D6" s="23" t="s">
        <v>182</v>
      </c>
      <c r="E6" s="23" t="s">
        <v>182</v>
      </c>
      <c r="F6" s="23" t="s">
        <v>182</v>
      </c>
      <c r="G6" s="23" t="s">
        <v>182</v>
      </c>
      <c r="I6" s="23" t="s">
        <v>176</v>
      </c>
      <c r="J6" s="23" t="s">
        <v>176</v>
      </c>
      <c r="K6" s="23" t="s">
        <v>176</v>
      </c>
      <c r="L6" s="23" t="s">
        <v>176</v>
      </c>
      <c r="M6" s="23" t="s">
        <v>176</v>
      </c>
      <c r="O6" s="23" t="s">
        <v>177</v>
      </c>
      <c r="P6" s="23" t="s">
        <v>177</v>
      </c>
      <c r="Q6" s="23" t="s">
        <v>177</v>
      </c>
      <c r="R6" s="23" t="s">
        <v>177</v>
      </c>
      <c r="S6" s="23" t="s">
        <v>177</v>
      </c>
    </row>
    <row r="7" spans="1:19" ht="24.75" x14ac:dyDescent="0.55000000000000004">
      <c r="A7" s="23" t="s">
        <v>3</v>
      </c>
      <c r="C7" s="23" t="s">
        <v>183</v>
      </c>
      <c r="E7" s="23" t="s">
        <v>184</v>
      </c>
      <c r="G7" s="23" t="s">
        <v>185</v>
      </c>
      <c r="I7" s="23" t="s">
        <v>186</v>
      </c>
      <c r="K7" s="23" t="s">
        <v>180</v>
      </c>
      <c r="M7" s="23" t="s">
        <v>187</v>
      </c>
      <c r="O7" s="23" t="s">
        <v>186</v>
      </c>
      <c r="Q7" s="23" t="s">
        <v>180</v>
      </c>
      <c r="S7" s="23" t="s">
        <v>187</v>
      </c>
    </row>
    <row r="8" spans="1:19" x14ac:dyDescent="0.55000000000000004">
      <c r="A8" s="1" t="s">
        <v>132</v>
      </c>
      <c r="C8" s="6" t="s">
        <v>188</v>
      </c>
      <c r="D8" s="6"/>
      <c r="E8" s="12">
        <v>1550933</v>
      </c>
      <c r="F8" s="6"/>
      <c r="G8" s="12">
        <v>1050</v>
      </c>
      <c r="H8" s="6"/>
      <c r="I8" s="12">
        <v>0</v>
      </c>
      <c r="J8" s="6"/>
      <c r="K8" s="12">
        <v>0</v>
      </c>
      <c r="L8" s="6"/>
      <c r="M8" s="12">
        <v>0</v>
      </c>
      <c r="N8" s="6"/>
      <c r="O8" s="12">
        <v>1628479650</v>
      </c>
      <c r="P8" s="6"/>
      <c r="Q8" s="12">
        <v>0</v>
      </c>
      <c r="R8" s="6"/>
      <c r="S8" s="12">
        <f>O8-Q8</f>
        <v>1628479650</v>
      </c>
    </row>
    <row r="9" spans="1:19" x14ac:dyDescent="0.55000000000000004">
      <c r="A9" s="1" t="s">
        <v>114</v>
      </c>
      <c r="C9" s="6" t="s">
        <v>189</v>
      </c>
      <c r="D9" s="6"/>
      <c r="E9" s="12">
        <v>246156499</v>
      </c>
      <c r="F9" s="6"/>
      <c r="G9" s="12">
        <v>450</v>
      </c>
      <c r="H9" s="6"/>
      <c r="I9" s="12">
        <v>0</v>
      </c>
      <c r="J9" s="6"/>
      <c r="K9" s="12">
        <v>0</v>
      </c>
      <c r="L9" s="6"/>
      <c r="M9" s="12">
        <v>0</v>
      </c>
      <c r="N9" s="6"/>
      <c r="O9" s="12">
        <v>110770424550</v>
      </c>
      <c r="P9" s="6"/>
      <c r="Q9" s="12">
        <v>0</v>
      </c>
      <c r="R9" s="6"/>
      <c r="S9" s="12">
        <f t="shared" ref="S9:S72" si="0">O9-Q9</f>
        <v>110770424550</v>
      </c>
    </row>
    <row r="10" spans="1:19" x14ac:dyDescent="0.55000000000000004">
      <c r="A10" s="1" t="s">
        <v>81</v>
      </c>
      <c r="C10" s="6" t="s">
        <v>190</v>
      </c>
      <c r="D10" s="6"/>
      <c r="E10" s="12">
        <v>74129639</v>
      </c>
      <c r="F10" s="6"/>
      <c r="G10" s="12">
        <v>500</v>
      </c>
      <c r="H10" s="6"/>
      <c r="I10" s="12">
        <v>0</v>
      </c>
      <c r="J10" s="6"/>
      <c r="K10" s="12">
        <v>0</v>
      </c>
      <c r="L10" s="6"/>
      <c r="M10" s="12">
        <v>0</v>
      </c>
      <c r="N10" s="6"/>
      <c r="O10" s="12">
        <v>37064819500</v>
      </c>
      <c r="P10" s="6"/>
      <c r="Q10" s="12">
        <v>500875939</v>
      </c>
      <c r="R10" s="6"/>
      <c r="S10" s="12">
        <f t="shared" si="0"/>
        <v>36563943561</v>
      </c>
    </row>
    <row r="11" spans="1:19" x14ac:dyDescent="0.55000000000000004">
      <c r="A11" s="1" t="s">
        <v>135</v>
      </c>
      <c r="C11" s="6" t="s">
        <v>191</v>
      </c>
      <c r="D11" s="6"/>
      <c r="E11" s="12">
        <v>6529954</v>
      </c>
      <c r="F11" s="6"/>
      <c r="G11" s="12">
        <v>220</v>
      </c>
      <c r="H11" s="6"/>
      <c r="I11" s="12">
        <v>0</v>
      </c>
      <c r="J11" s="6"/>
      <c r="K11" s="12">
        <v>0</v>
      </c>
      <c r="L11" s="6"/>
      <c r="M11" s="12">
        <v>0</v>
      </c>
      <c r="N11" s="6"/>
      <c r="O11" s="12">
        <v>1436589880</v>
      </c>
      <c r="P11" s="6"/>
      <c r="Q11" s="12">
        <v>8801436</v>
      </c>
      <c r="R11" s="6"/>
      <c r="S11" s="12">
        <f t="shared" si="0"/>
        <v>1427788444</v>
      </c>
    </row>
    <row r="12" spans="1:19" x14ac:dyDescent="0.55000000000000004">
      <c r="A12" s="1" t="s">
        <v>19</v>
      </c>
      <c r="C12" s="6" t="s">
        <v>192</v>
      </c>
      <c r="D12" s="6"/>
      <c r="E12" s="12">
        <v>1364047</v>
      </c>
      <c r="F12" s="6"/>
      <c r="G12" s="12">
        <v>50</v>
      </c>
      <c r="H12" s="6"/>
      <c r="I12" s="12">
        <v>0</v>
      </c>
      <c r="J12" s="6"/>
      <c r="K12" s="12">
        <v>0</v>
      </c>
      <c r="L12" s="6"/>
      <c r="M12" s="12">
        <v>0</v>
      </c>
      <c r="N12" s="6"/>
      <c r="O12" s="12">
        <v>68202350</v>
      </c>
      <c r="P12" s="6"/>
      <c r="Q12" s="12">
        <v>2519348</v>
      </c>
      <c r="R12" s="6"/>
      <c r="S12" s="12">
        <f t="shared" si="0"/>
        <v>65683002</v>
      </c>
    </row>
    <row r="13" spans="1:19" x14ac:dyDescent="0.55000000000000004">
      <c r="A13" s="1" t="s">
        <v>51</v>
      </c>
      <c r="C13" s="6" t="s">
        <v>193</v>
      </c>
      <c r="D13" s="6"/>
      <c r="E13" s="12">
        <v>114224225</v>
      </c>
      <c r="F13" s="6"/>
      <c r="G13" s="12">
        <v>1000</v>
      </c>
      <c r="H13" s="6"/>
      <c r="I13" s="12">
        <v>0</v>
      </c>
      <c r="J13" s="6"/>
      <c r="K13" s="12">
        <v>0</v>
      </c>
      <c r="L13" s="6"/>
      <c r="M13" s="12">
        <v>0</v>
      </c>
      <c r="N13" s="6"/>
      <c r="O13" s="12">
        <v>114224225000</v>
      </c>
      <c r="P13" s="6"/>
      <c r="Q13" s="12">
        <v>0</v>
      </c>
      <c r="R13" s="6"/>
      <c r="S13" s="12">
        <f t="shared" si="0"/>
        <v>114224225000</v>
      </c>
    </row>
    <row r="14" spans="1:19" x14ac:dyDescent="0.55000000000000004">
      <c r="A14" s="1" t="s">
        <v>125</v>
      </c>
      <c r="C14" s="6" t="s">
        <v>194</v>
      </c>
      <c r="D14" s="6"/>
      <c r="E14" s="12">
        <v>588348831</v>
      </c>
      <c r="F14" s="6"/>
      <c r="G14" s="12">
        <v>40</v>
      </c>
      <c r="H14" s="6"/>
      <c r="I14" s="12">
        <v>0</v>
      </c>
      <c r="J14" s="6"/>
      <c r="K14" s="12">
        <v>0</v>
      </c>
      <c r="L14" s="6"/>
      <c r="M14" s="12">
        <v>0</v>
      </c>
      <c r="N14" s="6"/>
      <c r="O14" s="12">
        <v>23533953240</v>
      </c>
      <c r="P14" s="6"/>
      <c r="Q14" s="12">
        <v>2350493480</v>
      </c>
      <c r="R14" s="6"/>
      <c r="S14" s="12">
        <f t="shared" si="0"/>
        <v>21183459760</v>
      </c>
    </row>
    <row r="15" spans="1:19" x14ac:dyDescent="0.55000000000000004">
      <c r="A15" s="1" t="s">
        <v>74</v>
      </c>
      <c r="C15" s="6" t="s">
        <v>195</v>
      </c>
      <c r="D15" s="6"/>
      <c r="E15" s="12">
        <v>18340318</v>
      </c>
      <c r="F15" s="6"/>
      <c r="G15" s="12">
        <v>270</v>
      </c>
      <c r="H15" s="6"/>
      <c r="I15" s="12">
        <v>0</v>
      </c>
      <c r="J15" s="6"/>
      <c r="K15" s="12">
        <v>0</v>
      </c>
      <c r="L15" s="6"/>
      <c r="M15" s="12">
        <v>0</v>
      </c>
      <c r="N15" s="6"/>
      <c r="O15" s="12">
        <v>4951885860</v>
      </c>
      <c r="P15" s="6"/>
      <c r="Q15" s="12">
        <v>163969730</v>
      </c>
      <c r="R15" s="6"/>
      <c r="S15" s="12">
        <f t="shared" si="0"/>
        <v>4787916130</v>
      </c>
    </row>
    <row r="16" spans="1:19" x14ac:dyDescent="0.55000000000000004">
      <c r="A16" s="1" t="s">
        <v>25</v>
      </c>
      <c r="C16" s="6" t="s">
        <v>193</v>
      </c>
      <c r="D16" s="6"/>
      <c r="E16" s="12">
        <v>224615469</v>
      </c>
      <c r="F16" s="6"/>
      <c r="G16" s="12">
        <v>60</v>
      </c>
      <c r="H16" s="6"/>
      <c r="I16" s="12">
        <v>0</v>
      </c>
      <c r="J16" s="6"/>
      <c r="K16" s="12">
        <v>0</v>
      </c>
      <c r="L16" s="6"/>
      <c r="M16" s="12">
        <v>0</v>
      </c>
      <c r="N16" s="6"/>
      <c r="O16" s="12">
        <v>13476928140</v>
      </c>
      <c r="P16" s="6"/>
      <c r="Q16" s="12">
        <v>0</v>
      </c>
      <c r="R16" s="6"/>
      <c r="S16" s="12">
        <f t="shared" si="0"/>
        <v>13476928140</v>
      </c>
    </row>
    <row r="17" spans="1:19" x14ac:dyDescent="0.55000000000000004">
      <c r="A17" s="1" t="s">
        <v>21</v>
      </c>
      <c r="C17" s="6" t="s">
        <v>170</v>
      </c>
      <c r="D17" s="6"/>
      <c r="E17" s="12">
        <v>183200000</v>
      </c>
      <c r="F17" s="6"/>
      <c r="G17" s="12">
        <v>240</v>
      </c>
      <c r="H17" s="6"/>
      <c r="I17" s="12">
        <v>0</v>
      </c>
      <c r="J17" s="6"/>
      <c r="K17" s="12">
        <v>0</v>
      </c>
      <c r="L17" s="6"/>
      <c r="M17" s="12">
        <v>0</v>
      </c>
      <c r="N17" s="6"/>
      <c r="O17" s="12">
        <v>43968000000</v>
      </c>
      <c r="P17" s="6"/>
      <c r="Q17" s="12">
        <v>0</v>
      </c>
      <c r="R17" s="6"/>
      <c r="S17" s="12">
        <f t="shared" si="0"/>
        <v>43968000000</v>
      </c>
    </row>
    <row r="18" spans="1:19" x14ac:dyDescent="0.55000000000000004">
      <c r="A18" s="1" t="s">
        <v>79</v>
      </c>
      <c r="C18" s="6" t="s">
        <v>196</v>
      </c>
      <c r="D18" s="6"/>
      <c r="E18" s="12">
        <v>180941935</v>
      </c>
      <c r="F18" s="6"/>
      <c r="G18" s="12">
        <v>255</v>
      </c>
      <c r="H18" s="6"/>
      <c r="I18" s="12">
        <v>0</v>
      </c>
      <c r="J18" s="6"/>
      <c r="K18" s="12">
        <v>0</v>
      </c>
      <c r="L18" s="6"/>
      <c r="M18" s="12">
        <v>0</v>
      </c>
      <c r="N18" s="6"/>
      <c r="O18" s="12">
        <v>46140193425</v>
      </c>
      <c r="P18" s="6"/>
      <c r="Q18" s="12">
        <v>5387209517</v>
      </c>
      <c r="R18" s="6"/>
      <c r="S18" s="12">
        <f t="shared" si="0"/>
        <v>40752983908</v>
      </c>
    </row>
    <row r="19" spans="1:19" x14ac:dyDescent="0.55000000000000004">
      <c r="A19" s="1" t="s">
        <v>78</v>
      </c>
      <c r="C19" s="6" t="s">
        <v>197</v>
      </c>
      <c r="D19" s="6"/>
      <c r="E19" s="12">
        <v>129037003</v>
      </c>
      <c r="F19" s="6"/>
      <c r="G19" s="12">
        <v>82</v>
      </c>
      <c r="H19" s="6"/>
      <c r="I19" s="12">
        <v>0</v>
      </c>
      <c r="J19" s="6"/>
      <c r="K19" s="12">
        <v>0</v>
      </c>
      <c r="L19" s="6"/>
      <c r="M19" s="12">
        <v>0</v>
      </c>
      <c r="N19" s="6"/>
      <c r="O19" s="12">
        <v>10581034246</v>
      </c>
      <c r="P19" s="6"/>
      <c r="Q19" s="12">
        <v>1062667025</v>
      </c>
      <c r="R19" s="6"/>
      <c r="S19" s="12">
        <f t="shared" si="0"/>
        <v>9518367221</v>
      </c>
    </row>
    <row r="20" spans="1:19" x14ac:dyDescent="0.55000000000000004">
      <c r="A20" s="1" t="s">
        <v>82</v>
      </c>
      <c r="C20" s="6" t="s">
        <v>198</v>
      </c>
      <c r="D20" s="6"/>
      <c r="E20" s="12">
        <v>41414449</v>
      </c>
      <c r="F20" s="6"/>
      <c r="G20" s="12">
        <v>2390</v>
      </c>
      <c r="H20" s="6"/>
      <c r="I20" s="12">
        <v>0</v>
      </c>
      <c r="J20" s="6"/>
      <c r="K20" s="12">
        <v>0</v>
      </c>
      <c r="L20" s="6"/>
      <c r="M20" s="12">
        <v>0</v>
      </c>
      <c r="N20" s="6"/>
      <c r="O20" s="12">
        <v>98980533110</v>
      </c>
      <c r="P20" s="6"/>
      <c r="Q20" s="12">
        <v>0</v>
      </c>
      <c r="R20" s="6"/>
      <c r="S20" s="12">
        <f t="shared" si="0"/>
        <v>98980533110</v>
      </c>
    </row>
    <row r="21" spans="1:19" x14ac:dyDescent="0.55000000000000004">
      <c r="A21" s="1" t="s">
        <v>105</v>
      </c>
      <c r="C21" s="6" t="s">
        <v>195</v>
      </c>
      <c r="D21" s="6"/>
      <c r="E21" s="12">
        <v>8012702</v>
      </c>
      <c r="F21" s="6"/>
      <c r="G21" s="12">
        <v>310</v>
      </c>
      <c r="H21" s="6"/>
      <c r="I21" s="12">
        <v>0</v>
      </c>
      <c r="J21" s="6"/>
      <c r="K21" s="12">
        <v>0</v>
      </c>
      <c r="L21" s="6"/>
      <c r="M21" s="12">
        <v>0</v>
      </c>
      <c r="N21" s="6"/>
      <c r="O21" s="12">
        <v>2483937620</v>
      </c>
      <c r="P21" s="6"/>
      <c r="Q21" s="12">
        <v>91754952</v>
      </c>
      <c r="R21" s="6"/>
      <c r="S21" s="12">
        <f t="shared" si="0"/>
        <v>2392182668</v>
      </c>
    </row>
    <row r="22" spans="1:19" x14ac:dyDescent="0.55000000000000004">
      <c r="A22" s="1" t="s">
        <v>130</v>
      </c>
      <c r="C22" s="6" t="s">
        <v>199</v>
      </c>
      <c r="D22" s="6"/>
      <c r="E22" s="12">
        <v>197015383</v>
      </c>
      <c r="F22" s="6"/>
      <c r="G22" s="12">
        <v>370</v>
      </c>
      <c r="H22" s="6"/>
      <c r="I22" s="12">
        <v>0</v>
      </c>
      <c r="J22" s="6"/>
      <c r="K22" s="12">
        <v>0</v>
      </c>
      <c r="L22" s="6"/>
      <c r="M22" s="12">
        <v>0</v>
      </c>
      <c r="N22" s="6"/>
      <c r="O22" s="12">
        <v>72895691710</v>
      </c>
      <c r="P22" s="6"/>
      <c r="Q22" s="12">
        <v>0</v>
      </c>
      <c r="R22" s="6"/>
      <c r="S22" s="12">
        <f t="shared" si="0"/>
        <v>72895691710</v>
      </c>
    </row>
    <row r="23" spans="1:19" x14ac:dyDescent="0.55000000000000004">
      <c r="A23" s="1" t="s">
        <v>52</v>
      </c>
      <c r="C23" s="6" t="s">
        <v>200</v>
      </c>
      <c r="D23" s="6"/>
      <c r="E23" s="12">
        <v>62000000</v>
      </c>
      <c r="F23" s="6"/>
      <c r="G23" s="12">
        <v>460</v>
      </c>
      <c r="H23" s="6"/>
      <c r="I23" s="12">
        <v>0</v>
      </c>
      <c r="J23" s="6"/>
      <c r="K23" s="12">
        <v>0</v>
      </c>
      <c r="L23" s="6"/>
      <c r="M23" s="12">
        <v>0</v>
      </c>
      <c r="N23" s="6"/>
      <c r="O23" s="12">
        <v>28520000000</v>
      </c>
      <c r="P23" s="6"/>
      <c r="Q23" s="12">
        <v>3176603774</v>
      </c>
      <c r="R23" s="6"/>
      <c r="S23" s="12">
        <f t="shared" si="0"/>
        <v>25343396226</v>
      </c>
    </row>
    <row r="24" spans="1:19" x14ac:dyDescent="0.55000000000000004">
      <c r="A24" s="1" t="s">
        <v>75</v>
      </c>
      <c r="C24" s="6" t="s">
        <v>201</v>
      </c>
      <c r="D24" s="6"/>
      <c r="E24" s="12">
        <v>17466666</v>
      </c>
      <c r="F24" s="6"/>
      <c r="G24" s="12">
        <v>240</v>
      </c>
      <c r="H24" s="6"/>
      <c r="I24" s="12">
        <v>0</v>
      </c>
      <c r="J24" s="6"/>
      <c r="K24" s="12">
        <v>0</v>
      </c>
      <c r="L24" s="6"/>
      <c r="M24" s="12">
        <v>0</v>
      </c>
      <c r="N24" s="6"/>
      <c r="O24" s="12">
        <v>4191999840</v>
      </c>
      <c r="P24" s="6"/>
      <c r="Q24" s="12">
        <v>0</v>
      </c>
      <c r="R24" s="6"/>
      <c r="S24" s="12">
        <f t="shared" si="0"/>
        <v>4191999840</v>
      </c>
    </row>
    <row r="25" spans="1:19" x14ac:dyDescent="0.55000000000000004">
      <c r="A25" s="1" t="s">
        <v>56</v>
      </c>
      <c r="C25" s="6" t="s">
        <v>202</v>
      </c>
      <c r="D25" s="6"/>
      <c r="E25" s="12">
        <v>196093092</v>
      </c>
      <c r="F25" s="6"/>
      <c r="G25" s="12">
        <v>170</v>
      </c>
      <c r="H25" s="6"/>
      <c r="I25" s="12">
        <v>0</v>
      </c>
      <c r="J25" s="6"/>
      <c r="K25" s="12">
        <v>0</v>
      </c>
      <c r="L25" s="6"/>
      <c r="M25" s="12">
        <v>0</v>
      </c>
      <c r="N25" s="6"/>
      <c r="O25" s="12">
        <v>33335825640</v>
      </c>
      <c r="P25" s="6"/>
      <c r="Q25" s="12">
        <v>1315887854</v>
      </c>
      <c r="R25" s="6"/>
      <c r="S25" s="12">
        <f t="shared" si="0"/>
        <v>32019937786</v>
      </c>
    </row>
    <row r="26" spans="1:19" x14ac:dyDescent="0.55000000000000004">
      <c r="A26" s="1" t="s">
        <v>46</v>
      </c>
      <c r="C26" s="6" t="s">
        <v>203</v>
      </c>
      <c r="D26" s="6"/>
      <c r="E26" s="12">
        <v>27700000</v>
      </c>
      <c r="F26" s="6"/>
      <c r="G26" s="12">
        <v>4984</v>
      </c>
      <c r="H26" s="6"/>
      <c r="I26" s="12">
        <v>0</v>
      </c>
      <c r="J26" s="6"/>
      <c r="K26" s="12">
        <v>0</v>
      </c>
      <c r="L26" s="6"/>
      <c r="M26" s="12">
        <v>0</v>
      </c>
      <c r="N26" s="6"/>
      <c r="O26" s="12">
        <v>138056800000</v>
      </c>
      <c r="P26" s="6"/>
      <c r="Q26" s="12">
        <v>15897449697</v>
      </c>
      <c r="R26" s="6"/>
      <c r="S26" s="12">
        <f t="shared" si="0"/>
        <v>122159350303</v>
      </c>
    </row>
    <row r="27" spans="1:19" x14ac:dyDescent="0.55000000000000004">
      <c r="A27" s="1" t="s">
        <v>65</v>
      </c>
      <c r="C27" s="6" t="s">
        <v>195</v>
      </c>
      <c r="D27" s="6"/>
      <c r="E27" s="12">
        <v>29589566</v>
      </c>
      <c r="F27" s="6"/>
      <c r="G27" s="12">
        <v>1440</v>
      </c>
      <c r="H27" s="6"/>
      <c r="I27" s="12">
        <v>0</v>
      </c>
      <c r="J27" s="6"/>
      <c r="K27" s="12">
        <v>0</v>
      </c>
      <c r="L27" s="6"/>
      <c r="M27" s="12">
        <v>0</v>
      </c>
      <c r="N27" s="6"/>
      <c r="O27" s="12">
        <v>42608975040</v>
      </c>
      <c r="P27" s="6"/>
      <c r="Q27" s="12">
        <v>1681933225</v>
      </c>
      <c r="R27" s="6"/>
      <c r="S27" s="12">
        <f t="shared" si="0"/>
        <v>40927041815</v>
      </c>
    </row>
    <row r="28" spans="1:19" x14ac:dyDescent="0.55000000000000004">
      <c r="A28" s="1" t="s">
        <v>139</v>
      </c>
      <c r="C28" s="6" t="s">
        <v>204</v>
      </c>
      <c r="D28" s="6"/>
      <c r="E28" s="12">
        <v>2639418</v>
      </c>
      <c r="F28" s="6"/>
      <c r="G28" s="12">
        <v>1070</v>
      </c>
      <c r="H28" s="6"/>
      <c r="I28" s="12">
        <v>0</v>
      </c>
      <c r="J28" s="6"/>
      <c r="K28" s="12">
        <v>0</v>
      </c>
      <c r="L28" s="6"/>
      <c r="M28" s="12">
        <v>0</v>
      </c>
      <c r="N28" s="6"/>
      <c r="O28" s="12">
        <v>2824177260</v>
      </c>
      <c r="P28" s="6"/>
      <c r="Q28" s="12">
        <v>56862629</v>
      </c>
      <c r="R28" s="6"/>
      <c r="S28" s="12">
        <f t="shared" si="0"/>
        <v>2767314631</v>
      </c>
    </row>
    <row r="29" spans="1:19" x14ac:dyDescent="0.55000000000000004">
      <c r="A29" s="1" t="s">
        <v>138</v>
      </c>
      <c r="C29" s="6" t="s">
        <v>172</v>
      </c>
      <c r="D29" s="6"/>
      <c r="E29" s="12">
        <v>6000000</v>
      </c>
      <c r="F29" s="6"/>
      <c r="G29" s="12">
        <v>20</v>
      </c>
      <c r="H29" s="6"/>
      <c r="I29" s="12">
        <v>0</v>
      </c>
      <c r="J29" s="6"/>
      <c r="K29" s="12">
        <v>0</v>
      </c>
      <c r="L29" s="6"/>
      <c r="M29" s="12">
        <v>0</v>
      </c>
      <c r="N29" s="6"/>
      <c r="O29" s="12">
        <v>120000000</v>
      </c>
      <c r="P29" s="6"/>
      <c r="Q29" s="12">
        <v>5114754</v>
      </c>
      <c r="R29" s="6"/>
      <c r="S29" s="12">
        <f t="shared" si="0"/>
        <v>114885246</v>
      </c>
    </row>
    <row r="30" spans="1:19" x14ac:dyDescent="0.55000000000000004">
      <c r="A30" s="1" t="s">
        <v>91</v>
      </c>
      <c r="C30" s="6" t="s">
        <v>205</v>
      </c>
      <c r="D30" s="6"/>
      <c r="E30" s="12">
        <v>10198616</v>
      </c>
      <c r="F30" s="6"/>
      <c r="G30" s="12">
        <v>15200</v>
      </c>
      <c r="H30" s="6"/>
      <c r="I30" s="12">
        <v>0</v>
      </c>
      <c r="J30" s="6"/>
      <c r="K30" s="12">
        <v>0</v>
      </c>
      <c r="L30" s="6"/>
      <c r="M30" s="12">
        <v>0</v>
      </c>
      <c r="N30" s="6"/>
      <c r="O30" s="12">
        <v>155018963200</v>
      </c>
      <c r="P30" s="6"/>
      <c r="Q30" s="12">
        <v>0</v>
      </c>
      <c r="R30" s="6"/>
      <c r="S30" s="12">
        <f t="shared" si="0"/>
        <v>155018963200</v>
      </c>
    </row>
    <row r="31" spans="1:19" x14ac:dyDescent="0.55000000000000004">
      <c r="A31" s="1" t="s">
        <v>109</v>
      </c>
      <c r="C31" s="6" t="s">
        <v>206</v>
      </c>
      <c r="D31" s="6"/>
      <c r="E31" s="12">
        <v>38614820</v>
      </c>
      <c r="F31" s="6"/>
      <c r="G31" s="12">
        <v>290</v>
      </c>
      <c r="H31" s="6"/>
      <c r="I31" s="12">
        <v>0</v>
      </c>
      <c r="J31" s="6"/>
      <c r="K31" s="12">
        <v>0</v>
      </c>
      <c r="L31" s="6"/>
      <c r="M31" s="12">
        <v>0</v>
      </c>
      <c r="N31" s="6"/>
      <c r="O31" s="12">
        <v>11198297800</v>
      </c>
      <c r="P31" s="6"/>
      <c r="Q31" s="12">
        <v>0</v>
      </c>
      <c r="R31" s="6"/>
      <c r="S31" s="12">
        <f t="shared" si="0"/>
        <v>11198297800</v>
      </c>
    </row>
    <row r="32" spans="1:19" x14ac:dyDescent="0.55000000000000004">
      <c r="A32" s="1" t="s">
        <v>89</v>
      </c>
      <c r="C32" s="6" t="s">
        <v>207</v>
      </c>
      <c r="D32" s="6"/>
      <c r="E32" s="12">
        <v>3083596</v>
      </c>
      <c r="F32" s="6"/>
      <c r="G32" s="12">
        <v>14500</v>
      </c>
      <c r="H32" s="6"/>
      <c r="I32" s="12">
        <v>0</v>
      </c>
      <c r="J32" s="6"/>
      <c r="K32" s="12">
        <v>0</v>
      </c>
      <c r="L32" s="6"/>
      <c r="M32" s="12">
        <v>0</v>
      </c>
      <c r="N32" s="6"/>
      <c r="O32" s="12">
        <v>44712142000</v>
      </c>
      <c r="P32" s="6"/>
      <c r="Q32" s="12">
        <v>0</v>
      </c>
      <c r="R32" s="6"/>
      <c r="S32" s="12">
        <f t="shared" si="0"/>
        <v>44712142000</v>
      </c>
    </row>
    <row r="33" spans="1:19" x14ac:dyDescent="0.55000000000000004">
      <c r="A33" s="1" t="s">
        <v>140</v>
      </c>
      <c r="C33" s="6" t="s">
        <v>205</v>
      </c>
      <c r="D33" s="6"/>
      <c r="E33" s="12">
        <v>14138633</v>
      </c>
      <c r="F33" s="6"/>
      <c r="G33" s="12">
        <v>670</v>
      </c>
      <c r="H33" s="6"/>
      <c r="I33" s="12">
        <v>0</v>
      </c>
      <c r="J33" s="6"/>
      <c r="K33" s="12">
        <v>0</v>
      </c>
      <c r="L33" s="6"/>
      <c r="M33" s="12">
        <v>0</v>
      </c>
      <c r="N33" s="6"/>
      <c r="O33" s="12">
        <v>9472884110</v>
      </c>
      <c r="P33" s="6"/>
      <c r="Q33" s="12">
        <v>0</v>
      </c>
      <c r="R33" s="6"/>
      <c r="S33" s="12">
        <f t="shared" si="0"/>
        <v>9472884110</v>
      </c>
    </row>
    <row r="34" spans="1:19" x14ac:dyDescent="0.55000000000000004">
      <c r="A34" s="1" t="s">
        <v>87</v>
      </c>
      <c r="C34" s="6" t="s">
        <v>195</v>
      </c>
      <c r="D34" s="6"/>
      <c r="E34" s="12">
        <v>15422290</v>
      </c>
      <c r="F34" s="6"/>
      <c r="G34" s="12">
        <v>2070</v>
      </c>
      <c r="H34" s="6"/>
      <c r="I34" s="12">
        <v>0</v>
      </c>
      <c r="J34" s="6"/>
      <c r="K34" s="12">
        <v>0</v>
      </c>
      <c r="L34" s="6"/>
      <c r="M34" s="12">
        <v>0</v>
      </c>
      <c r="N34" s="6"/>
      <c r="O34" s="12">
        <v>31924140300</v>
      </c>
      <c r="P34" s="6"/>
      <c r="Q34" s="12">
        <v>1260163433</v>
      </c>
      <c r="R34" s="6"/>
      <c r="S34" s="12">
        <f t="shared" si="0"/>
        <v>30663976867</v>
      </c>
    </row>
    <row r="35" spans="1:19" x14ac:dyDescent="0.55000000000000004">
      <c r="A35" s="1" t="s">
        <v>35</v>
      </c>
      <c r="C35" s="6" t="s">
        <v>202</v>
      </c>
      <c r="D35" s="6"/>
      <c r="E35" s="12">
        <v>22054821</v>
      </c>
      <c r="F35" s="6"/>
      <c r="G35" s="12">
        <v>1997</v>
      </c>
      <c r="H35" s="6"/>
      <c r="I35" s="12">
        <v>0</v>
      </c>
      <c r="J35" s="6"/>
      <c r="K35" s="12">
        <v>0</v>
      </c>
      <c r="L35" s="6"/>
      <c r="M35" s="12">
        <v>0</v>
      </c>
      <c r="N35" s="6"/>
      <c r="O35" s="12">
        <v>44043477537</v>
      </c>
      <c r="P35" s="6"/>
      <c r="Q35" s="12">
        <v>1174492734</v>
      </c>
      <c r="R35" s="6"/>
      <c r="S35" s="12">
        <f t="shared" si="0"/>
        <v>42868984803</v>
      </c>
    </row>
    <row r="36" spans="1:19" x14ac:dyDescent="0.55000000000000004">
      <c r="A36" s="1" t="s">
        <v>33</v>
      </c>
      <c r="C36" s="6" t="s">
        <v>188</v>
      </c>
      <c r="D36" s="6"/>
      <c r="E36" s="12">
        <v>550398861</v>
      </c>
      <c r="F36" s="6"/>
      <c r="G36" s="12">
        <v>360</v>
      </c>
      <c r="H36" s="6"/>
      <c r="I36" s="12">
        <v>0</v>
      </c>
      <c r="J36" s="6"/>
      <c r="K36" s="12">
        <v>0</v>
      </c>
      <c r="L36" s="6"/>
      <c r="M36" s="12">
        <v>0</v>
      </c>
      <c r="N36" s="6"/>
      <c r="O36" s="12">
        <v>198143589960</v>
      </c>
      <c r="P36" s="6"/>
      <c r="Q36" s="12">
        <v>0</v>
      </c>
      <c r="R36" s="6"/>
      <c r="S36" s="12">
        <f t="shared" si="0"/>
        <v>198143589960</v>
      </c>
    </row>
    <row r="37" spans="1:19" x14ac:dyDescent="0.55000000000000004">
      <c r="A37" s="1" t="s">
        <v>129</v>
      </c>
      <c r="C37" s="6" t="s">
        <v>208</v>
      </c>
      <c r="D37" s="6"/>
      <c r="E37" s="12">
        <v>131586924</v>
      </c>
      <c r="F37" s="6"/>
      <c r="G37" s="12">
        <v>380</v>
      </c>
      <c r="H37" s="6"/>
      <c r="I37" s="12">
        <v>0</v>
      </c>
      <c r="J37" s="6"/>
      <c r="K37" s="12">
        <v>0</v>
      </c>
      <c r="L37" s="6"/>
      <c r="M37" s="12">
        <v>0</v>
      </c>
      <c r="N37" s="6"/>
      <c r="O37" s="12">
        <v>50003031120</v>
      </c>
      <c r="P37" s="6"/>
      <c r="Q37" s="12">
        <v>1333414163</v>
      </c>
      <c r="R37" s="6"/>
      <c r="S37" s="12">
        <f t="shared" si="0"/>
        <v>48669616957</v>
      </c>
    </row>
    <row r="38" spans="1:19" x14ac:dyDescent="0.55000000000000004">
      <c r="A38" s="1" t="s">
        <v>128</v>
      </c>
      <c r="C38" s="6" t="s">
        <v>208</v>
      </c>
      <c r="D38" s="6"/>
      <c r="E38" s="12">
        <v>23550947</v>
      </c>
      <c r="F38" s="6"/>
      <c r="G38" s="12">
        <v>310</v>
      </c>
      <c r="H38" s="6"/>
      <c r="I38" s="12">
        <v>0</v>
      </c>
      <c r="J38" s="6"/>
      <c r="K38" s="12">
        <v>0</v>
      </c>
      <c r="L38" s="6"/>
      <c r="M38" s="12">
        <v>0</v>
      </c>
      <c r="N38" s="6"/>
      <c r="O38" s="12">
        <v>7300793570</v>
      </c>
      <c r="P38" s="6"/>
      <c r="Q38" s="12">
        <v>773445981</v>
      </c>
      <c r="R38" s="6"/>
      <c r="S38" s="12">
        <f t="shared" si="0"/>
        <v>6527347589</v>
      </c>
    </row>
    <row r="39" spans="1:19" x14ac:dyDescent="0.55000000000000004">
      <c r="A39" s="1" t="s">
        <v>97</v>
      </c>
      <c r="C39" s="6" t="s">
        <v>193</v>
      </c>
      <c r="D39" s="6"/>
      <c r="E39" s="12">
        <v>2551927</v>
      </c>
      <c r="F39" s="6"/>
      <c r="G39" s="12">
        <v>400</v>
      </c>
      <c r="H39" s="6"/>
      <c r="I39" s="12">
        <v>0</v>
      </c>
      <c r="J39" s="6"/>
      <c r="K39" s="12">
        <v>0</v>
      </c>
      <c r="L39" s="6"/>
      <c r="M39" s="12">
        <v>0</v>
      </c>
      <c r="N39" s="6"/>
      <c r="O39" s="12">
        <v>1020770800</v>
      </c>
      <c r="P39" s="6"/>
      <c r="Q39" s="12">
        <v>0</v>
      </c>
      <c r="R39" s="6"/>
      <c r="S39" s="12">
        <f t="shared" si="0"/>
        <v>1020770800</v>
      </c>
    </row>
    <row r="40" spans="1:19" x14ac:dyDescent="0.55000000000000004">
      <c r="A40" s="1" t="s">
        <v>119</v>
      </c>
      <c r="C40" s="6" t="s">
        <v>209</v>
      </c>
      <c r="D40" s="6"/>
      <c r="E40" s="12">
        <v>32000000</v>
      </c>
      <c r="F40" s="6"/>
      <c r="G40" s="12">
        <v>80</v>
      </c>
      <c r="H40" s="6"/>
      <c r="I40" s="12">
        <v>0</v>
      </c>
      <c r="J40" s="6"/>
      <c r="K40" s="12">
        <v>0</v>
      </c>
      <c r="L40" s="6"/>
      <c r="M40" s="12">
        <v>0</v>
      </c>
      <c r="N40" s="6"/>
      <c r="O40" s="12">
        <v>2560000000</v>
      </c>
      <c r="P40" s="6"/>
      <c r="Q40" s="12">
        <v>0</v>
      </c>
      <c r="R40" s="6"/>
      <c r="S40" s="12">
        <f t="shared" si="0"/>
        <v>2560000000</v>
      </c>
    </row>
    <row r="41" spans="1:19" x14ac:dyDescent="0.55000000000000004">
      <c r="A41" s="1" t="s">
        <v>115</v>
      </c>
      <c r="C41" s="6" t="s">
        <v>198</v>
      </c>
      <c r="D41" s="6"/>
      <c r="E41" s="12">
        <v>826600159</v>
      </c>
      <c r="F41" s="6"/>
      <c r="G41" s="12">
        <v>280</v>
      </c>
      <c r="H41" s="6"/>
      <c r="I41" s="12">
        <v>0</v>
      </c>
      <c r="J41" s="6"/>
      <c r="K41" s="12">
        <v>0</v>
      </c>
      <c r="L41" s="6"/>
      <c r="M41" s="12">
        <v>0</v>
      </c>
      <c r="N41" s="6"/>
      <c r="O41" s="12">
        <v>231448044520</v>
      </c>
      <c r="P41" s="6"/>
      <c r="Q41" s="12">
        <v>1417993465</v>
      </c>
      <c r="R41" s="6"/>
      <c r="S41" s="12">
        <f t="shared" si="0"/>
        <v>230030051055</v>
      </c>
    </row>
    <row r="42" spans="1:19" x14ac:dyDescent="0.55000000000000004">
      <c r="A42" s="1" t="s">
        <v>112</v>
      </c>
      <c r="C42" s="6" t="s">
        <v>196</v>
      </c>
      <c r="D42" s="6"/>
      <c r="E42" s="12">
        <v>398000000</v>
      </c>
      <c r="F42" s="6"/>
      <c r="G42" s="12">
        <v>160</v>
      </c>
      <c r="H42" s="6"/>
      <c r="I42" s="12">
        <v>0</v>
      </c>
      <c r="J42" s="6"/>
      <c r="K42" s="12">
        <v>0</v>
      </c>
      <c r="L42" s="6"/>
      <c r="M42" s="12">
        <v>0</v>
      </c>
      <c r="N42" s="6"/>
      <c r="O42" s="12">
        <v>63680000000</v>
      </c>
      <c r="P42" s="6"/>
      <c r="Q42" s="12">
        <v>7435111918</v>
      </c>
      <c r="R42" s="6"/>
      <c r="S42" s="12">
        <f t="shared" si="0"/>
        <v>56244888082</v>
      </c>
    </row>
    <row r="43" spans="1:19" x14ac:dyDescent="0.55000000000000004">
      <c r="A43" s="1" t="s">
        <v>38</v>
      </c>
      <c r="C43" s="6" t="s">
        <v>210</v>
      </c>
      <c r="D43" s="6"/>
      <c r="E43" s="12">
        <v>3349436</v>
      </c>
      <c r="F43" s="6"/>
      <c r="G43" s="12">
        <v>10000</v>
      </c>
      <c r="H43" s="6"/>
      <c r="I43" s="12">
        <v>0</v>
      </c>
      <c r="J43" s="6"/>
      <c r="K43" s="12">
        <v>0</v>
      </c>
      <c r="L43" s="6"/>
      <c r="M43" s="12">
        <v>0</v>
      </c>
      <c r="N43" s="6"/>
      <c r="O43" s="12">
        <v>33494360000</v>
      </c>
      <c r="P43" s="6"/>
      <c r="Q43" s="12">
        <v>0</v>
      </c>
      <c r="R43" s="6"/>
      <c r="S43" s="12">
        <f t="shared" si="0"/>
        <v>33494360000</v>
      </c>
    </row>
    <row r="44" spans="1:19" x14ac:dyDescent="0.55000000000000004">
      <c r="A44" s="1" t="s">
        <v>137</v>
      </c>
      <c r="C44" s="6" t="s">
        <v>211</v>
      </c>
      <c r="D44" s="6"/>
      <c r="E44" s="12">
        <v>3305619</v>
      </c>
      <c r="F44" s="6"/>
      <c r="G44" s="12">
        <v>1000</v>
      </c>
      <c r="H44" s="6"/>
      <c r="I44" s="12">
        <v>0</v>
      </c>
      <c r="J44" s="6"/>
      <c r="K44" s="12">
        <v>0</v>
      </c>
      <c r="L44" s="6"/>
      <c r="M44" s="12">
        <v>0</v>
      </c>
      <c r="N44" s="6"/>
      <c r="O44" s="12">
        <v>3305619000</v>
      </c>
      <c r="P44" s="6"/>
      <c r="Q44" s="12">
        <v>0</v>
      </c>
      <c r="R44" s="6"/>
      <c r="S44" s="12">
        <f t="shared" si="0"/>
        <v>3305619000</v>
      </c>
    </row>
    <row r="45" spans="1:19" x14ac:dyDescent="0.55000000000000004">
      <c r="A45" s="1" t="s">
        <v>45</v>
      </c>
      <c r="C45" s="6" t="s">
        <v>212</v>
      </c>
      <c r="D45" s="6"/>
      <c r="E45" s="12">
        <v>17803216</v>
      </c>
      <c r="F45" s="6"/>
      <c r="G45" s="12">
        <v>300</v>
      </c>
      <c r="H45" s="6"/>
      <c r="I45" s="12">
        <v>0</v>
      </c>
      <c r="J45" s="6"/>
      <c r="K45" s="12">
        <v>0</v>
      </c>
      <c r="L45" s="6"/>
      <c r="M45" s="12">
        <v>0</v>
      </c>
      <c r="N45" s="6"/>
      <c r="O45" s="12">
        <v>5340964800</v>
      </c>
      <c r="P45" s="6"/>
      <c r="Q45" s="12">
        <v>0</v>
      </c>
      <c r="R45" s="6"/>
      <c r="S45" s="12">
        <f t="shared" si="0"/>
        <v>5340964800</v>
      </c>
    </row>
    <row r="46" spans="1:19" x14ac:dyDescent="0.55000000000000004">
      <c r="A46" s="1" t="s">
        <v>84</v>
      </c>
      <c r="C46" s="6" t="s">
        <v>213</v>
      </c>
      <c r="D46" s="6"/>
      <c r="E46" s="12">
        <v>2350000</v>
      </c>
      <c r="F46" s="6"/>
      <c r="G46" s="12">
        <v>6810</v>
      </c>
      <c r="H46" s="6"/>
      <c r="I46" s="12">
        <v>0</v>
      </c>
      <c r="J46" s="6"/>
      <c r="K46" s="12">
        <v>0</v>
      </c>
      <c r="L46" s="6"/>
      <c r="M46" s="12">
        <v>0</v>
      </c>
      <c r="N46" s="6"/>
      <c r="O46" s="12">
        <v>16003500000</v>
      </c>
      <c r="P46" s="6"/>
      <c r="Q46" s="12">
        <v>0</v>
      </c>
      <c r="R46" s="6"/>
      <c r="S46" s="12">
        <f t="shared" si="0"/>
        <v>16003500000</v>
      </c>
    </row>
    <row r="47" spans="1:19" x14ac:dyDescent="0.55000000000000004">
      <c r="A47" s="1" t="s">
        <v>66</v>
      </c>
      <c r="C47" s="6" t="s">
        <v>214</v>
      </c>
      <c r="D47" s="6"/>
      <c r="E47" s="12">
        <v>5015500</v>
      </c>
      <c r="F47" s="6"/>
      <c r="G47" s="12">
        <v>639</v>
      </c>
      <c r="H47" s="6"/>
      <c r="I47" s="12">
        <v>0</v>
      </c>
      <c r="J47" s="6"/>
      <c r="K47" s="12">
        <v>0</v>
      </c>
      <c r="L47" s="6"/>
      <c r="M47" s="12">
        <v>0</v>
      </c>
      <c r="N47" s="6"/>
      <c r="O47" s="12">
        <v>3204904500</v>
      </c>
      <c r="P47" s="6"/>
      <c r="Q47" s="12">
        <v>243410468</v>
      </c>
      <c r="R47" s="6"/>
      <c r="S47" s="12">
        <f t="shared" si="0"/>
        <v>2961494032</v>
      </c>
    </row>
    <row r="48" spans="1:19" x14ac:dyDescent="0.55000000000000004">
      <c r="A48" s="1" t="s">
        <v>22</v>
      </c>
      <c r="C48" s="6" t="s">
        <v>195</v>
      </c>
      <c r="D48" s="6"/>
      <c r="E48" s="12">
        <v>691805596</v>
      </c>
      <c r="F48" s="6"/>
      <c r="G48" s="12">
        <v>11</v>
      </c>
      <c r="H48" s="6"/>
      <c r="I48" s="12">
        <v>0</v>
      </c>
      <c r="J48" s="6"/>
      <c r="K48" s="12">
        <v>0</v>
      </c>
      <c r="L48" s="6"/>
      <c r="M48" s="12">
        <v>0</v>
      </c>
      <c r="N48" s="6"/>
      <c r="O48" s="12">
        <v>7609861556</v>
      </c>
      <c r="P48" s="6"/>
      <c r="Q48" s="12">
        <v>0</v>
      </c>
      <c r="R48" s="6"/>
      <c r="S48" s="12">
        <f t="shared" si="0"/>
        <v>7609861556</v>
      </c>
    </row>
    <row r="49" spans="1:19" x14ac:dyDescent="0.55000000000000004">
      <c r="A49" s="1" t="s">
        <v>26</v>
      </c>
      <c r="C49" s="6" t="s">
        <v>195</v>
      </c>
      <c r="D49" s="6"/>
      <c r="E49" s="12">
        <v>385976816</v>
      </c>
      <c r="F49" s="6"/>
      <c r="G49" s="12">
        <v>15</v>
      </c>
      <c r="H49" s="6"/>
      <c r="I49" s="12">
        <v>0</v>
      </c>
      <c r="J49" s="6"/>
      <c r="K49" s="12">
        <v>0</v>
      </c>
      <c r="L49" s="6"/>
      <c r="M49" s="12">
        <v>0</v>
      </c>
      <c r="N49" s="6"/>
      <c r="O49" s="12">
        <v>5789652240</v>
      </c>
      <c r="P49" s="6"/>
      <c r="Q49" s="12">
        <v>0</v>
      </c>
      <c r="R49" s="6"/>
      <c r="S49" s="12">
        <f t="shared" si="0"/>
        <v>5789652240</v>
      </c>
    </row>
    <row r="50" spans="1:19" x14ac:dyDescent="0.55000000000000004">
      <c r="A50" s="1" t="s">
        <v>62</v>
      </c>
      <c r="C50" s="6" t="s">
        <v>188</v>
      </c>
      <c r="D50" s="6"/>
      <c r="E50" s="12">
        <v>134000000</v>
      </c>
      <c r="F50" s="6"/>
      <c r="G50" s="12">
        <v>750</v>
      </c>
      <c r="H50" s="6"/>
      <c r="I50" s="12">
        <v>0</v>
      </c>
      <c r="J50" s="6"/>
      <c r="K50" s="12">
        <v>0</v>
      </c>
      <c r="L50" s="6"/>
      <c r="M50" s="12">
        <v>0</v>
      </c>
      <c r="N50" s="6"/>
      <c r="O50" s="12">
        <v>100500000000</v>
      </c>
      <c r="P50" s="6"/>
      <c r="Q50" s="12">
        <v>0</v>
      </c>
      <c r="R50" s="6"/>
      <c r="S50" s="12">
        <f t="shared" si="0"/>
        <v>100500000000</v>
      </c>
    </row>
    <row r="51" spans="1:19" x14ac:dyDescent="0.55000000000000004">
      <c r="A51" s="1" t="s">
        <v>30</v>
      </c>
      <c r="C51" s="6" t="s">
        <v>202</v>
      </c>
      <c r="D51" s="6"/>
      <c r="E51" s="12">
        <v>6400000</v>
      </c>
      <c r="F51" s="6"/>
      <c r="G51" s="12">
        <v>200</v>
      </c>
      <c r="H51" s="6"/>
      <c r="I51" s="12">
        <v>0</v>
      </c>
      <c r="J51" s="6"/>
      <c r="K51" s="12">
        <v>0</v>
      </c>
      <c r="L51" s="6"/>
      <c r="M51" s="12">
        <v>0</v>
      </c>
      <c r="N51" s="6"/>
      <c r="O51" s="12">
        <v>1280000000</v>
      </c>
      <c r="P51" s="6"/>
      <c r="Q51" s="12">
        <v>0</v>
      </c>
      <c r="R51" s="6"/>
      <c r="S51" s="12">
        <f t="shared" si="0"/>
        <v>1280000000</v>
      </c>
    </row>
    <row r="52" spans="1:19" x14ac:dyDescent="0.55000000000000004">
      <c r="A52" s="1" t="s">
        <v>44</v>
      </c>
      <c r="C52" s="6" t="s">
        <v>196</v>
      </c>
      <c r="D52" s="6"/>
      <c r="E52" s="12">
        <v>999790</v>
      </c>
      <c r="F52" s="6"/>
      <c r="G52" s="12">
        <v>13750</v>
      </c>
      <c r="H52" s="6"/>
      <c r="I52" s="12">
        <v>0</v>
      </c>
      <c r="J52" s="6"/>
      <c r="K52" s="12">
        <v>0</v>
      </c>
      <c r="L52" s="6"/>
      <c r="M52" s="12">
        <v>0</v>
      </c>
      <c r="N52" s="6"/>
      <c r="O52" s="12">
        <v>13747112500</v>
      </c>
      <c r="P52" s="6"/>
      <c r="Q52" s="12">
        <v>1605077261</v>
      </c>
      <c r="R52" s="6"/>
      <c r="S52" s="12">
        <f t="shared" si="0"/>
        <v>12142035239</v>
      </c>
    </row>
    <row r="53" spans="1:19" x14ac:dyDescent="0.55000000000000004">
      <c r="A53" s="1" t="s">
        <v>215</v>
      </c>
      <c r="C53" s="6" t="s">
        <v>216</v>
      </c>
      <c r="D53" s="6"/>
      <c r="E53" s="12">
        <v>1600000</v>
      </c>
      <c r="F53" s="6"/>
      <c r="G53" s="12">
        <v>970</v>
      </c>
      <c r="H53" s="6"/>
      <c r="I53" s="12">
        <v>0</v>
      </c>
      <c r="J53" s="6"/>
      <c r="K53" s="12">
        <v>0</v>
      </c>
      <c r="L53" s="6"/>
      <c r="M53" s="12">
        <v>0</v>
      </c>
      <c r="N53" s="6"/>
      <c r="O53" s="12">
        <v>1552000000</v>
      </c>
      <c r="P53" s="6"/>
      <c r="Q53" s="12">
        <v>0</v>
      </c>
      <c r="R53" s="6"/>
      <c r="S53" s="12">
        <f t="shared" si="0"/>
        <v>1552000000</v>
      </c>
    </row>
    <row r="54" spans="1:19" x14ac:dyDescent="0.55000000000000004">
      <c r="A54" s="1" t="s">
        <v>41</v>
      </c>
      <c r="C54" s="6" t="s">
        <v>217</v>
      </c>
      <c r="D54" s="6"/>
      <c r="E54" s="12">
        <v>14045507</v>
      </c>
      <c r="F54" s="6"/>
      <c r="G54" s="12">
        <v>38000</v>
      </c>
      <c r="H54" s="6"/>
      <c r="I54" s="12">
        <v>533729266000</v>
      </c>
      <c r="J54" s="6"/>
      <c r="K54" s="12">
        <v>25083881953</v>
      </c>
      <c r="L54" s="6"/>
      <c r="M54" s="12">
        <v>508645384047</v>
      </c>
      <c r="N54" s="6"/>
      <c r="O54" s="12">
        <v>533729266000</v>
      </c>
      <c r="P54" s="6"/>
      <c r="Q54" s="12">
        <v>25083881953</v>
      </c>
      <c r="R54" s="6"/>
      <c r="S54" s="12">
        <f t="shared" si="0"/>
        <v>508645384047</v>
      </c>
    </row>
    <row r="55" spans="1:19" x14ac:dyDescent="0.55000000000000004">
      <c r="A55" s="1" t="s">
        <v>34</v>
      </c>
      <c r="C55" s="6" t="s">
        <v>218</v>
      </c>
      <c r="D55" s="6"/>
      <c r="E55" s="12">
        <v>58397012</v>
      </c>
      <c r="F55" s="6"/>
      <c r="G55" s="12">
        <v>936</v>
      </c>
      <c r="H55" s="6"/>
      <c r="I55" s="12">
        <v>0</v>
      </c>
      <c r="J55" s="6"/>
      <c r="K55" s="12">
        <v>0</v>
      </c>
      <c r="L55" s="6"/>
      <c r="M55" s="12">
        <v>0</v>
      </c>
      <c r="N55" s="6"/>
      <c r="O55" s="12">
        <v>54659603232</v>
      </c>
      <c r="P55" s="6"/>
      <c r="Q55" s="12">
        <v>2192133989</v>
      </c>
      <c r="R55" s="6"/>
      <c r="S55" s="12">
        <f t="shared" si="0"/>
        <v>52467469243</v>
      </c>
    </row>
    <row r="56" spans="1:19" x14ac:dyDescent="0.55000000000000004">
      <c r="A56" s="1" t="s">
        <v>133</v>
      </c>
      <c r="C56" s="6" t="s">
        <v>170</v>
      </c>
      <c r="D56" s="6"/>
      <c r="E56" s="12">
        <v>14618827</v>
      </c>
      <c r="F56" s="6"/>
      <c r="G56" s="12">
        <v>14000</v>
      </c>
      <c r="H56" s="6"/>
      <c r="I56" s="12">
        <v>0</v>
      </c>
      <c r="J56" s="6"/>
      <c r="K56" s="12">
        <v>0</v>
      </c>
      <c r="L56" s="6"/>
      <c r="M56" s="12">
        <v>0</v>
      </c>
      <c r="N56" s="6"/>
      <c r="O56" s="12">
        <v>204663578000</v>
      </c>
      <c r="P56" s="6"/>
      <c r="Q56" s="12">
        <v>0</v>
      </c>
      <c r="R56" s="6"/>
      <c r="S56" s="12">
        <f t="shared" si="0"/>
        <v>204663578000</v>
      </c>
    </row>
    <row r="57" spans="1:19" x14ac:dyDescent="0.55000000000000004">
      <c r="A57" s="1" t="s">
        <v>94</v>
      </c>
      <c r="C57" s="6" t="s">
        <v>219</v>
      </c>
      <c r="D57" s="6"/>
      <c r="E57" s="12">
        <v>57441975</v>
      </c>
      <c r="F57" s="6"/>
      <c r="G57" s="12">
        <v>637</v>
      </c>
      <c r="H57" s="6"/>
      <c r="I57" s="12">
        <v>0</v>
      </c>
      <c r="J57" s="6"/>
      <c r="K57" s="12">
        <v>0</v>
      </c>
      <c r="L57" s="6"/>
      <c r="M57" s="12">
        <v>0</v>
      </c>
      <c r="N57" s="6"/>
      <c r="O57" s="12">
        <v>36590538075</v>
      </c>
      <c r="P57" s="6"/>
      <c r="Q57" s="12">
        <v>0</v>
      </c>
      <c r="R57" s="6"/>
      <c r="S57" s="12">
        <f t="shared" si="0"/>
        <v>36590538075</v>
      </c>
    </row>
    <row r="58" spans="1:19" x14ac:dyDescent="0.55000000000000004">
      <c r="A58" s="1" t="s">
        <v>77</v>
      </c>
      <c r="C58" s="6" t="s">
        <v>217</v>
      </c>
      <c r="D58" s="6"/>
      <c r="E58" s="12">
        <v>20042572</v>
      </c>
      <c r="F58" s="6"/>
      <c r="G58" s="12">
        <v>3800</v>
      </c>
      <c r="H58" s="6"/>
      <c r="I58" s="12">
        <v>76161773600</v>
      </c>
      <c r="J58" s="6"/>
      <c r="K58" s="12">
        <v>5784438501</v>
      </c>
      <c r="L58" s="6"/>
      <c r="M58" s="12">
        <v>70377335099</v>
      </c>
      <c r="N58" s="6"/>
      <c r="O58" s="12">
        <v>76161773600</v>
      </c>
      <c r="P58" s="6"/>
      <c r="Q58" s="12">
        <v>5784438501</v>
      </c>
      <c r="R58" s="6"/>
      <c r="S58" s="12">
        <f t="shared" si="0"/>
        <v>70377335099</v>
      </c>
    </row>
    <row r="59" spans="1:19" x14ac:dyDescent="0.55000000000000004">
      <c r="A59" s="1" t="s">
        <v>134</v>
      </c>
      <c r="C59" s="6" t="s">
        <v>195</v>
      </c>
      <c r="D59" s="6"/>
      <c r="E59" s="12">
        <v>93756136</v>
      </c>
      <c r="F59" s="6"/>
      <c r="G59" s="12">
        <v>800</v>
      </c>
      <c r="H59" s="6"/>
      <c r="I59" s="12">
        <v>0</v>
      </c>
      <c r="J59" s="6"/>
      <c r="K59" s="12">
        <v>0</v>
      </c>
      <c r="L59" s="6"/>
      <c r="M59" s="12">
        <v>0</v>
      </c>
      <c r="N59" s="6"/>
      <c r="O59" s="12">
        <v>75004908800</v>
      </c>
      <c r="P59" s="6"/>
      <c r="Q59" s="12">
        <v>0</v>
      </c>
      <c r="R59" s="6"/>
      <c r="S59" s="12">
        <f t="shared" si="0"/>
        <v>75004908800</v>
      </c>
    </row>
    <row r="60" spans="1:19" x14ac:dyDescent="0.55000000000000004">
      <c r="A60" s="1" t="s">
        <v>93</v>
      </c>
      <c r="C60" s="6" t="s">
        <v>220</v>
      </c>
      <c r="D60" s="6"/>
      <c r="E60" s="12">
        <v>44084970</v>
      </c>
      <c r="F60" s="6"/>
      <c r="G60" s="12">
        <v>2200</v>
      </c>
      <c r="H60" s="6"/>
      <c r="I60" s="12">
        <v>0</v>
      </c>
      <c r="J60" s="6"/>
      <c r="K60" s="12">
        <v>0</v>
      </c>
      <c r="L60" s="6"/>
      <c r="M60" s="12">
        <v>0</v>
      </c>
      <c r="N60" s="6"/>
      <c r="O60" s="12">
        <v>96986934000</v>
      </c>
      <c r="P60" s="6"/>
      <c r="Q60" s="12">
        <v>528539150</v>
      </c>
      <c r="R60" s="6"/>
      <c r="S60" s="12">
        <f t="shared" si="0"/>
        <v>96458394850</v>
      </c>
    </row>
    <row r="61" spans="1:19" x14ac:dyDescent="0.55000000000000004">
      <c r="A61" s="1" t="s">
        <v>85</v>
      </c>
      <c r="C61" s="6" t="s">
        <v>221</v>
      </c>
      <c r="D61" s="6"/>
      <c r="E61" s="12">
        <v>5327983</v>
      </c>
      <c r="F61" s="6"/>
      <c r="G61" s="12">
        <v>9120</v>
      </c>
      <c r="H61" s="6"/>
      <c r="I61" s="12">
        <v>0</v>
      </c>
      <c r="J61" s="6"/>
      <c r="K61" s="12">
        <v>0</v>
      </c>
      <c r="L61" s="6"/>
      <c r="M61" s="12">
        <v>0</v>
      </c>
      <c r="N61" s="6"/>
      <c r="O61" s="12">
        <v>48591204960</v>
      </c>
      <c r="P61" s="6"/>
      <c r="Q61" s="12">
        <v>0</v>
      </c>
      <c r="R61" s="6"/>
      <c r="S61" s="12">
        <f t="shared" si="0"/>
        <v>48591204960</v>
      </c>
    </row>
    <row r="62" spans="1:19" x14ac:dyDescent="0.55000000000000004">
      <c r="A62" s="1" t="s">
        <v>68</v>
      </c>
      <c r="C62" s="6" t="s">
        <v>206</v>
      </c>
      <c r="D62" s="6"/>
      <c r="E62" s="12">
        <v>19680610</v>
      </c>
      <c r="F62" s="6"/>
      <c r="G62" s="12">
        <v>5700</v>
      </c>
      <c r="H62" s="6"/>
      <c r="I62" s="12">
        <v>0</v>
      </c>
      <c r="J62" s="6"/>
      <c r="K62" s="12">
        <v>0</v>
      </c>
      <c r="L62" s="6"/>
      <c r="M62" s="12">
        <v>0</v>
      </c>
      <c r="N62" s="6"/>
      <c r="O62" s="12">
        <v>112179477000</v>
      </c>
      <c r="P62" s="6"/>
      <c r="Q62" s="12">
        <v>0</v>
      </c>
      <c r="R62" s="6"/>
      <c r="S62" s="12">
        <f t="shared" si="0"/>
        <v>112179477000</v>
      </c>
    </row>
    <row r="63" spans="1:19" x14ac:dyDescent="0.55000000000000004">
      <c r="A63" s="1" t="s">
        <v>123</v>
      </c>
      <c r="C63" s="6" t="s">
        <v>213</v>
      </c>
      <c r="D63" s="6"/>
      <c r="E63" s="12">
        <v>38300000</v>
      </c>
      <c r="F63" s="6"/>
      <c r="G63" s="12">
        <v>1000</v>
      </c>
      <c r="H63" s="6"/>
      <c r="I63" s="12">
        <v>0</v>
      </c>
      <c r="J63" s="6"/>
      <c r="K63" s="12">
        <v>0</v>
      </c>
      <c r="L63" s="6"/>
      <c r="M63" s="12">
        <v>0</v>
      </c>
      <c r="N63" s="6"/>
      <c r="O63" s="12">
        <v>38300000000</v>
      </c>
      <c r="P63" s="6"/>
      <c r="Q63" s="12">
        <v>0</v>
      </c>
      <c r="R63" s="6"/>
      <c r="S63" s="12">
        <f t="shared" si="0"/>
        <v>38300000000</v>
      </c>
    </row>
    <row r="64" spans="1:19" x14ac:dyDescent="0.55000000000000004">
      <c r="A64" s="1" t="s">
        <v>116</v>
      </c>
      <c r="C64" s="6" t="s">
        <v>195</v>
      </c>
      <c r="D64" s="6"/>
      <c r="E64" s="12">
        <v>45151187</v>
      </c>
      <c r="F64" s="6"/>
      <c r="G64" s="12">
        <v>420</v>
      </c>
      <c r="H64" s="6"/>
      <c r="I64" s="12">
        <v>0</v>
      </c>
      <c r="J64" s="6"/>
      <c r="K64" s="12">
        <v>0</v>
      </c>
      <c r="L64" s="6"/>
      <c r="M64" s="12">
        <v>0</v>
      </c>
      <c r="N64" s="6"/>
      <c r="O64" s="12">
        <v>18963498540</v>
      </c>
      <c r="P64" s="6"/>
      <c r="Q64" s="12">
        <v>256263494</v>
      </c>
      <c r="R64" s="6"/>
      <c r="S64" s="12">
        <f t="shared" si="0"/>
        <v>18707235046</v>
      </c>
    </row>
    <row r="65" spans="1:19" x14ac:dyDescent="0.55000000000000004">
      <c r="A65" s="1" t="s">
        <v>60</v>
      </c>
      <c r="C65" s="6" t="s">
        <v>222</v>
      </c>
      <c r="D65" s="6"/>
      <c r="E65" s="12">
        <v>9810336</v>
      </c>
      <c r="F65" s="6"/>
      <c r="G65" s="12">
        <v>200</v>
      </c>
      <c r="H65" s="6"/>
      <c r="I65" s="12">
        <v>0</v>
      </c>
      <c r="J65" s="6"/>
      <c r="K65" s="12">
        <v>0</v>
      </c>
      <c r="L65" s="6"/>
      <c r="M65" s="12">
        <v>0</v>
      </c>
      <c r="N65" s="6"/>
      <c r="O65" s="12">
        <v>1962067200</v>
      </c>
      <c r="P65" s="6"/>
      <c r="Q65" s="12">
        <v>83629094</v>
      </c>
      <c r="R65" s="6"/>
      <c r="S65" s="12">
        <f t="shared" si="0"/>
        <v>1878438106</v>
      </c>
    </row>
    <row r="66" spans="1:19" x14ac:dyDescent="0.55000000000000004">
      <c r="A66" s="1" t="s">
        <v>98</v>
      </c>
      <c r="C66" s="6" t="s">
        <v>223</v>
      </c>
      <c r="D66" s="6"/>
      <c r="E66" s="12">
        <v>13661053</v>
      </c>
      <c r="F66" s="6"/>
      <c r="G66" s="12">
        <v>206</v>
      </c>
      <c r="H66" s="6"/>
      <c r="I66" s="12">
        <v>0</v>
      </c>
      <c r="J66" s="6"/>
      <c r="K66" s="12">
        <v>0</v>
      </c>
      <c r="L66" s="6"/>
      <c r="M66" s="12">
        <v>0</v>
      </c>
      <c r="N66" s="6"/>
      <c r="O66" s="12">
        <v>2814176918</v>
      </c>
      <c r="P66" s="6"/>
      <c r="Q66" s="12">
        <v>0</v>
      </c>
      <c r="R66" s="6"/>
      <c r="S66" s="12">
        <f t="shared" si="0"/>
        <v>2814176918</v>
      </c>
    </row>
    <row r="67" spans="1:19" x14ac:dyDescent="0.55000000000000004">
      <c r="A67" s="1" t="s">
        <v>113</v>
      </c>
      <c r="C67" s="6" t="s">
        <v>214</v>
      </c>
      <c r="D67" s="6"/>
      <c r="E67" s="12">
        <v>6753536</v>
      </c>
      <c r="F67" s="6"/>
      <c r="G67" s="12">
        <v>1040</v>
      </c>
      <c r="H67" s="6"/>
      <c r="I67" s="12">
        <v>0</v>
      </c>
      <c r="J67" s="6"/>
      <c r="K67" s="12">
        <v>0</v>
      </c>
      <c r="L67" s="6"/>
      <c r="M67" s="12">
        <v>0</v>
      </c>
      <c r="N67" s="6"/>
      <c r="O67" s="12">
        <v>7023677440</v>
      </c>
      <c r="P67" s="6"/>
      <c r="Q67" s="12">
        <v>0</v>
      </c>
      <c r="R67" s="6"/>
      <c r="S67" s="12">
        <f t="shared" si="0"/>
        <v>7023677440</v>
      </c>
    </row>
    <row r="68" spans="1:19" x14ac:dyDescent="0.55000000000000004">
      <c r="A68" s="1" t="s">
        <v>111</v>
      </c>
      <c r="C68" s="6" t="s">
        <v>224</v>
      </c>
      <c r="D68" s="6"/>
      <c r="E68" s="12">
        <v>2744757</v>
      </c>
      <c r="F68" s="6"/>
      <c r="G68" s="12">
        <v>880</v>
      </c>
      <c r="H68" s="6"/>
      <c r="I68" s="12">
        <v>0</v>
      </c>
      <c r="J68" s="6"/>
      <c r="K68" s="12">
        <v>0</v>
      </c>
      <c r="L68" s="6"/>
      <c r="M68" s="12">
        <v>0</v>
      </c>
      <c r="N68" s="6"/>
      <c r="O68" s="12">
        <v>2415386160</v>
      </c>
      <c r="P68" s="6"/>
      <c r="Q68" s="12">
        <v>48631936</v>
      </c>
      <c r="R68" s="6"/>
      <c r="S68" s="12">
        <f t="shared" si="0"/>
        <v>2366754224</v>
      </c>
    </row>
    <row r="69" spans="1:19" x14ac:dyDescent="0.55000000000000004">
      <c r="A69" s="1" t="s">
        <v>124</v>
      </c>
      <c r="C69" s="6" t="s">
        <v>225</v>
      </c>
      <c r="D69" s="6"/>
      <c r="E69" s="12">
        <v>150373846</v>
      </c>
      <c r="F69" s="6"/>
      <c r="G69" s="12">
        <v>2223</v>
      </c>
      <c r="H69" s="6"/>
      <c r="I69" s="12">
        <v>0</v>
      </c>
      <c r="J69" s="6"/>
      <c r="K69" s="12">
        <v>0</v>
      </c>
      <c r="L69" s="6"/>
      <c r="M69" s="12">
        <v>0</v>
      </c>
      <c r="N69" s="6"/>
      <c r="O69" s="12">
        <v>334281059658</v>
      </c>
      <c r="P69" s="6"/>
      <c r="Q69" s="12">
        <v>0</v>
      </c>
      <c r="R69" s="6"/>
      <c r="S69" s="12">
        <f t="shared" si="0"/>
        <v>334281059658</v>
      </c>
    </row>
    <row r="70" spans="1:19" x14ac:dyDescent="0.55000000000000004">
      <c r="A70" s="1" t="s">
        <v>23</v>
      </c>
      <c r="C70" s="6" t="s">
        <v>195</v>
      </c>
      <c r="D70" s="6"/>
      <c r="E70" s="12">
        <v>28000000</v>
      </c>
      <c r="F70" s="6"/>
      <c r="G70" s="12">
        <v>250</v>
      </c>
      <c r="H70" s="6"/>
      <c r="I70" s="12">
        <v>0</v>
      </c>
      <c r="J70" s="6"/>
      <c r="K70" s="12">
        <v>0</v>
      </c>
      <c r="L70" s="6"/>
      <c r="M70" s="12">
        <v>0</v>
      </c>
      <c r="N70" s="6"/>
      <c r="O70" s="12">
        <v>7000000000</v>
      </c>
      <c r="P70" s="6"/>
      <c r="Q70" s="12">
        <v>0</v>
      </c>
      <c r="R70" s="6"/>
      <c r="S70" s="12">
        <f t="shared" si="0"/>
        <v>7000000000</v>
      </c>
    </row>
    <row r="71" spans="1:19" x14ac:dyDescent="0.55000000000000004">
      <c r="A71" s="1" t="s">
        <v>27</v>
      </c>
      <c r="C71" s="6" t="s">
        <v>204</v>
      </c>
      <c r="D71" s="6"/>
      <c r="E71" s="12">
        <v>31978871</v>
      </c>
      <c r="F71" s="6"/>
      <c r="G71" s="12">
        <v>300</v>
      </c>
      <c r="H71" s="6"/>
      <c r="I71" s="12">
        <v>0</v>
      </c>
      <c r="J71" s="6"/>
      <c r="K71" s="12">
        <v>0</v>
      </c>
      <c r="L71" s="6"/>
      <c r="M71" s="12">
        <v>0</v>
      </c>
      <c r="N71" s="6"/>
      <c r="O71" s="12">
        <v>9593661300</v>
      </c>
      <c r="P71" s="6"/>
      <c r="Q71" s="12">
        <v>0</v>
      </c>
      <c r="R71" s="6"/>
      <c r="S71" s="12">
        <f t="shared" si="0"/>
        <v>9593661300</v>
      </c>
    </row>
    <row r="72" spans="1:19" x14ac:dyDescent="0.55000000000000004">
      <c r="A72" s="1" t="s">
        <v>107</v>
      </c>
      <c r="C72" s="6" t="s">
        <v>188</v>
      </c>
      <c r="D72" s="6"/>
      <c r="E72" s="12">
        <v>34816428</v>
      </c>
      <c r="F72" s="6"/>
      <c r="G72" s="12">
        <v>3000</v>
      </c>
      <c r="H72" s="6"/>
      <c r="I72" s="12">
        <v>0</v>
      </c>
      <c r="J72" s="6"/>
      <c r="K72" s="12">
        <v>0</v>
      </c>
      <c r="L72" s="6"/>
      <c r="M72" s="12">
        <v>0</v>
      </c>
      <c r="N72" s="6"/>
      <c r="O72" s="12">
        <v>104449284000</v>
      </c>
      <c r="P72" s="6"/>
      <c r="Q72" s="12">
        <v>0</v>
      </c>
      <c r="R72" s="6"/>
      <c r="S72" s="12">
        <f t="shared" si="0"/>
        <v>104449284000</v>
      </c>
    </row>
    <row r="73" spans="1:19" x14ac:dyDescent="0.55000000000000004">
      <c r="A73" s="1" t="s">
        <v>36</v>
      </c>
      <c r="C73" s="6" t="s">
        <v>172</v>
      </c>
      <c r="D73" s="6"/>
      <c r="E73" s="12">
        <v>77595791</v>
      </c>
      <c r="F73" s="6"/>
      <c r="G73" s="12">
        <v>190</v>
      </c>
      <c r="H73" s="6"/>
      <c r="I73" s="12">
        <v>0</v>
      </c>
      <c r="J73" s="6"/>
      <c r="K73" s="12">
        <v>0</v>
      </c>
      <c r="L73" s="6"/>
      <c r="M73" s="12">
        <v>0</v>
      </c>
      <c r="N73" s="6"/>
      <c r="O73" s="12">
        <v>14743200290</v>
      </c>
      <c r="P73" s="6"/>
      <c r="Q73" s="12">
        <v>0</v>
      </c>
      <c r="R73" s="6"/>
      <c r="S73" s="12">
        <f t="shared" ref="S73:S96" si="1">O73-Q73</f>
        <v>14743200290</v>
      </c>
    </row>
    <row r="74" spans="1:19" x14ac:dyDescent="0.55000000000000004">
      <c r="A74" s="1" t="s">
        <v>40</v>
      </c>
      <c r="C74" s="6" t="s">
        <v>195</v>
      </c>
      <c r="D74" s="6"/>
      <c r="E74" s="12">
        <v>72896675</v>
      </c>
      <c r="F74" s="6"/>
      <c r="G74" s="12">
        <v>160</v>
      </c>
      <c r="H74" s="6"/>
      <c r="I74" s="12">
        <v>0</v>
      </c>
      <c r="J74" s="6"/>
      <c r="K74" s="12">
        <v>0</v>
      </c>
      <c r="L74" s="6"/>
      <c r="M74" s="12">
        <v>0</v>
      </c>
      <c r="N74" s="6"/>
      <c r="O74" s="12">
        <v>11663468000</v>
      </c>
      <c r="P74" s="6"/>
      <c r="Q74" s="12">
        <v>0</v>
      </c>
      <c r="R74" s="6"/>
      <c r="S74" s="12">
        <f t="shared" si="1"/>
        <v>11663468000</v>
      </c>
    </row>
    <row r="75" spans="1:19" x14ac:dyDescent="0.55000000000000004">
      <c r="A75" s="1" t="s">
        <v>92</v>
      </c>
      <c r="C75" s="6" t="s">
        <v>226</v>
      </c>
      <c r="D75" s="6"/>
      <c r="E75" s="12">
        <v>119643414</v>
      </c>
      <c r="F75" s="6"/>
      <c r="G75" s="12">
        <v>200</v>
      </c>
      <c r="H75" s="6"/>
      <c r="I75" s="12">
        <v>0</v>
      </c>
      <c r="J75" s="6"/>
      <c r="K75" s="12">
        <v>0</v>
      </c>
      <c r="L75" s="6"/>
      <c r="M75" s="12">
        <v>0</v>
      </c>
      <c r="N75" s="6"/>
      <c r="O75" s="12">
        <v>23928682800</v>
      </c>
      <c r="P75" s="6"/>
      <c r="Q75" s="12">
        <v>0</v>
      </c>
      <c r="R75" s="6"/>
      <c r="S75" s="12">
        <f t="shared" si="1"/>
        <v>23928682800</v>
      </c>
    </row>
    <row r="76" spans="1:19" x14ac:dyDescent="0.55000000000000004">
      <c r="A76" s="1" t="s">
        <v>50</v>
      </c>
      <c r="C76" s="6" t="s">
        <v>221</v>
      </c>
      <c r="D76" s="6"/>
      <c r="E76" s="12">
        <v>2000000</v>
      </c>
      <c r="F76" s="6"/>
      <c r="G76" s="12">
        <v>260</v>
      </c>
      <c r="H76" s="6"/>
      <c r="I76" s="12">
        <v>0</v>
      </c>
      <c r="J76" s="6"/>
      <c r="K76" s="12">
        <v>0</v>
      </c>
      <c r="L76" s="6"/>
      <c r="M76" s="12">
        <v>0</v>
      </c>
      <c r="N76" s="6"/>
      <c r="O76" s="12">
        <v>520000000</v>
      </c>
      <c r="P76" s="6"/>
      <c r="Q76" s="12">
        <v>0</v>
      </c>
      <c r="R76" s="6"/>
      <c r="S76" s="12">
        <f t="shared" si="1"/>
        <v>520000000</v>
      </c>
    </row>
    <row r="77" spans="1:19" x14ac:dyDescent="0.55000000000000004">
      <c r="A77" s="1" t="s">
        <v>47</v>
      </c>
      <c r="C77" s="6" t="s">
        <v>218</v>
      </c>
      <c r="D77" s="6"/>
      <c r="E77" s="12">
        <v>8494863</v>
      </c>
      <c r="F77" s="6"/>
      <c r="G77" s="12">
        <v>3400</v>
      </c>
      <c r="H77" s="6"/>
      <c r="I77" s="12">
        <v>0</v>
      </c>
      <c r="J77" s="6"/>
      <c r="K77" s="12">
        <v>0</v>
      </c>
      <c r="L77" s="6"/>
      <c r="M77" s="12">
        <v>0</v>
      </c>
      <c r="N77" s="6"/>
      <c r="O77" s="12">
        <v>28882534200</v>
      </c>
      <c r="P77" s="6"/>
      <c r="Q77" s="12">
        <v>0</v>
      </c>
      <c r="R77" s="6"/>
      <c r="S77" s="12">
        <f t="shared" si="1"/>
        <v>28882534200</v>
      </c>
    </row>
    <row r="78" spans="1:19" x14ac:dyDescent="0.55000000000000004">
      <c r="A78" s="1" t="s">
        <v>106</v>
      </c>
      <c r="C78" s="6" t="s">
        <v>227</v>
      </c>
      <c r="D78" s="6"/>
      <c r="E78" s="12">
        <v>33772830</v>
      </c>
      <c r="F78" s="6"/>
      <c r="G78" s="12">
        <v>360</v>
      </c>
      <c r="H78" s="6"/>
      <c r="I78" s="12">
        <v>0</v>
      </c>
      <c r="J78" s="6"/>
      <c r="K78" s="12">
        <v>0</v>
      </c>
      <c r="L78" s="6"/>
      <c r="M78" s="12">
        <v>0</v>
      </c>
      <c r="N78" s="6"/>
      <c r="O78" s="12">
        <v>12158218800</v>
      </c>
      <c r="P78" s="6"/>
      <c r="Q78" s="12">
        <v>0</v>
      </c>
      <c r="R78" s="6"/>
      <c r="S78" s="12">
        <f t="shared" si="1"/>
        <v>12158218800</v>
      </c>
    </row>
    <row r="79" spans="1:19" x14ac:dyDescent="0.55000000000000004">
      <c r="A79" s="1" t="s">
        <v>43</v>
      </c>
      <c r="C79" s="6" t="s">
        <v>228</v>
      </c>
      <c r="D79" s="6"/>
      <c r="E79" s="12">
        <v>1688904</v>
      </c>
      <c r="F79" s="6"/>
      <c r="G79" s="12">
        <v>20400</v>
      </c>
      <c r="H79" s="6"/>
      <c r="I79" s="12">
        <v>0</v>
      </c>
      <c r="J79" s="6"/>
      <c r="K79" s="12">
        <v>0</v>
      </c>
      <c r="L79" s="6"/>
      <c r="M79" s="12">
        <v>0</v>
      </c>
      <c r="N79" s="6"/>
      <c r="O79" s="12">
        <v>34453641600</v>
      </c>
      <c r="P79" s="6"/>
      <c r="Q79" s="12">
        <v>0</v>
      </c>
      <c r="R79" s="6"/>
      <c r="S79" s="12">
        <f t="shared" si="1"/>
        <v>34453641600</v>
      </c>
    </row>
    <row r="80" spans="1:19" x14ac:dyDescent="0.55000000000000004">
      <c r="A80" s="1" t="s">
        <v>49</v>
      </c>
      <c r="C80" s="6" t="s">
        <v>229</v>
      </c>
      <c r="D80" s="6"/>
      <c r="E80" s="12">
        <v>16246646</v>
      </c>
      <c r="F80" s="6"/>
      <c r="G80" s="12">
        <v>5330</v>
      </c>
      <c r="H80" s="6"/>
      <c r="I80" s="12">
        <v>0</v>
      </c>
      <c r="J80" s="6"/>
      <c r="K80" s="12">
        <v>0</v>
      </c>
      <c r="L80" s="6"/>
      <c r="M80" s="12">
        <v>0</v>
      </c>
      <c r="N80" s="6"/>
      <c r="O80" s="12">
        <v>86594623180</v>
      </c>
      <c r="P80" s="6"/>
      <c r="Q80" s="12">
        <v>5028074894</v>
      </c>
      <c r="R80" s="6"/>
      <c r="S80" s="12">
        <f t="shared" si="1"/>
        <v>81566548286</v>
      </c>
    </row>
    <row r="81" spans="1:19" x14ac:dyDescent="0.55000000000000004">
      <c r="A81" s="1" t="s">
        <v>86</v>
      </c>
      <c r="C81" s="6" t="s">
        <v>230</v>
      </c>
      <c r="D81" s="6"/>
      <c r="E81" s="12">
        <v>107126161</v>
      </c>
      <c r="F81" s="6"/>
      <c r="G81" s="12">
        <v>1076</v>
      </c>
      <c r="H81" s="6"/>
      <c r="I81" s="12">
        <v>0</v>
      </c>
      <c r="J81" s="6"/>
      <c r="K81" s="12">
        <v>0</v>
      </c>
      <c r="L81" s="6"/>
      <c r="M81" s="12">
        <v>0</v>
      </c>
      <c r="N81" s="6"/>
      <c r="O81" s="12">
        <v>115267749236</v>
      </c>
      <c r="P81" s="6"/>
      <c r="Q81" s="12">
        <v>0</v>
      </c>
      <c r="R81" s="6"/>
      <c r="S81" s="12">
        <f t="shared" si="1"/>
        <v>115267749236</v>
      </c>
    </row>
    <row r="82" spans="1:19" x14ac:dyDescent="0.55000000000000004">
      <c r="A82" s="1" t="s">
        <v>42</v>
      </c>
      <c r="C82" s="6" t="s">
        <v>188</v>
      </c>
      <c r="D82" s="6"/>
      <c r="E82" s="12">
        <v>14000000</v>
      </c>
      <c r="F82" s="6"/>
      <c r="G82" s="12">
        <v>680</v>
      </c>
      <c r="H82" s="6"/>
      <c r="I82" s="12">
        <v>0</v>
      </c>
      <c r="J82" s="6"/>
      <c r="K82" s="12">
        <v>0</v>
      </c>
      <c r="L82" s="6"/>
      <c r="M82" s="12">
        <v>0</v>
      </c>
      <c r="N82" s="6"/>
      <c r="O82" s="12">
        <v>9520000000</v>
      </c>
      <c r="P82" s="6"/>
      <c r="Q82" s="12">
        <v>90420624</v>
      </c>
      <c r="R82" s="6"/>
      <c r="S82" s="12">
        <f t="shared" si="1"/>
        <v>9429579376</v>
      </c>
    </row>
    <row r="83" spans="1:19" x14ac:dyDescent="0.55000000000000004">
      <c r="A83" s="1" t="s">
        <v>72</v>
      </c>
      <c r="C83" s="6" t="s">
        <v>214</v>
      </c>
      <c r="D83" s="6"/>
      <c r="E83" s="12">
        <v>13359573</v>
      </c>
      <c r="F83" s="6"/>
      <c r="G83" s="12">
        <v>20</v>
      </c>
      <c r="H83" s="6"/>
      <c r="I83" s="12">
        <v>0</v>
      </c>
      <c r="J83" s="6"/>
      <c r="K83" s="12">
        <v>0</v>
      </c>
      <c r="L83" s="6"/>
      <c r="M83" s="12">
        <v>0</v>
      </c>
      <c r="N83" s="6"/>
      <c r="O83" s="12">
        <v>267191460</v>
      </c>
      <c r="P83" s="6"/>
      <c r="Q83" s="12">
        <v>0</v>
      </c>
      <c r="R83" s="6"/>
      <c r="S83" s="12">
        <f t="shared" si="1"/>
        <v>267191460</v>
      </c>
    </row>
    <row r="84" spans="1:19" x14ac:dyDescent="0.55000000000000004">
      <c r="A84" s="1" t="s">
        <v>39</v>
      </c>
      <c r="C84" s="6" t="s">
        <v>202</v>
      </c>
      <c r="D84" s="6"/>
      <c r="E84" s="12">
        <v>8029443</v>
      </c>
      <c r="F84" s="6"/>
      <c r="G84" s="12">
        <v>8363</v>
      </c>
      <c r="H84" s="6"/>
      <c r="I84" s="12">
        <v>0</v>
      </c>
      <c r="J84" s="6"/>
      <c r="K84" s="12">
        <v>0</v>
      </c>
      <c r="L84" s="6"/>
      <c r="M84" s="12">
        <v>0</v>
      </c>
      <c r="N84" s="6"/>
      <c r="O84" s="12">
        <v>67150231809</v>
      </c>
      <c r="P84" s="6"/>
      <c r="Q84" s="12">
        <v>0</v>
      </c>
      <c r="R84" s="6"/>
      <c r="S84" s="12">
        <f t="shared" si="1"/>
        <v>67150231809</v>
      </c>
    </row>
    <row r="85" spans="1:19" x14ac:dyDescent="0.55000000000000004">
      <c r="A85" s="1" t="s">
        <v>70</v>
      </c>
      <c r="C85" s="6" t="s">
        <v>170</v>
      </c>
      <c r="D85" s="6"/>
      <c r="E85" s="12">
        <v>5400000</v>
      </c>
      <c r="F85" s="6"/>
      <c r="G85" s="12">
        <v>15</v>
      </c>
      <c r="H85" s="6"/>
      <c r="I85" s="12">
        <v>0</v>
      </c>
      <c r="J85" s="6"/>
      <c r="K85" s="12">
        <v>0</v>
      </c>
      <c r="L85" s="6"/>
      <c r="M85" s="12">
        <v>0</v>
      </c>
      <c r="N85" s="6"/>
      <c r="O85" s="12">
        <v>81000000</v>
      </c>
      <c r="P85" s="6"/>
      <c r="Q85" s="12">
        <v>8536765</v>
      </c>
      <c r="R85" s="6"/>
      <c r="S85" s="12">
        <f t="shared" si="1"/>
        <v>72463235</v>
      </c>
    </row>
    <row r="86" spans="1:19" x14ac:dyDescent="0.55000000000000004">
      <c r="A86" s="1" t="s">
        <v>63</v>
      </c>
      <c r="C86" s="6" t="s">
        <v>191</v>
      </c>
      <c r="D86" s="6"/>
      <c r="E86" s="12">
        <v>66562428</v>
      </c>
      <c r="F86" s="6"/>
      <c r="G86" s="12">
        <v>43</v>
      </c>
      <c r="H86" s="6"/>
      <c r="I86" s="12">
        <v>0</v>
      </c>
      <c r="J86" s="6"/>
      <c r="K86" s="12">
        <v>0</v>
      </c>
      <c r="L86" s="6"/>
      <c r="M86" s="12">
        <v>0</v>
      </c>
      <c r="N86" s="6"/>
      <c r="O86" s="12">
        <v>2862184404</v>
      </c>
      <c r="P86" s="6"/>
      <c r="Q86" s="12">
        <v>0</v>
      </c>
      <c r="R86" s="6"/>
      <c r="S86" s="12">
        <f t="shared" si="1"/>
        <v>2862184404</v>
      </c>
    </row>
    <row r="87" spans="1:19" x14ac:dyDescent="0.55000000000000004">
      <c r="A87" s="1" t="s">
        <v>15</v>
      </c>
      <c r="C87" s="6" t="s">
        <v>231</v>
      </c>
      <c r="D87" s="6"/>
      <c r="E87" s="12">
        <v>8658201</v>
      </c>
      <c r="F87" s="6"/>
      <c r="G87" s="12">
        <v>380</v>
      </c>
      <c r="H87" s="6"/>
      <c r="I87" s="12">
        <v>0</v>
      </c>
      <c r="J87" s="6"/>
      <c r="K87" s="12">
        <v>0</v>
      </c>
      <c r="L87" s="6"/>
      <c r="M87" s="12">
        <v>0</v>
      </c>
      <c r="N87" s="6"/>
      <c r="O87" s="12">
        <v>3290116380</v>
      </c>
      <c r="P87" s="6"/>
      <c r="Q87" s="12">
        <v>35665218</v>
      </c>
      <c r="R87" s="6"/>
      <c r="S87" s="12">
        <f t="shared" si="1"/>
        <v>3254451162</v>
      </c>
    </row>
    <row r="88" spans="1:19" x14ac:dyDescent="0.55000000000000004">
      <c r="A88" s="1" t="s">
        <v>127</v>
      </c>
      <c r="C88" s="6" t="s">
        <v>200</v>
      </c>
      <c r="D88" s="6"/>
      <c r="E88" s="12">
        <v>2620069</v>
      </c>
      <c r="F88" s="6"/>
      <c r="G88" s="12">
        <v>722</v>
      </c>
      <c r="H88" s="6"/>
      <c r="I88" s="12">
        <v>0</v>
      </c>
      <c r="J88" s="6"/>
      <c r="K88" s="12">
        <v>0</v>
      </c>
      <c r="L88" s="6"/>
      <c r="M88" s="12">
        <v>0</v>
      </c>
      <c r="N88" s="6"/>
      <c r="O88" s="12">
        <v>1891689818</v>
      </c>
      <c r="P88" s="6"/>
      <c r="Q88" s="12">
        <v>74671966</v>
      </c>
      <c r="R88" s="6"/>
      <c r="S88" s="12">
        <f t="shared" si="1"/>
        <v>1817017852</v>
      </c>
    </row>
    <row r="89" spans="1:19" x14ac:dyDescent="0.55000000000000004">
      <c r="A89" s="1" t="s">
        <v>104</v>
      </c>
      <c r="C89" s="6" t="s">
        <v>216</v>
      </c>
      <c r="D89" s="6"/>
      <c r="E89" s="12">
        <v>61370972</v>
      </c>
      <c r="F89" s="6"/>
      <c r="G89" s="12">
        <v>1</v>
      </c>
      <c r="H89" s="6"/>
      <c r="I89" s="12">
        <v>0</v>
      </c>
      <c r="J89" s="6"/>
      <c r="K89" s="12">
        <v>0</v>
      </c>
      <c r="L89" s="6"/>
      <c r="M89" s="12">
        <v>0</v>
      </c>
      <c r="N89" s="6"/>
      <c r="O89" s="12">
        <v>61370972</v>
      </c>
      <c r="P89" s="6"/>
      <c r="Q89" s="12">
        <v>582899</v>
      </c>
      <c r="R89" s="6"/>
      <c r="S89" s="12">
        <f t="shared" si="1"/>
        <v>60788073</v>
      </c>
    </row>
    <row r="90" spans="1:19" x14ac:dyDescent="0.55000000000000004">
      <c r="A90" s="1" t="s">
        <v>101</v>
      </c>
      <c r="C90" s="6" t="s">
        <v>226</v>
      </c>
      <c r="D90" s="6"/>
      <c r="E90" s="12">
        <v>20879939</v>
      </c>
      <c r="F90" s="6"/>
      <c r="G90" s="12">
        <v>560</v>
      </c>
      <c r="H90" s="6"/>
      <c r="I90" s="12">
        <v>0</v>
      </c>
      <c r="J90" s="6"/>
      <c r="K90" s="12">
        <v>0</v>
      </c>
      <c r="L90" s="6"/>
      <c r="M90" s="12">
        <v>0</v>
      </c>
      <c r="N90" s="6"/>
      <c r="O90" s="12">
        <v>11692765840</v>
      </c>
      <c r="P90" s="6"/>
      <c r="Q90" s="12">
        <v>0</v>
      </c>
      <c r="R90" s="6"/>
      <c r="S90" s="12">
        <f t="shared" si="1"/>
        <v>11692765840</v>
      </c>
    </row>
    <row r="91" spans="1:19" x14ac:dyDescent="0.55000000000000004">
      <c r="A91" s="1" t="s">
        <v>37</v>
      </c>
      <c r="C91" s="6" t="s">
        <v>212</v>
      </c>
      <c r="D91" s="6"/>
      <c r="E91" s="12">
        <v>23310373</v>
      </c>
      <c r="F91" s="6"/>
      <c r="G91" s="12">
        <v>2017</v>
      </c>
      <c r="H91" s="6"/>
      <c r="I91" s="12">
        <v>0</v>
      </c>
      <c r="J91" s="6"/>
      <c r="K91" s="12">
        <v>0</v>
      </c>
      <c r="L91" s="6"/>
      <c r="M91" s="12">
        <v>0</v>
      </c>
      <c r="N91" s="6"/>
      <c r="O91" s="12">
        <v>47017022341</v>
      </c>
      <c r="P91" s="6"/>
      <c r="Q91" s="12">
        <v>5058065973</v>
      </c>
      <c r="R91" s="6"/>
      <c r="S91" s="12">
        <f t="shared" si="1"/>
        <v>41958956368</v>
      </c>
    </row>
    <row r="92" spans="1:19" x14ac:dyDescent="0.55000000000000004">
      <c r="A92" s="1" t="s">
        <v>67</v>
      </c>
      <c r="C92" s="6" t="s">
        <v>232</v>
      </c>
      <c r="D92" s="6"/>
      <c r="E92" s="12">
        <v>25715657</v>
      </c>
      <c r="F92" s="6"/>
      <c r="G92" s="12">
        <v>600</v>
      </c>
      <c r="H92" s="6"/>
      <c r="I92" s="12">
        <v>0</v>
      </c>
      <c r="J92" s="6"/>
      <c r="K92" s="12">
        <v>0</v>
      </c>
      <c r="L92" s="6"/>
      <c r="M92" s="12">
        <v>0</v>
      </c>
      <c r="N92" s="6"/>
      <c r="O92" s="12">
        <v>15429394200</v>
      </c>
      <c r="P92" s="6"/>
      <c r="Q92" s="12">
        <v>1053570631</v>
      </c>
      <c r="R92" s="6"/>
      <c r="S92" s="12">
        <f t="shared" si="1"/>
        <v>14375823569</v>
      </c>
    </row>
    <row r="93" spans="1:19" x14ac:dyDescent="0.55000000000000004">
      <c r="A93" s="1" t="s">
        <v>121</v>
      </c>
      <c r="C93" s="6" t="s">
        <v>195</v>
      </c>
      <c r="D93" s="6"/>
      <c r="E93" s="12">
        <v>50876425</v>
      </c>
      <c r="F93" s="6"/>
      <c r="G93" s="12">
        <v>20</v>
      </c>
      <c r="H93" s="6"/>
      <c r="I93" s="12">
        <v>0</v>
      </c>
      <c r="J93" s="6"/>
      <c r="K93" s="12">
        <v>0</v>
      </c>
      <c r="L93" s="6"/>
      <c r="M93" s="12">
        <v>0</v>
      </c>
      <c r="N93" s="6"/>
      <c r="O93" s="12">
        <v>1017528500</v>
      </c>
      <c r="P93" s="6"/>
      <c r="Q93" s="12">
        <v>33692997</v>
      </c>
      <c r="R93" s="6"/>
      <c r="S93" s="12">
        <f t="shared" si="1"/>
        <v>983835503</v>
      </c>
    </row>
    <row r="94" spans="1:19" x14ac:dyDescent="0.55000000000000004">
      <c r="A94" s="1" t="s">
        <v>24</v>
      </c>
      <c r="C94" s="6" t="s">
        <v>188</v>
      </c>
      <c r="D94" s="6"/>
      <c r="E94" s="12">
        <v>270000000</v>
      </c>
      <c r="F94" s="6"/>
      <c r="G94" s="12">
        <v>100</v>
      </c>
      <c r="H94" s="6"/>
      <c r="I94" s="12">
        <v>0</v>
      </c>
      <c r="J94" s="6"/>
      <c r="K94" s="12">
        <v>0</v>
      </c>
      <c r="L94" s="6"/>
      <c r="M94" s="12">
        <v>0</v>
      </c>
      <c r="N94" s="6"/>
      <c r="O94" s="12">
        <v>27000000000</v>
      </c>
      <c r="P94" s="6"/>
      <c r="Q94" s="12">
        <v>0</v>
      </c>
      <c r="R94" s="6"/>
      <c r="S94" s="12">
        <f t="shared" si="1"/>
        <v>27000000000</v>
      </c>
    </row>
    <row r="95" spans="1:19" x14ac:dyDescent="0.55000000000000004">
      <c r="A95" s="1" t="s">
        <v>120</v>
      </c>
      <c r="C95" s="6" t="s">
        <v>6</v>
      </c>
      <c r="D95" s="6"/>
      <c r="E95" s="12">
        <v>271006968</v>
      </c>
      <c r="F95" s="6"/>
      <c r="G95" s="12">
        <v>450</v>
      </c>
      <c r="H95" s="6"/>
      <c r="I95" s="12">
        <v>121953135600</v>
      </c>
      <c r="J95" s="6"/>
      <c r="K95" s="12">
        <v>6335227823</v>
      </c>
      <c r="L95" s="6"/>
      <c r="M95" s="12">
        <v>115617907777</v>
      </c>
      <c r="N95" s="6"/>
      <c r="O95" s="12">
        <v>121953135600</v>
      </c>
      <c r="P95" s="6"/>
      <c r="Q95" s="12">
        <v>6335227823</v>
      </c>
      <c r="R95" s="6"/>
      <c r="S95" s="12">
        <f t="shared" si="1"/>
        <v>115617907777</v>
      </c>
    </row>
    <row r="96" spans="1:19" x14ac:dyDescent="0.55000000000000004">
      <c r="A96" s="1" t="s">
        <v>103</v>
      </c>
      <c r="C96" s="6" t="s">
        <v>193</v>
      </c>
      <c r="D96" s="6"/>
      <c r="E96" s="12">
        <v>1875000</v>
      </c>
      <c r="F96" s="6"/>
      <c r="G96" s="12">
        <v>300</v>
      </c>
      <c r="H96" s="6"/>
      <c r="I96" s="12">
        <v>0</v>
      </c>
      <c r="J96" s="6"/>
      <c r="K96" s="12">
        <v>0</v>
      </c>
      <c r="L96" s="6"/>
      <c r="M96" s="12">
        <v>0</v>
      </c>
      <c r="N96" s="6"/>
      <c r="O96" s="12">
        <v>562500000</v>
      </c>
      <c r="P96" s="6"/>
      <c r="Q96" s="12">
        <v>22203947</v>
      </c>
      <c r="R96" s="6"/>
      <c r="S96" s="12">
        <f t="shared" si="1"/>
        <v>540296053</v>
      </c>
    </row>
    <row r="97" spans="1:19" ht="24.75" x14ac:dyDescent="0.6">
      <c r="A97" s="2" t="s">
        <v>150</v>
      </c>
      <c r="C97" s="6" t="s">
        <v>150</v>
      </c>
      <c r="D97" s="6"/>
      <c r="E97" s="6" t="s">
        <v>150</v>
      </c>
      <c r="F97" s="6"/>
      <c r="G97" s="6" t="s">
        <v>150</v>
      </c>
      <c r="H97" s="6"/>
      <c r="I97" s="7">
        <f>SUM(I8:I96)</f>
        <v>731844175200</v>
      </c>
      <c r="J97" s="6"/>
      <c r="K97" s="7">
        <f>SUM(K8:K96)</f>
        <v>37203548277</v>
      </c>
      <c r="L97" s="6"/>
      <c r="M97" s="7">
        <f>SUM(M8:M96)</f>
        <v>694640626923</v>
      </c>
      <c r="N97" s="6"/>
      <c r="O97" s="7">
        <f>SUM(O8:O96)</f>
        <v>4277595129887</v>
      </c>
      <c r="P97" s="6"/>
      <c r="Q97" s="7">
        <f>SUM(Q8:Q96)</f>
        <v>98663484637</v>
      </c>
      <c r="R97" s="6"/>
      <c r="S97" s="7">
        <f>SUM(S8:S96)</f>
        <v>4178931645250</v>
      </c>
    </row>
    <row r="99" spans="1:19" x14ac:dyDescent="0.55000000000000004">
      <c r="M99" s="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21"/>
  <sheetViews>
    <sheetView rightToLeft="1" workbookViewId="0">
      <selection activeCell="M8" sqref="M8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7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</row>
    <row r="3" spans="1:17" ht="24.75" x14ac:dyDescent="0.55000000000000004">
      <c r="A3" s="24" t="s">
        <v>174</v>
      </c>
      <c r="B3" s="24" t="s">
        <v>174</v>
      </c>
      <c r="C3" s="24" t="s">
        <v>174</v>
      </c>
      <c r="D3" s="24" t="s">
        <v>174</v>
      </c>
      <c r="E3" s="24" t="s">
        <v>174</v>
      </c>
      <c r="F3" s="24" t="s">
        <v>174</v>
      </c>
      <c r="G3" s="24" t="s">
        <v>174</v>
      </c>
      <c r="H3" s="24" t="s">
        <v>174</v>
      </c>
      <c r="I3" s="24" t="s">
        <v>174</v>
      </c>
      <c r="J3" s="24" t="s">
        <v>174</v>
      </c>
      <c r="K3" s="24" t="s">
        <v>174</v>
      </c>
      <c r="L3" s="24" t="s">
        <v>174</v>
      </c>
      <c r="M3" s="24" t="s">
        <v>174</v>
      </c>
    </row>
    <row r="4" spans="1:17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</row>
    <row r="6" spans="1:17" ht="25.5" thickBot="1" x14ac:dyDescent="0.6">
      <c r="A6" s="11" t="s">
        <v>175</v>
      </c>
      <c r="C6" s="23" t="s">
        <v>176</v>
      </c>
      <c r="D6" s="23" t="s">
        <v>176</v>
      </c>
      <c r="E6" s="23" t="s">
        <v>176</v>
      </c>
      <c r="F6" s="23" t="s">
        <v>176</v>
      </c>
      <c r="G6" s="23" t="s">
        <v>176</v>
      </c>
      <c r="I6" s="23" t="s">
        <v>177</v>
      </c>
      <c r="J6" s="23" t="s">
        <v>177</v>
      </c>
      <c r="K6" s="23" t="s">
        <v>177</v>
      </c>
      <c r="L6" s="23" t="s">
        <v>177</v>
      </c>
      <c r="M6" s="23" t="s">
        <v>177</v>
      </c>
    </row>
    <row r="7" spans="1:17" ht="25.5" thickBot="1" x14ac:dyDescent="0.6">
      <c r="A7" s="23" t="s">
        <v>178</v>
      </c>
      <c r="C7" s="23" t="s">
        <v>179</v>
      </c>
      <c r="E7" s="23" t="s">
        <v>180</v>
      </c>
      <c r="G7" s="23" t="s">
        <v>181</v>
      </c>
      <c r="I7" s="23" t="s">
        <v>179</v>
      </c>
      <c r="K7" s="23" t="s">
        <v>180</v>
      </c>
      <c r="M7" s="23" t="s">
        <v>181</v>
      </c>
    </row>
    <row r="8" spans="1:17" x14ac:dyDescent="0.55000000000000004">
      <c r="A8" s="1" t="s">
        <v>157</v>
      </c>
      <c r="C8" s="5">
        <v>186274</v>
      </c>
      <c r="D8" s="5"/>
      <c r="E8" s="5">
        <v>0</v>
      </c>
      <c r="F8" s="5"/>
      <c r="G8" s="5">
        <f>C8+E8</f>
        <v>186274</v>
      </c>
      <c r="H8" s="5"/>
      <c r="I8" s="5">
        <v>890348</v>
      </c>
      <c r="J8" s="5"/>
      <c r="K8" s="5">
        <v>0</v>
      </c>
      <c r="L8" s="5"/>
      <c r="M8" s="5">
        <v>890348</v>
      </c>
      <c r="N8" s="5"/>
      <c r="O8" s="5"/>
      <c r="P8" s="5"/>
      <c r="Q8" s="5"/>
    </row>
    <row r="9" spans="1:17" x14ac:dyDescent="0.55000000000000004">
      <c r="A9" s="1" t="s">
        <v>159</v>
      </c>
      <c r="C9" s="5">
        <v>11780</v>
      </c>
      <c r="D9" s="5"/>
      <c r="E9" s="5">
        <v>0</v>
      </c>
      <c r="F9" s="5"/>
      <c r="G9" s="5">
        <v>11780</v>
      </c>
      <c r="H9" s="5"/>
      <c r="I9" s="5">
        <v>44279</v>
      </c>
      <c r="J9" s="5"/>
      <c r="K9" s="5">
        <v>0</v>
      </c>
      <c r="L9" s="5"/>
      <c r="M9" s="5">
        <v>44279</v>
      </c>
      <c r="N9" s="5"/>
      <c r="O9" s="5"/>
      <c r="P9" s="5"/>
      <c r="Q9" s="5"/>
    </row>
    <row r="10" spans="1:17" x14ac:dyDescent="0.55000000000000004">
      <c r="A10" s="1" t="s">
        <v>161</v>
      </c>
      <c r="C10" s="5">
        <v>26601294787</v>
      </c>
      <c r="D10" s="5"/>
      <c r="E10" s="5">
        <v>0</v>
      </c>
      <c r="F10" s="5"/>
      <c r="G10" s="5">
        <v>26601294787</v>
      </c>
      <c r="H10" s="5"/>
      <c r="I10" s="5">
        <v>49073470811</v>
      </c>
      <c r="J10" s="5"/>
      <c r="K10" s="5">
        <v>0</v>
      </c>
      <c r="L10" s="5"/>
      <c r="M10" s="5">
        <v>49073470811</v>
      </c>
      <c r="N10" s="6"/>
      <c r="O10" s="6"/>
      <c r="P10" s="6"/>
      <c r="Q10" s="6"/>
    </row>
    <row r="11" spans="1:17" x14ac:dyDescent="0.55000000000000004">
      <c r="A11" s="1" t="s">
        <v>163</v>
      </c>
      <c r="C11" s="5">
        <v>11411</v>
      </c>
      <c r="D11" s="5"/>
      <c r="E11" s="5">
        <v>0</v>
      </c>
      <c r="F11" s="5"/>
      <c r="G11" s="5">
        <v>11411</v>
      </c>
      <c r="H11" s="5"/>
      <c r="I11" s="5">
        <v>50069</v>
      </c>
      <c r="J11" s="5"/>
      <c r="K11" s="5">
        <v>0</v>
      </c>
      <c r="L11" s="5"/>
      <c r="M11" s="5">
        <v>50069</v>
      </c>
      <c r="N11" s="6"/>
      <c r="O11" s="6"/>
      <c r="P11" s="6"/>
      <c r="Q11" s="6"/>
    </row>
    <row r="12" spans="1:17" x14ac:dyDescent="0.55000000000000004">
      <c r="A12" s="1" t="s">
        <v>163</v>
      </c>
      <c r="C12" s="5">
        <v>0</v>
      </c>
      <c r="D12" s="5"/>
      <c r="E12" s="5">
        <v>0</v>
      </c>
      <c r="F12" s="5"/>
      <c r="G12" s="5">
        <v>0</v>
      </c>
      <c r="H12" s="5"/>
      <c r="I12" s="5">
        <v>2390710545</v>
      </c>
      <c r="J12" s="5"/>
      <c r="K12" s="5">
        <v>0</v>
      </c>
      <c r="L12" s="5"/>
      <c r="M12" s="5">
        <v>2390710545</v>
      </c>
      <c r="N12" s="6"/>
      <c r="O12" s="6"/>
      <c r="P12" s="6"/>
      <c r="Q12" s="6"/>
    </row>
    <row r="13" spans="1:17" x14ac:dyDescent="0.55000000000000004">
      <c r="A13" s="1" t="s">
        <v>163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v>2424657520</v>
      </c>
      <c r="J13" s="5"/>
      <c r="K13" s="5">
        <v>0</v>
      </c>
      <c r="L13" s="5"/>
      <c r="M13" s="5">
        <v>2424657520</v>
      </c>
      <c r="N13" s="6"/>
      <c r="O13" s="6"/>
      <c r="P13" s="6"/>
      <c r="Q13" s="6"/>
    </row>
    <row r="14" spans="1:17" x14ac:dyDescent="0.55000000000000004">
      <c r="A14" s="1" t="s">
        <v>159</v>
      </c>
      <c r="C14" s="5">
        <v>0</v>
      </c>
      <c r="D14" s="5"/>
      <c r="E14" s="5">
        <v>0</v>
      </c>
      <c r="F14" s="5"/>
      <c r="G14" s="5">
        <v>0</v>
      </c>
      <c r="H14" s="5"/>
      <c r="I14" s="5">
        <v>127397260273</v>
      </c>
      <c r="J14" s="5"/>
      <c r="K14" s="5">
        <v>0</v>
      </c>
      <c r="L14" s="5"/>
      <c r="M14" s="5">
        <v>127397260273</v>
      </c>
      <c r="N14" s="6"/>
      <c r="O14" s="6"/>
      <c r="P14" s="6"/>
      <c r="Q14" s="6"/>
    </row>
    <row r="15" spans="1:17" x14ac:dyDescent="0.55000000000000004">
      <c r="A15" s="1" t="s">
        <v>159</v>
      </c>
      <c r="C15" s="5">
        <v>8492876728</v>
      </c>
      <c r="D15" s="5"/>
      <c r="E15" s="5">
        <v>-46092283</v>
      </c>
      <c r="F15" s="5"/>
      <c r="G15" s="5">
        <v>8538969011</v>
      </c>
      <c r="H15" s="5"/>
      <c r="I15" s="5">
        <v>80650410970</v>
      </c>
      <c r="J15" s="5"/>
      <c r="K15" s="5">
        <v>0</v>
      </c>
      <c r="L15" s="5"/>
      <c r="M15" s="5">
        <v>80650410970</v>
      </c>
      <c r="N15" s="6"/>
      <c r="O15" s="6"/>
      <c r="P15" s="6"/>
      <c r="Q15" s="6"/>
    </row>
    <row r="16" spans="1:17" x14ac:dyDescent="0.55000000000000004">
      <c r="A16" s="1" t="s">
        <v>159</v>
      </c>
      <c r="C16" s="5">
        <v>26176849313</v>
      </c>
      <c r="D16" s="5"/>
      <c r="E16" s="5">
        <v>-8659456</v>
      </c>
      <c r="F16" s="5"/>
      <c r="G16" s="5">
        <v>26185508769</v>
      </c>
      <c r="H16" s="5"/>
      <c r="I16" s="5">
        <v>130231643818</v>
      </c>
      <c r="J16" s="5"/>
      <c r="K16" s="5">
        <v>33165934</v>
      </c>
      <c r="L16" s="5"/>
      <c r="M16" s="5">
        <v>130198477884</v>
      </c>
      <c r="N16" s="6"/>
      <c r="O16" s="6"/>
      <c r="P16" s="6"/>
      <c r="Q16" s="6"/>
    </row>
    <row r="17" spans="1:17" x14ac:dyDescent="0.55000000000000004">
      <c r="A17" s="1" t="s">
        <v>168</v>
      </c>
      <c r="C17" s="5">
        <v>5621917811</v>
      </c>
      <c r="D17" s="5"/>
      <c r="E17" s="16">
        <v>-98595653</v>
      </c>
      <c r="F17" s="5"/>
      <c r="G17" s="5">
        <v>5720513464</v>
      </c>
      <c r="H17" s="5"/>
      <c r="I17" s="5">
        <v>33139726024</v>
      </c>
      <c r="J17" s="5"/>
      <c r="K17" s="5">
        <v>0</v>
      </c>
      <c r="L17" s="5"/>
      <c r="M17" s="5">
        <v>33139726024</v>
      </c>
      <c r="N17" s="6"/>
      <c r="O17" s="6"/>
      <c r="P17" s="6"/>
      <c r="Q17" s="6"/>
    </row>
    <row r="18" spans="1:17" ht="24.75" thickBot="1" x14ac:dyDescent="0.6">
      <c r="A18" s="1" t="s">
        <v>163</v>
      </c>
      <c r="C18" s="5">
        <v>13721917807</v>
      </c>
      <c r="D18" s="5"/>
      <c r="E18" s="15">
        <v>0</v>
      </c>
      <c r="F18" s="5"/>
      <c r="G18" s="5">
        <v>13721917807</v>
      </c>
      <c r="H18" s="5"/>
      <c r="I18" s="5">
        <v>13721917807</v>
      </c>
      <c r="J18" s="5"/>
      <c r="K18" s="5">
        <v>0</v>
      </c>
      <c r="L18" s="5"/>
      <c r="M18" s="5">
        <v>13721917807</v>
      </c>
      <c r="N18" s="6"/>
      <c r="O18" s="6"/>
      <c r="P18" s="6"/>
      <c r="Q18" s="6"/>
    </row>
    <row r="19" spans="1:17" ht="25.5" thickBot="1" x14ac:dyDescent="0.65">
      <c r="A19" s="2" t="s">
        <v>150</v>
      </c>
      <c r="C19" s="7">
        <f>SUM(C8:C18)</f>
        <v>80615065911</v>
      </c>
      <c r="D19" s="6"/>
      <c r="E19" s="14">
        <f>SUM(E8:E18)</f>
        <v>-153347392</v>
      </c>
      <c r="F19" s="6"/>
      <c r="G19" s="7">
        <f>SUM(G8:G18)</f>
        <v>80768413303</v>
      </c>
      <c r="H19" s="6"/>
      <c r="I19" s="7">
        <f>SUM(I8:I18)</f>
        <v>439030782464</v>
      </c>
      <c r="J19" s="6"/>
      <c r="K19" s="7">
        <f>SUM(K8:K18)</f>
        <v>33165934</v>
      </c>
      <c r="L19" s="6"/>
      <c r="M19" s="7">
        <f>SUM(M8:M18)</f>
        <v>438997616530</v>
      </c>
      <c r="N19" s="6"/>
      <c r="O19" s="6"/>
      <c r="P19" s="6"/>
      <c r="Q19" s="6"/>
    </row>
    <row r="20" spans="1:17" ht="24.75" thickTop="1" x14ac:dyDescent="0.55000000000000004"/>
    <row r="21" spans="1:17" x14ac:dyDescent="0.55000000000000004">
      <c r="G21" s="17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78"/>
  <sheetViews>
    <sheetView rightToLeft="1" topLeftCell="A70" workbookViewId="0">
      <selection activeCell="I60" sqref="I60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17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16.5703125" style="1" bestFit="1" customWidth="1"/>
    <col min="20" max="16384" width="9.140625" style="1"/>
  </cols>
  <sheetData>
    <row r="2" spans="1:25" ht="24.75" x14ac:dyDescent="0.55000000000000004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25" ht="24.75" x14ac:dyDescent="0.55000000000000004">
      <c r="A3" s="24" t="s">
        <v>174</v>
      </c>
      <c r="B3" s="24" t="s">
        <v>174</v>
      </c>
      <c r="C3" s="24" t="s">
        <v>174</v>
      </c>
      <c r="D3" s="24" t="s">
        <v>174</v>
      </c>
      <c r="E3" s="24" t="s">
        <v>174</v>
      </c>
      <c r="F3" s="24" t="s">
        <v>174</v>
      </c>
      <c r="G3" s="24" t="s">
        <v>174</v>
      </c>
      <c r="H3" s="24" t="s">
        <v>174</v>
      </c>
      <c r="I3" s="24" t="s">
        <v>174</v>
      </c>
      <c r="J3" s="24" t="s">
        <v>174</v>
      </c>
      <c r="K3" s="24" t="s">
        <v>174</v>
      </c>
      <c r="L3" s="24" t="s">
        <v>174</v>
      </c>
      <c r="M3" s="24" t="s">
        <v>174</v>
      </c>
      <c r="N3" s="24" t="s">
        <v>174</v>
      </c>
      <c r="O3" s="24" t="s">
        <v>174</v>
      </c>
      <c r="P3" s="24" t="s">
        <v>174</v>
      </c>
      <c r="Q3" s="24" t="s">
        <v>174</v>
      </c>
    </row>
    <row r="4" spans="1:25" ht="24.75" x14ac:dyDescent="0.55000000000000004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25" ht="24.75" x14ac:dyDescent="0.55000000000000004">
      <c r="A6" s="23" t="s">
        <v>3</v>
      </c>
      <c r="C6" s="23" t="s">
        <v>176</v>
      </c>
      <c r="D6" s="23" t="s">
        <v>176</v>
      </c>
      <c r="E6" s="23" t="s">
        <v>176</v>
      </c>
      <c r="F6" s="23" t="s">
        <v>176</v>
      </c>
      <c r="G6" s="23" t="s">
        <v>176</v>
      </c>
      <c r="H6" s="23" t="s">
        <v>176</v>
      </c>
      <c r="I6" s="23" t="s">
        <v>176</v>
      </c>
      <c r="K6" s="23" t="s">
        <v>177</v>
      </c>
      <c r="L6" s="23" t="s">
        <v>177</v>
      </c>
      <c r="M6" s="23" t="s">
        <v>177</v>
      </c>
      <c r="N6" s="23" t="s">
        <v>177</v>
      </c>
      <c r="O6" s="23" t="s">
        <v>177</v>
      </c>
      <c r="P6" s="23" t="s">
        <v>177</v>
      </c>
      <c r="Q6" s="23" t="s">
        <v>177</v>
      </c>
    </row>
    <row r="7" spans="1:25" ht="24.75" x14ac:dyDescent="0.55000000000000004">
      <c r="A7" s="23" t="s">
        <v>3</v>
      </c>
      <c r="C7" s="23" t="s">
        <v>7</v>
      </c>
      <c r="E7" s="23" t="s">
        <v>233</v>
      </c>
      <c r="G7" s="23" t="s">
        <v>234</v>
      </c>
      <c r="I7" s="23" t="s">
        <v>236</v>
      </c>
      <c r="K7" s="23" t="s">
        <v>7</v>
      </c>
      <c r="M7" s="23" t="s">
        <v>233</v>
      </c>
      <c r="O7" s="23" t="s">
        <v>234</v>
      </c>
      <c r="Q7" s="23" t="s">
        <v>236</v>
      </c>
    </row>
    <row r="8" spans="1:25" x14ac:dyDescent="0.55000000000000004">
      <c r="A8" s="1" t="s">
        <v>124</v>
      </c>
      <c r="C8" s="5">
        <v>2798863</v>
      </c>
      <c r="D8" s="5"/>
      <c r="E8" s="5">
        <v>26542281223</v>
      </c>
      <c r="F8" s="5"/>
      <c r="G8" s="5">
        <v>26998058594</v>
      </c>
      <c r="H8" s="5"/>
      <c r="I8" s="5">
        <f>E8-G8</f>
        <v>-455777371</v>
      </c>
      <c r="J8" s="5"/>
      <c r="K8" s="5">
        <v>14945796</v>
      </c>
      <c r="L8" s="5"/>
      <c r="M8" s="5">
        <v>163467973617</v>
      </c>
      <c r="N8" s="5"/>
      <c r="O8" s="5">
        <v>144168355556</v>
      </c>
      <c r="P8" s="5"/>
      <c r="Q8" s="5">
        <f>M8-O8</f>
        <v>19299618061</v>
      </c>
      <c r="R8" s="5"/>
      <c r="S8" s="5"/>
      <c r="T8" s="5"/>
      <c r="U8" s="5"/>
      <c r="V8" s="5"/>
      <c r="W8" s="5"/>
      <c r="X8" s="6"/>
      <c r="Y8" s="9"/>
    </row>
    <row r="9" spans="1:25" x14ac:dyDescent="0.55000000000000004">
      <c r="A9" s="1" t="s">
        <v>142</v>
      </c>
      <c r="C9" s="5">
        <v>4341545</v>
      </c>
      <c r="D9" s="5"/>
      <c r="E9" s="5">
        <v>16602547262</v>
      </c>
      <c r="F9" s="5"/>
      <c r="G9" s="5">
        <v>15240856109</v>
      </c>
      <c r="H9" s="5"/>
      <c r="I9" s="5">
        <f t="shared" ref="I9:I72" si="0">E9-G9</f>
        <v>1361691153</v>
      </c>
      <c r="J9" s="5"/>
      <c r="K9" s="5">
        <v>4341545</v>
      </c>
      <c r="L9" s="5"/>
      <c r="M9" s="5">
        <v>16602547262</v>
      </c>
      <c r="N9" s="5"/>
      <c r="O9" s="5">
        <v>15240856109</v>
      </c>
      <c r="P9" s="5"/>
      <c r="Q9" s="5">
        <f t="shared" ref="Q9:Q72" si="1">M9-O9</f>
        <v>1361691153</v>
      </c>
      <c r="R9" s="5"/>
      <c r="S9" s="5"/>
      <c r="T9" s="5"/>
      <c r="U9" s="5"/>
      <c r="V9" s="5"/>
      <c r="W9" s="5"/>
      <c r="X9" s="6"/>
      <c r="Y9" s="9"/>
    </row>
    <row r="10" spans="1:25" x14ac:dyDescent="0.55000000000000004">
      <c r="A10" s="1" t="s">
        <v>38</v>
      </c>
      <c r="C10" s="5">
        <v>251942</v>
      </c>
      <c r="D10" s="5"/>
      <c r="E10" s="5">
        <v>19440439392</v>
      </c>
      <c r="F10" s="5"/>
      <c r="G10" s="5">
        <v>22429670097</v>
      </c>
      <c r="H10" s="5"/>
      <c r="I10" s="5">
        <f t="shared" si="0"/>
        <v>-2989230705</v>
      </c>
      <c r="J10" s="5"/>
      <c r="K10" s="5">
        <v>1761822</v>
      </c>
      <c r="L10" s="5"/>
      <c r="M10" s="5">
        <v>151848106344</v>
      </c>
      <c r="N10" s="5"/>
      <c r="O10" s="5">
        <v>156849935002</v>
      </c>
      <c r="P10" s="5"/>
      <c r="Q10" s="5">
        <f t="shared" si="1"/>
        <v>-5001828658</v>
      </c>
      <c r="R10" s="5"/>
      <c r="S10" s="5"/>
      <c r="T10" s="5"/>
      <c r="U10" s="5"/>
      <c r="V10" s="5"/>
      <c r="W10" s="5"/>
      <c r="X10" s="6"/>
      <c r="Y10" s="9"/>
    </row>
    <row r="11" spans="1:25" x14ac:dyDescent="0.55000000000000004">
      <c r="A11" s="1" t="s">
        <v>75</v>
      </c>
      <c r="C11" s="5">
        <v>1731549</v>
      </c>
      <c r="D11" s="5"/>
      <c r="E11" s="5">
        <v>2425130745</v>
      </c>
      <c r="F11" s="5"/>
      <c r="G11" s="5">
        <v>2929561170</v>
      </c>
      <c r="H11" s="5"/>
      <c r="I11" s="5">
        <f t="shared" si="0"/>
        <v>-504430425</v>
      </c>
      <c r="J11" s="5"/>
      <c r="K11" s="5">
        <v>3331549</v>
      </c>
      <c r="L11" s="5"/>
      <c r="M11" s="5">
        <v>4637488717</v>
      </c>
      <c r="N11" s="5"/>
      <c r="O11" s="5">
        <v>5636558135</v>
      </c>
      <c r="P11" s="5"/>
      <c r="Q11" s="5">
        <f t="shared" si="1"/>
        <v>-999069418</v>
      </c>
      <c r="R11" s="5"/>
      <c r="S11" s="5"/>
      <c r="T11" s="5"/>
      <c r="U11" s="5"/>
      <c r="V11" s="5"/>
      <c r="W11" s="5"/>
      <c r="X11" s="6"/>
      <c r="Y11" s="9"/>
    </row>
    <row r="12" spans="1:25" x14ac:dyDescent="0.55000000000000004">
      <c r="A12" s="1" t="s">
        <v>134</v>
      </c>
      <c r="C12" s="5">
        <v>1800000</v>
      </c>
      <c r="D12" s="5"/>
      <c r="E12" s="5">
        <v>9996166858</v>
      </c>
      <c r="F12" s="5"/>
      <c r="G12" s="5">
        <v>12099068042</v>
      </c>
      <c r="H12" s="5"/>
      <c r="I12" s="5">
        <f t="shared" si="0"/>
        <v>-2102901184</v>
      </c>
      <c r="J12" s="5"/>
      <c r="K12" s="5">
        <v>9705000</v>
      </c>
      <c r="L12" s="5"/>
      <c r="M12" s="5">
        <v>50486259841</v>
      </c>
      <c r="N12" s="5"/>
      <c r="O12" s="5">
        <v>65234141713</v>
      </c>
      <c r="P12" s="5"/>
      <c r="Q12" s="5">
        <f t="shared" si="1"/>
        <v>-14747881872</v>
      </c>
      <c r="R12" s="5"/>
      <c r="S12" s="5"/>
      <c r="T12" s="5"/>
      <c r="U12" s="5"/>
      <c r="V12" s="5"/>
      <c r="W12" s="5"/>
      <c r="X12" s="6"/>
      <c r="Y12" s="9"/>
    </row>
    <row r="13" spans="1:25" x14ac:dyDescent="0.55000000000000004">
      <c r="A13" s="1" t="s">
        <v>140</v>
      </c>
      <c r="C13" s="5">
        <v>400001</v>
      </c>
      <c r="D13" s="5"/>
      <c r="E13" s="5">
        <v>1858475903</v>
      </c>
      <c r="F13" s="5"/>
      <c r="G13" s="5">
        <v>2215157161</v>
      </c>
      <c r="H13" s="5"/>
      <c r="I13" s="5">
        <f t="shared" si="0"/>
        <v>-356681258</v>
      </c>
      <c r="J13" s="5"/>
      <c r="K13" s="5">
        <v>400001</v>
      </c>
      <c r="L13" s="5"/>
      <c r="M13" s="5">
        <v>1858475903</v>
      </c>
      <c r="N13" s="5"/>
      <c r="O13" s="5">
        <v>2215157161</v>
      </c>
      <c r="P13" s="5"/>
      <c r="Q13" s="5">
        <f t="shared" si="1"/>
        <v>-356681258</v>
      </c>
      <c r="R13" s="5"/>
      <c r="S13" s="5"/>
      <c r="T13" s="5"/>
      <c r="U13" s="5"/>
      <c r="V13" s="5"/>
      <c r="W13" s="5"/>
      <c r="X13" s="6"/>
      <c r="Y13" s="9"/>
    </row>
    <row r="14" spans="1:25" x14ac:dyDescent="0.55000000000000004">
      <c r="A14" s="1" t="s">
        <v>82</v>
      </c>
      <c r="C14" s="5">
        <v>201091</v>
      </c>
      <c r="D14" s="5"/>
      <c r="E14" s="5">
        <v>2760543245</v>
      </c>
      <c r="F14" s="5"/>
      <c r="G14" s="5">
        <v>5011355303</v>
      </c>
      <c r="H14" s="5"/>
      <c r="I14" s="5">
        <f t="shared" si="0"/>
        <v>-2250812058</v>
      </c>
      <c r="J14" s="5"/>
      <c r="K14" s="5">
        <v>6903563</v>
      </c>
      <c r="L14" s="5"/>
      <c r="M14" s="5">
        <v>139135572143</v>
      </c>
      <c r="N14" s="5"/>
      <c r="O14" s="5">
        <v>172042543683</v>
      </c>
      <c r="P14" s="5"/>
      <c r="Q14" s="5">
        <f t="shared" si="1"/>
        <v>-32906971540</v>
      </c>
      <c r="R14" s="5"/>
      <c r="S14" s="5"/>
      <c r="T14" s="5"/>
      <c r="U14" s="5"/>
      <c r="V14" s="5"/>
      <c r="W14" s="5"/>
      <c r="X14" s="6"/>
      <c r="Y14" s="9"/>
    </row>
    <row r="15" spans="1:25" x14ac:dyDescent="0.55000000000000004">
      <c r="A15" s="1" t="s">
        <v>23</v>
      </c>
      <c r="C15" s="5">
        <v>400000</v>
      </c>
      <c r="D15" s="5"/>
      <c r="E15" s="5">
        <v>906518830</v>
      </c>
      <c r="F15" s="5"/>
      <c r="G15" s="5">
        <v>921205803</v>
      </c>
      <c r="H15" s="5"/>
      <c r="I15" s="5">
        <f t="shared" si="0"/>
        <v>-14686973</v>
      </c>
      <c r="J15" s="5"/>
      <c r="K15" s="5">
        <v>19810935</v>
      </c>
      <c r="L15" s="5"/>
      <c r="M15" s="5">
        <v>70465613276</v>
      </c>
      <c r="N15" s="5"/>
      <c r="O15" s="5">
        <v>67748919779</v>
      </c>
      <c r="P15" s="5"/>
      <c r="Q15" s="5">
        <f t="shared" si="1"/>
        <v>2716693497</v>
      </c>
      <c r="R15" s="5"/>
      <c r="S15" s="5"/>
      <c r="T15" s="5"/>
      <c r="U15" s="5"/>
      <c r="V15" s="5"/>
      <c r="W15" s="5"/>
      <c r="X15" s="6"/>
      <c r="Y15" s="9"/>
    </row>
    <row r="16" spans="1:25" x14ac:dyDescent="0.55000000000000004">
      <c r="A16" s="1" t="s">
        <v>130</v>
      </c>
      <c r="C16" s="5">
        <v>1400000</v>
      </c>
      <c r="D16" s="5"/>
      <c r="E16" s="5">
        <v>7405672537</v>
      </c>
      <c r="F16" s="5"/>
      <c r="G16" s="5">
        <v>10048652603</v>
      </c>
      <c r="H16" s="5"/>
      <c r="I16" s="5">
        <f t="shared" si="0"/>
        <v>-2642980066</v>
      </c>
      <c r="J16" s="5"/>
      <c r="K16" s="5">
        <v>32615385</v>
      </c>
      <c r="L16" s="5"/>
      <c r="M16" s="5">
        <v>189182669228</v>
      </c>
      <c r="N16" s="5"/>
      <c r="O16" s="5">
        <v>234100480955</v>
      </c>
      <c r="P16" s="5"/>
      <c r="Q16" s="5">
        <f t="shared" si="1"/>
        <v>-44917811727</v>
      </c>
      <c r="R16" s="5"/>
      <c r="S16" s="5"/>
      <c r="T16" s="5"/>
      <c r="U16" s="5"/>
      <c r="V16" s="5"/>
      <c r="W16" s="5"/>
      <c r="X16" s="6"/>
      <c r="Y16" s="9"/>
    </row>
    <row r="17" spans="1:25" x14ac:dyDescent="0.55000000000000004">
      <c r="A17" s="1" t="s">
        <v>106</v>
      </c>
      <c r="C17" s="5">
        <v>1750386</v>
      </c>
      <c r="D17" s="5"/>
      <c r="E17" s="5">
        <v>5980281055</v>
      </c>
      <c r="F17" s="5"/>
      <c r="G17" s="5">
        <v>6452349863</v>
      </c>
      <c r="H17" s="5"/>
      <c r="I17" s="5">
        <f t="shared" si="0"/>
        <v>-472068808</v>
      </c>
      <c r="J17" s="5"/>
      <c r="K17" s="5">
        <v>1750386</v>
      </c>
      <c r="L17" s="5"/>
      <c r="M17" s="5">
        <v>5980281055</v>
      </c>
      <c r="N17" s="5"/>
      <c r="O17" s="5">
        <v>6452349863</v>
      </c>
      <c r="P17" s="5"/>
      <c r="Q17" s="5">
        <f t="shared" si="1"/>
        <v>-472068808</v>
      </c>
      <c r="R17" s="5"/>
      <c r="S17" s="5"/>
      <c r="T17" s="5"/>
      <c r="U17" s="5"/>
      <c r="V17" s="5"/>
      <c r="W17" s="5"/>
      <c r="X17" s="6"/>
      <c r="Y17" s="9"/>
    </row>
    <row r="18" spans="1:25" x14ac:dyDescent="0.55000000000000004">
      <c r="A18" s="1" t="s">
        <v>122</v>
      </c>
      <c r="C18" s="5">
        <v>119423</v>
      </c>
      <c r="D18" s="5"/>
      <c r="E18" s="5">
        <v>6973561018</v>
      </c>
      <c r="F18" s="5"/>
      <c r="G18" s="5">
        <v>7387474695</v>
      </c>
      <c r="H18" s="5"/>
      <c r="I18" s="5">
        <f t="shared" si="0"/>
        <v>-413913677</v>
      </c>
      <c r="J18" s="5"/>
      <c r="K18" s="5">
        <v>1439314</v>
      </c>
      <c r="L18" s="5"/>
      <c r="M18" s="5">
        <v>76009108746</v>
      </c>
      <c r="N18" s="5"/>
      <c r="O18" s="5">
        <v>89035577398</v>
      </c>
      <c r="P18" s="5"/>
      <c r="Q18" s="5">
        <f t="shared" si="1"/>
        <v>-13026468652</v>
      </c>
      <c r="R18" s="5"/>
      <c r="S18" s="5"/>
      <c r="T18" s="5"/>
      <c r="U18" s="5"/>
      <c r="V18" s="5"/>
      <c r="W18" s="5"/>
      <c r="X18" s="6"/>
      <c r="Y18" s="9"/>
    </row>
    <row r="19" spans="1:25" x14ac:dyDescent="0.55000000000000004">
      <c r="A19" s="1" t="s">
        <v>25</v>
      </c>
      <c r="C19" s="5">
        <v>1600000</v>
      </c>
      <c r="D19" s="5"/>
      <c r="E19" s="5">
        <v>3974609544</v>
      </c>
      <c r="F19" s="5"/>
      <c r="G19" s="5">
        <v>4142372355</v>
      </c>
      <c r="H19" s="5"/>
      <c r="I19" s="5">
        <f t="shared" si="0"/>
        <v>-167762811</v>
      </c>
      <c r="J19" s="5"/>
      <c r="K19" s="5">
        <v>50984531</v>
      </c>
      <c r="L19" s="5"/>
      <c r="M19" s="5">
        <v>143556500762</v>
      </c>
      <c r="N19" s="5"/>
      <c r="O19" s="5">
        <v>135165431988</v>
      </c>
      <c r="P19" s="5"/>
      <c r="Q19" s="5">
        <f t="shared" si="1"/>
        <v>8391068774</v>
      </c>
      <c r="R19" s="5"/>
      <c r="S19" s="5"/>
      <c r="T19" s="5"/>
      <c r="U19" s="5"/>
      <c r="V19" s="5"/>
      <c r="W19" s="5"/>
      <c r="X19" s="6"/>
      <c r="Y19" s="9"/>
    </row>
    <row r="20" spans="1:25" x14ac:dyDescent="0.55000000000000004">
      <c r="A20" s="1" t="s">
        <v>139</v>
      </c>
      <c r="C20" s="5">
        <v>1</v>
      </c>
      <c r="D20" s="5"/>
      <c r="E20" s="5">
        <v>1</v>
      </c>
      <c r="F20" s="5"/>
      <c r="G20" s="5">
        <v>915</v>
      </c>
      <c r="H20" s="5"/>
      <c r="I20" s="5">
        <f t="shared" si="0"/>
        <v>-914</v>
      </c>
      <c r="J20" s="5"/>
      <c r="K20" s="5">
        <v>639419</v>
      </c>
      <c r="L20" s="5"/>
      <c r="M20" s="5">
        <v>15693296444</v>
      </c>
      <c r="N20" s="5"/>
      <c r="O20" s="5">
        <v>11657151824</v>
      </c>
      <c r="P20" s="5"/>
      <c r="Q20" s="5">
        <f t="shared" si="1"/>
        <v>4036144620</v>
      </c>
      <c r="R20" s="5"/>
      <c r="S20" s="5"/>
      <c r="T20" s="5"/>
      <c r="U20" s="5"/>
      <c r="V20" s="5"/>
      <c r="W20" s="5"/>
      <c r="X20" s="6"/>
      <c r="Y20" s="9"/>
    </row>
    <row r="21" spans="1:25" x14ac:dyDescent="0.55000000000000004">
      <c r="A21" s="1" t="s">
        <v>132</v>
      </c>
      <c r="C21" s="5">
        <v>617177</v>
      </c>
      <c r="D21" s="5"/>
      <c r="E21" s="5">
        <v>9724051084</v>
      </c>
      <c r="F21" s="5"/>
      <c r="G21" s="5">
        <v>8613058229</v>
      </c>
      <c r="H21" s="5"/>
      <c r="I21" s="5">
        <f t="shared" si="0"/>
        <v>1110992855</v>
      </c>
      <c r="J21" s="5"/>
      <c r="K21" s="5">
        <v>717177</v>
      </c>
      <c r="L21" s="5"/>
      <c r="M21" s="5">
        <v>11366221689</v>
      </c>
      <c r="N21" s="5"/>
      <c r="O21" s="5">
        <v>10027591379</v>
      </c>
      <c r="P21" s="5"/>
      <c r="Q21" s="5">
        <f t="shared" si="1"/>
        <v>1338630310</v>
      </c>
      <c r="R21" s="5"/>
      <c r="S21" s="5"/>
      <c r="T21" s="5"/>
      <c r="U21" s="5"/>
      <c r="V21" s="5"/>
      <c r="W21" s="5"/>
      <c r="X21" s="6"/>
      <c r="Y21" s="9"/>
    </row>
    <row r="22" spans="1:25" x14ac:dyDescent="0.55000000000000004">
      <c r="A22" s="1" t="s">
        <v>24</v>
      </c>
      <c r="C22" s="5">
        <v>2800000</v>
      </c>
      <c r="D22" s="5"/>
      <c r="E22" s="5">
        <v>6206450605</v>
      </c>
      <c r="F22" s="5"/>
      <c r="G22" s="5">
        <v>5895114119</v>
      </c>
      <c r="H22" s="5"/>
      <c r="I22" s="5">
        <f t="shared" si="0"/>
        <v>311336486</v>
      </c>
      <c r="J22" s="5"/>
      <c r="K22" s="5">
        <v>57348393</v>
      </c>
      <c r="L22" s="5"/>
      <c r="M22" s="5">
        <v>144178078715</v>
      </c>
      <c r="N22" s="5"/>
      <c r="O22" s="5">
        <v>120741186187</v>
      </c>
      <c r="P22" s="5"/>
      <c r="Q22" s="5">
        <f t="shared" si="1"/>
        <v>23436892528</v>
      </c>
      <c r="R22" s="5"/>
      <c r="S22" s="5"/>
      <c r="T22" s="5"/>
      <c r="U22" s="5"/>
      <c r="V22" s="5"/>
      <c r="W22" s="5"/>
      <c r="X22" s="6"/>
      <c r="Y22" s="9"/>
    </row>
    <row r="23" spans="1:25" x14ac:dyDescent="0.55000000000000004">
      <c r="A23" s="1" t="s">
        <v>119</v>
      </c>
      <c r="C23" s="5">
        <v>0</v>
      </c>
      <c r="D23" s="5"/>
      <c r="E23" s="5">
        <v>0</v>
      </c>
      <c r="F23" s="5"/>
      <c r="G23" s="5">
        <v>0</v>
      </c>
      <c r="H23" s="5"/>
      <c r="I23" s="5">
        <f t="shared" si="0"/>
        <v>0</v>
      </c>
      <c r="J23" s="5"/>
      <c r="K23" s="5">
        <v>2000000</v>
      </c>
      <c r="L23" s="5"/>
      <c r="M23" s="5">
        <v>10835145111</v>
      </c>
      <c r="N23" s="5"/>
      <c r="O23" s="5">
        <v>10407292609</v>
      </c>
      <c r="P23" s="5"/>
      <c r="Q23" s="5">
        <f t="shared" si="1"/>
        <v>427852502</v>
      </c>
      <c r="R23" s="5"/>
      <c r="S23" s="5"/>
      <c r="T23" s="5"/>
      <c r="U23" s="5"/>
      <c r="V23" s="5"/>
      <c r="W23" s="5"/>
      <c r="X23" s="6"/>
      <c r="Y23" s="9"/>
    </row>
    <row r="24" spans="1:25" x14ac:dyDescent="0.55000000000000004">
      <c r="A24" s="1" t="s">
        <v>237</v>
      </c>
      <c r="C24" s="5">
        <v>0</v>
      </c>
      <c r="D24" s="5"/>
      <c r="E24" s="5">
        <v>0</v>
      </c>
      <c r="F24" s="5"/>
      <c r="G24" s="5">
        <v>0</v>
      </c>
      <c r="H24" s="5"/>
      <c r="I24" s="5">
        <f t="shared" si="0"/>
        <v>0</v>
      </c>
      <c r="J24" s="5"/>
      <c r="K24" s="5">
        <v>17742857</v>
      </c>
      <c r="L24" s="5"/>
      <c r="M24" s="5">
        <v>84455999320</v>
      </c>
      <c r="N24" s="5"/>
      <c r="O24" s="5">
        <v>48855284992</v>
      </c>
      <c r="P24" s="5"/>
      <c r="Q24" s="5">
        <f t="shared" si="1"/>
        <v>35600714328</v>
      </c>
      <c r="R24" s="5"/>
      <c r="S24" s="5"/>
      <c r="T24" s="5"/>
      <c r="U24" s="5"/>
      <c r="V24" s="5"/>
      <c r="W24" s="5"/>
      <c r="X24" s="6"/>
      <c r="Y24" s="9"/>
    </row>
    <row r="25" spans="1:25" x14ac:dyDescent="0.55000000000000004">
      <c r="A25" s="1" t="s">
        <v>53</v>
      </c>
      <c r="C25" s="5">
        <v>0</v>
      </c>
      <c r="D25" s="5"/>
      <c r="E25" s="5">
        <v>0</v>
      </c>
      <c r="F25" s="5"/>
      <c r="G25" s="5">
        <v>0</v>
      </c>
      <c r="H25" s="5"/>
      <c r="I25" s="5">
        <f t="shared" si="0"/>
        <v>0</v>
      </c>
      <c r="J25" s="5"/>
      <c r="K25" s="5">
        <v>1000</v>
      </c>
      <c r="L25" s="5"/>
      <c r="M25" s="5">
        <v>736580125</v>
      </c>
      <c r="N25" s="5"/>
      <c r="O25" s="5">
        <v>754303940</v>
      </c>
      <c r="P25" s="5"/>
      <c r="Q25" s="5">
        <f t="shared" si="1"/>
        <v>-17723815</v>
      </c>
      <c r="R25" s="5"/>
      <c r="S25" s="5"/>
      <c r="T25" s="5"/>
      <c r="U25" s="5"/>
      <c r="V25" s="5"/>
      <c r="W25" s="5"/>
      <c r="X25" s="6"/>
      <c r="Y25" s="9"/>
    </row>
    <row r="26" spans="1:25" x14ac:dyDescent="0.55000000000000004">
      <c r="A26" s="1" t="s">
        <v>78</v>
      </c>
      <c r="C26" s="5">
        <v>0</v>
      </c>
      <c r="D26" s="5"/>
      <c r="E26" s="5">
        <v>0</v>
      </c>
      <c r="F26" s="5"/>
      <c r="G26" s="5">
        <v>0</v>
      </c>
      <c r="H26" s="5"/>
      <c r="I26" s="5">
        <f t="shared" si="0"/>
        <v>0</v>
      </c>
      <c r="J26" s="5"/>
      <c r="K26" s="5">
        <v>8911720</v>
      </c>
      <c r="L26" s="5"/>
      <c r="M26" s="5">
        <v>20126955816</v>
      </c>
      <c r="N26" s="5"/>
      <c r="O26" s="5">
        <v>20013745665</v>
      </c>
      <c r="P26" s="5"/>
      <c r="Q26" s="5">
        <f t="shared" si="1"/>
        <v>113210151</v>
      </c>
      <c r="R26" s="5"/>
      <c r="S26" s="5"/>
      <c r="T26" s="5"/>
      <c r="U26" s="5"/>
      <c r="V26" s="5"/>
      <c r="W26" s="5"/>
      <c r="X26" s="6"/>
      <c r="Y26" s="9"/>
    </row>
    <row r="27" spans="1:25" x14ac:dyDescent="0.55000000000000004">
      <c r="A27" s="1" t="s">
        <v>238</v>
      </c>
      <c r="C27" s="5">
        <v>0</v>
      </c>
      <c r="D27" s="5"/>
      <c r="E27" s="5">
        <v>0</v>
      </c>
      <c r="F27" s="5"/>
      <c r="G27" s="5">
        <v>0</v>
      </c>
      <c r="H27" s="5"/>
      <c r="I27" s="5">
        <f t="shared" si="0"/>
        <v>0</v>
      </c>
      <c r="J27" s="5"/>
      <c r="K27" s="5">
        <v>21523459</v>
      </c>
      <c r="L27" s="5"/>
      <c r="M27" s="5">
        <v>61880901594</v>
      </c>
      <c r="N27" s="5"/>
      <c r="O27" s="5">
        <v>44395443419</v>
      </c>
      <c r="P27" s="5"/>
      <c r="Q27" s="5">
        <f t="shared" si="1"/>
        <v>17485458175</v>
      </c>
      <c r="R27" s="5"/>
      <c r="S27" s="5"/>
      <c r="T27" s="5"/>
      <c r="U27" s="5"/>
      <c r="V27" s="5"/>
      <c r="W27" s="5"/>
      <c r="X27" s="6"/>
      <c r="Y27" s="9"/>
    </row>
    <row r="28" spans="1:25" x14ac:dyDescent="0.55000000000000004">
      <c r="A28" s="1" t="s">
        <v>35</v>
      </c>
      <c r="C28" s="5">
        <v>0</v>
      </c>
      <c r="D28" s="5"/>
      <c r="E28" s="5">
        <v>0</v>
      </c>
      <c r="F28" s="5"/>
      <c r="G28" s="5">
        <v>0</v>
      </c>
      <c r="H28" s="5"/>
      <c r="I28" s="5">
        <f t="shared" si="0"/>
        <v>0</v>
      </c>
      <c r="J28" s="5"/>
      <c r="K28" s="5">
        <v>1041692</v>
      </c>
      <c r="L28" s="5"/>
      <c r="M28" s="5">
        <v>20057517527</v>
      </c>
      <c r="N28" s="5"/>
      <c r="O28" s="5">
        <v>19730922128</v>
      </c>
      <c r="P28" s="5"/>
      <c r="Q28" s="5">
        <f t="shared" si="1"/>
        <v>326595399</v>
      </c>
      <c r="R28" s="5"/>
      <c r="S28" s="5"/>
      <c r="T28" s="5"/>
      <c r="U28" s="5"/>
      <c r="V28" s="5"/>
      <c r="W28" s="5"/>
      <c r="X28" s="6"/>
      <c r="Y28" s="9"/>
    </row>
    <row r="29" spans="1:25" x14ac:dyDescent="0.55000000000000004">
      <c r="A29" s="1" t="s">
        <v>85</v>
      </c>
      <c r="C29" s="5">
        <v>0</v>
      </c>
      <c r="D29" s="5"/>
      <c r="E29" s="5">
        <v>0</v>
      </c>
      <c r="F29" s="5"/>
      <c r="G29" s="5">
        <v>0</v>
      </c>
      <c r="H29" s="5"/>
      <c r="I29" s="5">
        <f t="shared" si="0"/>
        <v>0</v>
      </c>
      <c r="J29" s="5"/>
      <c r="K29" s="5">
        <v>659953</v>
      </c>
      <c r="L29" s="5"/>
      <c r="M29" s="5">
        <v>44815391982</v>
      </c>
      <c r="N29" s="5"/>
      <c r="O29" s="5">
        <v>45082999938</v>
      </c>
      <c r="P29" s="5"/>
      <c r="Q29" s="5">
        <f t="shared" si="1"/>
        <v>-267607956</v>
      </c>
      <c r="R29" s="5"/>
      <c r="S29" s="5"/>
      <c r="T29" s="5"/>
      <c r="U29" s="5"/>
      <c r="V29" s="5"/>
      <c r="W29" s="5"/>
      <c r="X29" s="6"/>
      <c r="Y29" s="9"/>
    </row>
    <row r="30" spans="1:25" x14ac:dyDescent="0.55000000000000004">
      <c r="A30" s="1" t="s">
        <v>127</v>
      </c>
      <c r="C30" s="5">
        <v>0</v>
      </c>
      <c r="D30" s="5"/>
      <c r="E30" s="5">
        <v>0</v>
      </c>
      <c r="F30" s="5"/>
      <c r="G30" s="5">
        <v>0</v>
      </c>
      <c r="H30" s="5"/>
      <c r="I30" s="5">
        <f t="shared" si="0"/>
        <v>0</v>
      </c>
      <c r="J30" s="5"/>
      <c r="K30" s="5">
        <v>776567</v>
      </c>
      <c r="L30" s="5"/>
      <c r="M30" s="5">
        <v>11292395427</v>
      </c>
      <c r="N30" s="5"/>
      <c r="O30" s="5">
        <v>10652860678</v>
      </c>
      <c r="P30" s="5"/>
      <c r="Q30" s="5">
        <f t="shared" si="1"/>
        <v>639534749</v>
      </c>
      <c r="R30" s="5"/>
      <c r="S30" s="5"/>
      <c r="T30" s="5"/>
      <c r="U30" s="5"/>
      <c r="V30" s="5"/>
      <c r="W30" s="5"/>
      <c r="X30" s="6"/>
      <c r="Y30" s="9"/>
    </row>
    <row r="31" spans="1:25" x14ac:dyDescent="0.55000000000000004">
      <c r="A31" s="1" t="s">
        <v>129</v>
      </c>
      <c r="C31" s="5">
        <v>0</v>
      </c>
      <c r="D31" s="5"/>
      <c r="E31" s="5">
        <v>0</v>
      </c>
      <c r="F31" s="5"/>
      <c r="G31" s="5">
        <v>0</v>
      </c>
      <c r="H31" s="5"/>
      <c r="I31" s="5">
        <f t="shared" si="0"/>
        <v>0</v>
      </c>
      <c r="J31" s="5"/>
      <c r="K31" s="5">
        <v>400000</v>
      </c>
      <c r="L31" s="5"/>
      <c r="M31" s="5">
        <v>1046535846</v>
      </c>
      <c r="N31" s="5"/>
      <c r="O31" s="5">
        <v>1038121715</v>
      </c>
      <c r="P31" s="5"/>
      <c r="Q31" s="5">
        <f t="shared" si="1"/>
        <v>8414131</v>
      </c>
      <c r="R31" s="5"/>
      <c r="S31" s="5"/>
      <c r="T31" s="5"/>
      <c r="U31" s="5"/>
      <c r="V31" s="5"/>
      <c r="W31" s="5"/>
      <c r="X31" s="6"/>
      <c r="Y31" s="9"/>
    </row>
    <row r="32" spans="1:25" x14ac:dyDescent="0.55000000000000004">
      <c r="A32" s="1" t="s">
        <v>51</v>
      </c>
      <c r="C32" s="5">
        <v>0</v>
      </c>
      <c r="D32" s="5"/>
      <c r="E32" s="5">
        <v>0</v>
      </c>
      <c r="F32" s="5"/>
      <c r="G32" s="5">
        <v>0</v>
      </c>
      <c r="H32" s="5"/>
      <c r="I32" s="5">
        <f t="shared" si="0"/>
        <v>0</v>
      </c>
      <c r="J32" s="5"/>
      <c r="K32" s="5">
        <v>11353603</v>
      </c>
      <c r="L32" s="5"/>
      <c r="M32" s="5">
        <v>96950609463</v>
      </c>
      <c r="N32" s="5"/>
      <c r="O32" s="5">
        <v>88754649619</v>
      </c>
      <c r="P32" s="5"/>
      <c r="Q32" s="5">
        <f t="shared" si="1"/>
        <v>8195959844</v>
      </c>
      <c r="R32" s="5"/>
      <c r="S32" s="5"/>
      <c r="T32" s="5"/>
      <c r="U32" s="5"/>
      <c r="V32" s="5"/>
      <c r="W32" s="5"/>
      <c r="X32" s="6"/>
      <c r="Y32" s="9"/>
    </row>
    <row r="33" spans="1:25" x14ac:dyDescent="0.55000000000000004">
      <c r="A33" s="1" t="s">
        <v>80</v>
      </c>
      <c r="C33" s="5">
        <v>0</v>
      </c>
      <c r="D33" s="5"/>
      <c r="E33" s="5">
        <v>0</v>
      </c>
      <c r="F33" s="5"/>
      <c r="G33" s="5">
        <v>0</v>
      </c>
      <c r="H33" s="5"/>
      <c r="I33" s="5">
        <f t="shared" si="0"/>
        <v>0</v>
      </c>
      <c r="J33" s="5"/>
      <c r="K33" s="5">
        <v>200000</v>
      </c>
      <c r="L33" s="5"/>
      <c r="M33" s="5">
        <v>1149121805</v>
      </c>
      <c r="N33" s="5"/>
      <c r="O33" s="5">
        <v>1260455398</v>
      </c>
      <c r="P33" s="5"/>
      <c r="Q33" s="5">
        <f t="shared" si="1"/>
        <v>-111333593</v>
      </c>
      <c r="R33" s="5"/>
      <c r="S33" s="5"/>
      <c r="T33" s="5"/>
      <c r="U33" s="5"/>
      <c r="V33" s="5"/>
      <c r="W33" s="5"/>
      <c r="X33" s="6"/>
      <c r="Y33" s="9"/>
    </row>
    <row r="34" spans="1:25" x14ac:dyDescent="0.55000000000000004">
      <c r="A34" s="1" t="s">
        <v>125</v>
      </c>
      <c r="C34" s="5">
        <v>0</v>
      </c>
      <c r="D34" s="5"/>
      <c r="E34" s="5">
        <v>0</v>
      </c>
      <c r="F34" s="5"/>
      <c r="G34" s="5">
        <v>0</v>
      </c>
      <c r="H34" s="5"/>
      <c r="I34" s="5">
        <f t="shared" si="0"/>
        <v>0</v>
      </c>
      <c r="J34" s="5"/>
      <c r="K34" s="5">
        <v>400000</v>
      </c>
      <c r="L34" s="5"/>
      <c r="M34" s="5">
        <v>260043485</v>
      </c>
      <c r="N34" s="5"/>
      <c r="O34" s="5">
        <v>211517422</v>
      </c>
      <c r="P34" s="5"/>
      <c r="Q34" s="5">
        <f t="shared" si="1"/>
        <v>48526063</v>
      </c>
      <c r="R34" s="5"/>
      <c r="S34" s="5"/>
      <c r="T34" s="5"/>
      <c r="U34" s="5"/>
      <c r="V34" s="5"/>
      <c r="W34" s="5"/>
      <c r="X34" s="6"/>
      <c r="Y34" s="9"/>
    </row>
    <row r="35" spans="1:25" x14ac:dyDescent="0.55000000000000004">
      <c r="A35" s="1" t="s">
        <v>58</v>
      </c>
      <c r="C35" s="5">
        <v>0</v>
      </c>
      <c r="D35" s="5"/>
      <c r="E35" s="5">
        <v>0</v>
      </c>
      <c r="F35" s="5"/>
      <c r="G35" s="5">
        <v>0</v>
      </c>
      <c r="H35" s="5"/>
      <c r="I35" s="5">
        <f t="shared" si="0"/>
        <v>0</v>
      </c>
      <c r="J35" s="5"/>
      <c r="K35" s="5">
        <v>285751</v>
      </c>
      <c r="L35" s="5"/>
      <c r="M35" s="5">
        <v>15290517070</v>
      </c>
      <c r="N35" s="5"/>
      <c r="O35" s="5">
        <v>14813248263</v>
      </c>
      <c r="P35" s="5"/>
      <c r="Q35" s="5">
        <f t="shared" si="1"/>
        <v>477268807</v>
      </c>
      <c r="R35" s="5"/>
      <c r="S35" s="5"/>
      <c r="T35" s="5"/>
      <c r="U35" s="5"/>
      <c r="V35" s="5"/>
      <c r="W35" s="5"/>
      <c r="X35" s="6"/>
      <c r="Y35" s="9"/>
    </row>
    <row r="36" spans="1:25" x14ac:dyDescent="0.55000000000000004">
      <c r="A36" s="1" t="s">
        <v>91</v>
      </c>
      <c r="C36" s="5">
        <v>0</v>
      </c>
      <c r="D36" s="5"/>
      <c r="E36" s="5">
        <v>0</v>
      </c>
      <c r="F36" s="5"/>
      <c r="G36" s="5">
        <v>0</v>
      </c>
      <c r="H36" s="5"/>
      <c r="I36" s="5">
        <f t="shared" si="0"/>
        <v>0</v>
      </c>
      <c r="J36" s="5"/>
      <c r="K36" s="5">
        <v>800000</v>
      </c>
      <c r="L36" s="5"/>
      <c r="M36" s="5">
        <v>96856752907</v>
      </c>
      <c r="N36" s="5"/>
      <c r="O36" s="5">
        <v>88621545594</v>
      </c>
      <c r="P36" s="5"/>
      <c r="Q36" s="5">
        <f t="shared" si="1"/>
        <v>8235207313</v>
      </c>
      <c r="R36" s="5"/>
      <c r="S36" s="5"/>
      <c r="T36" s="5"/>
      <c r="U36" s="5"/>
      <c r="V36" s="5"/>
      <c r="W36" s="5"/>
      <c r="X36" s="6"/>
      <c r="Y36" s="9"/>
    </row>
    <row r="37" spans="1:25" x14ac:dyDescent="0.55000000000000004">
      <c r="A37" s="1" t="s">
        <v>86</v>
      </c>
      <c r="C37" s="5">
        <v>0</v>
      </c>
      <c r="D37" s="5"/>
      <c r="E37" s="5">
        <v>0</v>
      </c>
      <c r="F37" s="5"/>
      <c r="G37" s="5">
        <v>0</v>
      </c>
      <c r="H37" s="5"/>
      <c r="I37" s="5">
        <f t="shared" si="0"/>
        <v>0</v>
      </c>
      <c r="J37" s="5"/>
      <c r="K37" s="5">
        <v>8662596</v>
      </c>
      <c r="L37" s="5"/>
      <c r="M37" s="5">
        <v>86701626590</v>
      </c>
      <c r="N37" s="5"/>
      <c r="O37" s="5">
        <v>88521630295</v>
      </c>
      <c r="P37" s="5"/>
      <c r="Q37" s="5">
        <f t="shared" si="1"/>
        <v>-1820003705</v>
      </c>
      <c r="R37" s="5"/>
      <c r="S37" s="5"/>
      <c r="T37" s="5"/>
      <c r="U37" s="5"/>
      <c r="V37" s="5"/>
      <c r="W37" s="5"/>
      <c r="X37" s="6"/>
      <c r="Y37" s="9"/>
    </row>
    <row r="38" spans="1:25" x14ac:dyDescent="0.55000000000000004">
      <c r="A38" s="1" t="s">
        <v>123</v>
      </c>
      <c r="C38" s="5">
        <v>0</v>
      </c>
      <c r="D38" s="5"/>
      <c r="E38" s="5">
        <v>0</v>
      </c>
      <c r="F38" s="5"/>
      <c r="G38" s="5">
        <v>0</v>
      </c>
      <c r="H38" s="5"/>
      <c r="I38" s="5">
        <f t="shared" si="0"/>
        <v>0</v>
      </c>
      <c r="J38" s="5"/>
      <c r="K38" s="5">
        <v>700000</v>
      </c>
      <c r="L38" s="5"/>
      <c r="M38" s="5">
        <v>9377867753</v>
      </c>
      <c r="N38" s="5"/>
      <c r="O38" s="5">
        <v>6874849798</v>
      </c>
      <c r="P38" s="5"/>
      <c r="Q38" s="5">
        <f t="shared" si="1"/>
        <v>2503017955</v>
      </c>
      <c r="R38" s="5"/>
      <c r="S38" s="5"/>
      <c r="T38" s="5"/>
      <c r="U38" s="5"/>
      <c r="V38" s="5"/>
      <c r="W38" s="5"/>
      <c r="X38" s="6"/>
      <c r="Y38" s="9"/>
    </row>
    <row r="39" spans="1:25" x14ac:dyDescent="0.55000000000000004">
      <c r="A39" s="1" t="s">
        <v>103</v>
      </c>
      <c r="C39" s="5">
        <v>0</v>
      </c>
      <c r="D39" s="5"/>
      <c r="E39" s="5">
        <v>0</v>
      </c>
      <c r="F39" s="5"/>
      <c r="G39" s="5">
        <v>0</v>
      </c>
      <c r="H39" s="5"/>
      <c r="I39" s="5">
        <f t="shared" si="0"/>
        <v>0</v>
      </c>
      <c r="J39" s="5"/>
      <c r="K39" s="5">
        <v>1875000</v>
      </c>
      <c r="L39" s="5"/>
      <c r="M39" s="5">
        <v>6773208285</v>
      </c>
      <c r="N39" s="5"/>
      <c r="O39" s="5">
        <v>6108666637</v>
      </c>
      <c r="P39" s="5"/>
      <c r="Q39" s="5">
        <f t="shared" si="1"/>
        <v>664541648</v>
      </c>
      <c r="R39" s="5"/>
      <c r="S39" s="5"/>
      <c r="T39" s="5"/>
      <c r="U39" s="5"/>
      <c r="V39" s="5"/>
      <c r="W39" s="5"/>
      <c r="X39" s="6"/>
      <c r="Y39" s="9"/>
    </row>
    <row r="40" spans="1:25" x14ac:dyDescent="0.55000000000000004">
      <c r="A40" s="1" t="s">
        <v>215</v>
      </c>
      <c r="C40" s="5">
        <v>0</v>
      </c>
      <c r="D40" s="5"/>
      <c r="E40" s="5">
        <v>0</v>
      </c>
      <c r="F40" s="5"/>
      <c r="G40" s="5">
        <v>0</v>
      </c>
      <c r="H40" s="5"/>
      <c r="I40" s="5">
        <f t="shared" si="0"/>
        <v>0</v>
      </c>
      <c r="J40" s="5"/>
      <c r="K40" s="5">
        <v>3488599</v>
      </c>
      <c r="L40" s="5"/>
      <c r="M40" s="5">
        <v>79875182727</v>
      </c>
      <c r="N40" s="5"/>
      <c r="O40" s="5">
        <v>84788732888</v>
      </c>
      <c r="P40" s="5"/>
      <c r="Q40" s="5">
        <f t="shared" si="1"/>
        <v>-4913550161</v>
      </c>
      <c r="R40" s="5"/>
      <c r="S40" s="5"/>
      <c r="T40" s="5"/>
      <c r="U40" s="5"/>
      <c r="V40" s="5"/>
      <c r="W40" s="5"/>
      <c r="X40" s="6"/>
      <c r="Y40" s="9"/>
    </row>
    <row r="41" spans="1:25" x14ac:dyDescent="0.55000000000000004">
      <c r="A41" s="1" t="s">
        <v>121</v>
      </c>
      <c r="C41" s="5">
        <v>0</v>
      </c>
      <c r="D41" s="5"/>
      <c r="E41" s="5">
        <v>0</v>
      </c>
      <c r="F41" s="5"/>
      <c r="G41" s="5">
        <v>0</v>
      </c>
      <c r="H41" s="5"/>
      <c r="I41" s="5">
        <f t="shared" si="0"/>
        <v>0</v>
      </c>
      <c r="J41" s="5"/>
      <c r="K41" s="5">
        <v>2040395</v>
      </c>
      <c r="L41" s="5"/>
      <c r="M41" s="5">
        <v>2610002386</v>
      </c>
      <c r="N41" s="5"/>
      <c r="O41" s="5">
        <v>2464329417</v>
      </c>
      <c r="P41" s="5"/>
      <c r="Q41" s="5">
        <f t="shared" si="1"/>
        <v>145672969</v>
      </c>
      <c r="R41" s="5"/>
      <c r="S41" s="5"/>
      <c r="T41" s="5"/>
      <c r="U41" s="5"/>
      <c r="V41" s="5"/>
      <c r="W41" s="5"/>
      <c r="X41" s="6"/>
      <c r="Y41" s="9"/>
    </row>
    <row r="42" spans="1:25" x14ac:dyDescent="0.55000000000000004">
      <c r="A42" s="1" t="s">
        <v>49</v>
      </c>
      <c r="C42" s="5">
        <v>0</v>
      </c>
      <c r="D42" s="5"/>
      <c r="E42" s="5">
        <v>0</v>
      </c>
      <c r="F42" s="5"/>
      <c r="G42" s="5">
        <v>0</v>
      </c>
      <c r="H42" s="5"/>
      <c r="I42" s="5">
        <f t="shared" si="0"/>
        <v>0</v>
      </c>
      <c r="J42" s="5"/>
      <c r="K42" s="5">
        <v>1</v>
      </c>
      <c r="L42" s="5"/>
      <c r="M42" s="5">
        <v>1</v>
      </c>
      <c r="N42" s="5"/>
      <c r="O42" s="5">
        <v>2446</v>
      </c>
      <c r="P42" s="5"/>
      <c r="Q42" s="5">
        <f t="shared" si="1"/>
        <v>-2445</v>
      </c>
      <c r="R42" s="5"/>
      <c r="S42" s="5"/>
      <c r="T42" s="5"/>
      <c r="U42" s="5"/>
      <c r="V42" s="5"/>
      <c r="W42" s="5"/>
      <c r="X42" s="6"/>
      <c r="Y42" s="9"/>
    </row>
    <row r="43" spans="1:25" x14ac:dyDescent="0.55000000000000004">
      <c r="A43" s="1" t="s">
        <v>89</v>
      </c>
      <c r="C43" s="5">
        <v>0</v>
      </c>
      <c r="D43" s="5"/>
      <c r="E43" s="5">
        <v>0</v>
      </c>
      <c r="F43" s="5"/>
      <c r="G43" s="5">
        <v>0</v>
      </c>
      <c r="H43" s="5"/>
      <c r="I43" s="5">
        <f t="shared" si="0"/>
        <v>0</v>
      </c>
      <c r="J43" s="5"/>
      <c r="K43" s="5">
        <v>183596</v>
      </c>
      <c r="L43" s="5"/>
      <c r="M43" s="5">
        <v>23635417667</v>
      </c>
      <c r="N43" s="5"/>
      <c r="O43" s="5">
        <v>20281625490</v>
      </c>
      <c r="P43" s="5"/>
      <c r="Q43" s="5">
        <f t="shared" si="1"/>
        <v>3353792177</v>
      </c>
      <c r="R43" s="5"/>
      <c r="S43" s="5"/>
      <c r="T43" s="5"/>
      <c r="U43" s="5"/>
      <c r="V43" s="5"/>
      <c r="W43" s="5"/>
      <c r="X43" s="6"/>
      <c r="Y43" s="9"/>
    </row>
    <row r="44" spans="1:25" x14ac:dyDescent="0.55000000000000004">
      <c r="A44" s="1" t="s">
        <v>112</v>
      </c>
      <c r="C44" s="5">
        <v>0</v>
      </c>
      <c r="D44" s="5"/>
      <c r="E44" s="5">
        <v>0</v>
      </c>
      <c r="F44" s="5"/>
      <c r="G44" s="5">
        <v>0</v>
      </c>
      <c r="H44" s="5"/>
      <c r="I44" s="5">
        <f t="shared" si="0"/>
        <v>0</v>
      </c>
      <c r="J44" s="5"/>
      <c r="K44" s="5">
        <v>3844397</v>
      </c>
      <c r="L44" s="5"/>
      <c r="M44" s="5">
        <v>7169240780</v>
      </c>
      <c r="N44" s="5"/>
      <c r="O44" s="5">
        <v>6729701720</v>
      </c>
      <c r="P44" s="5"/>
      <c r="Q44" s="5">
        <f t="shared" si="1"/>
        <v>439539060</v>
      </c>
      <c r="R44" s="5"/>
      <c r="S44" s="5"/>
      <c r="T44" s="5"/>
      <c r="U44" s="5"/>
      <c r="V44" s="5"/>
      <c r="W44" s="5"/>
      <c r="X44" s="6"/>
      <c r="Y44" s="9"/>
    </row>
    <row r="45" spans="1:25" x14ac:dyDescent="0.55000000000000004">
      <c r="A45" s="1" t="s">
        <v>43</v>
      </c>
      <c r="C45" s="5">
        <v>0</v>
      </c>
      <c r="D45" s="5"/>
      <c r="E45" s="5">
        <v>0</v>
      </c>
      <c r="F45" s="5"/>
      <c r="G45" s="5">
        <v>0</v>
      </c>
      <c r="H45" s="5"/>
      <c r="I45" s="5">
        <f t="shared" si="0"/>
        <v>0</v>
      </c>
      <c r="J45" s="5"/>
      <c r="K45" s="5">
        <v>67258</v>
      </c>
      <c r="L45" s="5"/>
      <c r="M45" s="5">
        <v>11967348756</v>
      </c>
      <c r="N45" s="5"/>
      <c r="O45" s="5">
        <v>11452075114</v>
      </c>
      <c r="P45" s="5"/>
      <c r="Q45" s="5">
        <f t="shared" si="1"/>
        <v>515273642</v>
      </c>
      <c r="R45" s="5"/>
      <c r="S45" s="5"/>
      <c r="T45" s="5"/>
      <c r="U45" s="5"/>
      <c r="V45" s="5"/>
      <c r="W45" s="5"/>
      <c r="X45" s="6"/>
      <c r="Y45" s="9"/>
    </row>
    <row r="46" spans="1:25" x14ac:dyDescent="0.55000000000000004">
      <c r="A46" s="1" t="s">
        <v>28</v>
      </c>
      <c r="C46" s="5">
        <v>0</v>
      </c>
      <c r="D46" s="5"/>
      <c r="E46" s="5">
        <v>0</v>
      </c>
      <c r="F46" s="5"/>
      <c r="G46" s="5">
        <v>0</v>
      </c>
      <c r="H46" s="5"/>
      <c r="I46" s="5">
        <f t="shared" si="0"/>
        <v>0</v>
      </c>
      <c r="J46" s="5"/>
      <c r="K46" s="5">
        <v>400000</v>
      </c>
      <c r="L46" s="5"/>
      <c r="M46" s="5">
        <v>1139976564</v>
      </c>
      <c r="N46" s="5"/>
      <c r="O46" s="5">
        <v>1200610626</v>
      </c>
      <c r="P46" s="5"/>
      <c r="Q46" s="5">
        <f t="shared" si="1"/>
        <v>-60634062</v>
      </c>
      <c r="R46" s="5"/>
      <c r="S46" s="5"/>
      <c r="T46" s="5"/>
      <c r="U46" s="5"/>
      <c r="V46" s="5"/>
      <c r="W46" s="5"/>
      <c r="X46" s="6"/>
      <c r="Y46" s="9"/>
    </row>
    <row r="47" spans="1:25" x14ac:dyDescent="0.55000000000000004">
      <c r="A47" s="1" t="s">
        <v>21</v>
      </c>
      <c r="C47" s="5">
        <v>0</v>
      </c>
      <c r="D47" s="5"/>
      <c r="E47" s="5">
        <v>0</v>
      </c>
      <c r="F47" s="5"/>
      <c r="G47" s="5">
        <v>0</v>
      </c>
      <c r="H47" s="5"/>
      <c r="I47" s="5">
        <f t="shared" si="0"/>
        <v>0</v>
      </c>
      <c r="J47" s="5"/>
      <c r="K47" s="5">
        <v>12612544</v>
      </c>
      <c r="L47" s="5"/>
      <c r="M47" s="5">
        <v>55402284457</v>
      </c>
      <c r="N47" s="5"/>
      <c r="O47" s="5">
        <v>38264448062</v>
      </c>
      <c r="P47" s="5"/>
      <c r="Q47" s="5">
        <f t="shared" si="1"/>
        <v>17137836395</v>
      </c>
      <c r="R47" s="5"/>
      <c r="S47" s="5"/>
      <c r="T47" s="5"/>
      <c r="U47" s="5"/>
      <c r="V47" s="5"/>
      <c r="W47" s="5"/>
      <c r="X47" s="6"/>
      <c r="Y47" s="9"/>
    </row>
    <row r="48" spans="1:25" x14ac:dyDescent="0.55000000000000004">
      <c r="A48" s="1" t="s">
        <v>84</v>
      </c>
      <c r="C48" s="5">
        <v>0</v>
      </c>
      <c r="D48" s="5"/>
      <c r="E48" s="5">
        <v>0</v>
      </c>
      <c r="F48" s="5"/>
      <c r="G48" s="5">
        <v>0</v>
      </c>
      <c r="H48" s="5"/>
      <c r="I48" s="5">
        <f t="shared" si="0"/>
        <v>0</v>
      </c>
      <c r="J48" s="5"/>
      <c r="K48" s="5">
        <v>826862</v>
      </c>
      <c r="L48" s="5"/>
      <c r="M48" s="5">
        <v>55087393798</v>
      </c>
      <c r="N48" s="5"/>
      <c r="O48" s="5">
        <v>44672557005</v>
      </c>
      <c r="P48" s="5"/>
      <c r="Q48" s="5">
        <f t="shared" si="1"/>
        <v>10414836793</v>
      </c>
      <c r="R48" s="5"/>
      <c r="S48" s="5"/>
      <c r="T48" s="5"/>
      <c r="U48" s="5"/>
      <c r="V48" s="5"/>
      <c r="W48" s="5"/>
      <c r="X48" s="6"/>
      <c r="Y48" s="9"/>
    </row>
    <row r="49" spans="1:25" x14ac:dyDescent="0.55000000000000004">
      <c r="A49" s="1" t="s">
        <v>39</v>
      </c>
      <c r="C49" s="5">
        <v>0</v>
      </c>
      <c r="D49" s="5"/>
      <c r="E49" s="5">
        <v>0</v>
      </c>
      <c r="F49" s="5"/>
      <c r="G49" s="5">
        <v>0</v>
      </c>
      <c r="H49" s="5"/>
      <c r="I49" s="5">
        <f t="shared" si="0"/>
        <v>0</v>
      </c>
      <c r="J49" s="5"/>
      <c r="K49" s="5">
        <v>1713211</v>
      </c>
      <c r="L49" s="5"/>
      <c r="M49" s="5">
        <v>101333215039</v>
      </c>
      <c r="N49" s="5"/>
      <c r="O49" s="5">
        <v>144483995217</v>
      </c>
      <c r="P49" s="5"/>
      <c r="Q49" s="5">
        <f t="shared" si="1"/>
        <v>-43150780178</v>
      </c>
      <c r="R49" s="5"/>
      <c r="S49" s="5"/>
      <c r="T49" s="5"/>
      <c r="U49" s="5"/>
      <c r="V49" s="5"/>
      <c r="W49" s="5"/>
      <c r="X49" s="6"/>
      <c r="Y49" s="9"/>
    </row>
    <row r="50" spans="1:25" x14ac:dyDescent="0.55000000000000004">
      <c r="A50" s="1" t="s">
        <v>36</v>
      </c>
      <c r="C50" s="5">
        <v>0</v>
      </c>
      <c r="D50" s="5"/>
      <c r="E50" s="5">
        <v>0</v>
      </c>
      <c r="F50" s="5"/>
      <c r="G50" s="5">
        <v>0</v>
      </c>
      <c r="H50" s="5"/>
      <c r="I50" s="5">
        <f t="shared" si="0"/>
        <v>0</v>
      </c>
      <c r="J50" s="5"/>
      <c r="K50" s="5">
        <v>9546235</v>
      </c>
      <c r="L50" s="5"/>
      <c r="M50" s="5">
        <v>21892126441</v>
      </c>
      <c r="N50" s="5"/>
      <c r="O50" s="5">
        <v>22805618319</v>
      </c>
      <c r="P50" s="5"/>
      <c r="Q50" s="5">
        <f t="shared" si="1"/>
        <v>-913491878</v>
      </c>
      <c r="R50" s="5"/>
      <c r="S50" s="5"/>
      <c r="T50" s="5"/>
      <c r="U50" s="5"/>
      <c r="V50" s="5"/>
      <c r="W50" s="5"/>
      <c r="X50" s="6"/>
      <c r="Y50" s="9"/>
    </row>
    <row r="51" spans="1:25" x14ac:dyDescent="0.55000000000000004">
      <c r="A51" s="1" t="s">
        <v>239</v>
      </c>
      <c r="C51" s="5">
        <v>0</v>
      </c>
      <c r="D51" s="5"/>
      <c r="E51" s="5">
        <v>0</v>
      </c>
      <c r="F51" s="5"/>
      <c r="G51" s="5">
        <v>0</v>
      </c>
      <c r="H51" s="5"/>
      <c r="I51" s="5">
        <f t="shared" si="0"/>
        <v>0</v>
      </c>
      <c r="J51" s="5"/>
      <c r="K51" s="5">
        <v>4925688</v>
      </c>
      <c r="L51" s="5"/>
      <c r="M51" s="5">
        <v>9767639304</v>
      </c>
      <c r="N51" s="5"/>
      <c r="O51" s="5">
        <v>4538944404</v>
      </c>
      <c r="P51" s="5"/>
      <c r="Q51" s="5">
        <f t="shared" si="1"/>
        <v>5228694900</v>
      </c>
      <c r="R51" s="5"/>
      <c r="S51" s="5"/>
      <c r="T51" s="5"/>
      <c r="U51" s="5"/>
      <c r="V51" s="5"/>
      <c r="W51" s="5"/>
      <c r="X51" s="6"/>
      <c r="Y51" s="9"/>
    </row>
    <row r="52" spans="1:25" x14ac:dyDescent="0.55000000000000004">
      <c r="A52" s="1" t="s">
        <v>83</v>
      </c>
      <c r="C52" s="5">
        <v>0</v>
      </c>
      <c r="D52" s="5"/>
      <c r="E52" s="5">
        <v>0</v>
      </c>
      <c r="F52" s="5"/>
      <c r="G52" s="5">
        <v>0</v>
      </c>
      <c r="H52" s="5"/>
      <c r="I52" s="5">
        <f t="shared" si="0"/>
        <v>0</v>
      </c>
      <c r="J52" s="5"/>
      <c r="K52" s="5">
        <v>746366</v>
      </c>
      <c r="L52" s="5"/>
      <c r="M52" s="5">
        <v>7786599906</v>
      </c>
      <c r="N52" s="5"/>
      <c r="O52" s="5">
        <v>7859574754</v>
      </c>
      <c r="P52" s="5"/>
      <c r="Q52" s="5">
        <f t="shared" si="1"/>
        <v>-72974848</v>
      </c>
      <c r="R52" s="5"/>
      <c r="S52" s="5"/>
      <c r="T52" s="5"/>
      <c r="U52" s="5"/>
      <c r="V52" s="5"/>
      <c r="W52" s="5"/>
      <c r="X52" s="6"/>
      <c r="Y52" s="9"/>
    </row>
    <row r="53" spans="1:25" x14ac:dyDescent="0.55000000000000004">
      <c r="A53" s="1" t="s">
        <v>94</v>
      </c>
      <c r="C53" s="5">
        <v>0</v>
      </c>
      <c r="D53" s="5"/>
      <c r="E53" s="5">
        <v>0</v>
      </c>
      <c r="F53" s="5"/>
      <c r="G53" s="5">
        <v>0</v>
      </c>
      <c r="H53" s="5"/>
      <c r="I53" s="5">
        <f t="shared" si="0"/>
        <v>0</v>
      </c>
      <c r="J53" s="5"/>
      <c r="K53" s="5">
        <v>5049484</v>
      </c>
      <c r="L53" s="5"/>
      <c r="M53" s="5">
        <v>22562380980</v>
      </c>
      <c r="N53" s="5"/>
      <c r="O53" s="5">
        <v>23146541204</v>
      </c>
      <c r="P53" s="5"/>
      <c r="Q53" s="5">
        <f t="shared" si="1"/>
        <v>-584160224</v>
      </c>
      <c r="R53" s="5"/>
      <c r="S53" s="5"/>
      <c r="T53" s="5"/>
      <c r="U53" s="5"/>
      <c r="V53" s="5"/>
      <c r="W53" s="5"/>
      <c r="X53" s="6"/>
      <c r="Y53" s="9"/>
    </row>
    <row r="54" spans="1:25" x14ac:dyDescent="0.55000000000000004">
      <c r="A54" s="1" t="s">
        <v>90</v>
      </c>
      <c r="C54" s="5">
        <v>0</v>
      </c>
      <c r="D54" s="5"/>
      <c r="E54" s="5">
        <v>0</v>
      </c>
      <c r="F54" s="5"/>
      <c r="G54" s="5">
        <v>0</v>
      </c>
      <c r="H54" s="5"/>
      <c r="I54" s="5">
        <f t="shared" si="0"/>
        <v>0</v>
      </c>
      <c r="J54" s="5"/>
      <c r="K54" s="5">
        <v>468891</v>
      </c>
      <c r="L54" s="5"/>
      <c r="M54" s="5">
        <v>19894677707</v>
      </c>
      <c r="N54" s="5"/>
      <c r="O54" s="5">
        <v>19413110759</v>
      </c>
      <c r="P54" s="5"/>
      <c r="Q54" s="5">
        <f t="shared" si="1"/>
        <v>481566948</v>
      </c>
      <c r="R54" s="5"/>
      <c r="S54" s="5"/>
      <c r="T54" s="5"/>
      <c r="U54" s="5"/>
      <c r="V54" s="5"/>
      <c r="W54" s="5"/>
      <c r="X54" s="6"/>
      <c r="Y54" s="9"/>
    </row>
    <row r="55" spans="1:25" x14ac:dyDescent="0.55000000000000004">
      <c r="A55" s="1" t="s">
        <v>77</v>
      </c>
      <c r="C55" s="5">
        <v>0</v>
      </c>
      <c r="D55" s="5"/>
      <c r="E55" s="5">
        <v>0</v>
      </c>
      <c r="F55" s="5"/>
      <c r="G55" s="5">
        <v>0</v>
      </c>
      <c r="H55" s="5"/>
      <c r="I55" s="5">
        <f t="shared" si="0"/>
        <v>0</v>
      </c>
      <c r="J55" s="5"/>
      <c r="K55" s="5">
        <v>932930</v>
      </c>
      <c r="L55" s="5"/>
      <c r="M55" s="5">
        <v>25894568819</v>
      </c>
      <c r="N55" s="5"/>
      <c r="O55" s="5">
        <v>22980453254</v>
      </c>
      <c r="P55" s="5"/>
      <c r="Q55" s="5">
        <f t="shared" si="1"/>
        <v>2914115565</v>
      </c>
      <c r="R55" s="5"/>
      <c r="S55" s="5"/>
      <c r="T55" s="5"/>
      <c r="U55" s="5"/>
      <c r="V55" s="5"/>
      <c r="W55" s="5"/>
      <c r="X55" s="6"/>
      <c r="Y55" s="9"/>
    </row>
    <row r="56" spans="1:25" x14ac:dyDescent="0.55000000000000004">
      <c r="A56" s="1" t="s">
        <v>115</v>
      </c>
      <c r="C56" s="5">
        <v>0</v>
      </c>
      <c r="D56" s="5"/>
      <c r="E56" s="5">
        <v>0</v>
      </c>
      <c r="F56" s="5"/>
      <c r="G56" s="5">
        <v>0</v>
      </c>
      <c r="H56" s="5"/>
      <c r="I56" s="5">
        <f t="shared" si="0"/>
        <v>0</v>
      </c>
      <c r="J56" s="5"/>
      <c r="K56" s="5">
        <v>123517817</v>
      </c>
      <c r="L56" s="5"/>
      <c r="M56" s="5">
        <v>371836287491</v>
      </c>
      <c r="N56" s="5"/>
      <c r="O56" s="5">
        <v>518757692092</v>
      </c>
      <c r="P56" s="5"/>
      <c r="Q56" s="5">
        <f t="shared" si="1"/>
        <v>-146921404601</v>
      </c>
      <c r="R56" s="5"/>
      <c r="S56" s="5"/>
      <c r="T56" s="5"/>
      <c r="U56" s="5"/>
      <c r="V56" s="5"/>
      <c r="W56" s="5"/>
      <c r="X56" s="6"/>
      <c r="Y56" s="9"/>
    </row>
    <row r="57" spans="1:25" x14ac:dyDescent="0.55000000000000004">
      <c r="A57" s="1" t="s">
        <v>67</v>
      </c>
      <c r="C57" s="5">
        <v>0</v>
      </c>
      <c r="D57" s="5"/>
      <c r="E57" s="5">
        <v>0</v>
      </c>
      <c r="F57" s="5"/>
      <c r="G57" s="5">
        <v>0</v>
      </c>
      <c r="H57" s="5"/>
      <c r="I57" s="5">
        <f t="shared" si="0"/>
        <v>0</v>
      </c>
      <c r="J57" s="5"/>
      <c r="K57" s="5">
        <v>2828654</v>
      </c>
      <c r="L57" s="5"/>
      <c r="M57" s="5">
        <v>20212576522</v>
      </c>
      <c r="N57" s="5"/>
      <c r="O57" s="5">
        <v>15605620464</v>
      </c>
      <c r="P57" s="5"/>
      <c r="Q57" s="5">
        <f t="shared" si="1"/>
        <v>4606956058</v>
      </c>
      <c r="R57" s="5"/>
      <c r="S57" s="5"/>
      <c r="T57" s="5"/>
      <c r="U57" s="5"/>
      <c r="V57" s="5"/>
      <c r="W57" s="5"/>
      <c r="X57" s="6"/>
      <c r="Y57" s="9"/>
    </row>
    <row r="58" spans="1:25" x14ac:dyDescent="0.55000000000000004">
      <c r="A58" s="1" t="s">
        <v>68</v>
      </c>
      <c r="C58" s="5">
        <v>0</v>
      </c>
      <c r="D58" s="5"/>
      <c r="E58" s="5">
        <v>0</v>
      </c>
      <c r="F58" s="5"/>
      <c r="G58" s="5">
        <v>0</v>
      </c>
      <c r="H58" s="5"/>
      <c r="I58" s="5">
        <f t="shared" si="0"/>
        <v>0</v>
      </c>
      <c r="J58" s="5"/>
      <c r="K58" s="5">
        <v>880610</v>
      </c>
      <c r="L58" s="5"/>
      <c r="M58" s="5">
        <v>45519113397</v>
      </c>
      <c r="N58" s="5"/>
      <c r="O58" s="5">
        <v>37071935205</v>
      </c>
      <c r="P58" s="5"/>
      <c r="Q58" s="5">
        <f t="shared" si="1"/>
        <v>8447178192</v>
      </c>
      <c r="R58" s="5"/>
      <c r="S58" s="5"/>
      <c r="T58" s="5"/>
      <c r="U58" s="5"/>
      <c r="V58" s="5"/>
      <c r="W58" s="5"/>
      <c r="X58" s="6"/>
      <c r="Y58" s="9"/>
    </row>
    <row r="59" spans="1:25" x14ac:dyDescent="0.55000000000000004">
      <c r="A59" s="1" t="s">
        <v>240</v>
      </c>
      <c r="C59" s="5">
        <v>0</v>
      </c>
      <c r="D59" s="5"/>
      <c r="E59" s="5">
        <v>0</v>
      </c>
      <c r="F59" s="5"/>
      <c r="G59" s="5">
        <v>0</v>
      </c>
      <c r="H59" s="5"/>
      <c r="I59" s="5">
        <f t="shared" si="0"/>
        <v>0</v>
      </c>
      <c r="J59" s="5"/>
      <c r="K59" s="5">
        <v>21316865</v>
      </c>
      <c r="L59" s="5"/>
      <c r="M59" s="5">
        <v>19014643580</v>
      </c>
      <c r="N59" s="5"/>
      <c r="O59" s="5">
        <v>36319710825</v>
      </c>
      <c r="P59" s="5"/>
      <c r="Q59" s="5">
        <f t="shared" si="1"/>
        <v>-17305067245</v>
      </c>
      <c r="R59" s="5"/>
      <c r="S59" s="5"/>
      <c r="T59" s="5"/>
      <c r="U59" s="5"/>
      <c r="V59" s="5"/>
      <c r="W59" s="5"/>
      <c r="X59" s="6"/>
      <c r="Y59" s="9"/>
    </row>
    <row r="60" spans="1:25" x14ac:dyDescent="0.55000000000000004">
      <c r="A60" s="1" t="s">
        <v>241</v>
      </c>
      <c r="C60" s="5">
        <v>0</v>
      </c>
      <c r="D60" s="5"/>
      <c r="E60" s="5">
        <v>0</v>
      </c>
      <c r="F60" s="5"/>
      <c r="G60" s="5">
        <v>0</v>
      </c>
      <c r="H60" s="5"/>
      <c r="I60" s="5">
        <f t="shared" si="0"/>
        <v>0</v>
      </c>
      <c r="J60" s="5"/>
      <c r="K60" s="5">
        <v>23990226</v>
      </c>
      <c r="L60" s="5"/>
      <c r="M60" s="5">
        <v>28380437358</v>
      </c>
      <c r="N60" s="5"/>
      <c r="O60" s="5">
        <v>28380437358</v>
      </c>
      <c r="P60" s="5"/>
      <c r="Q60" s="5">
        <f t="shared" si="1"/>
        <v>0</v>
      </c>
      <c r="R60" s="5"/>
      <c r="S60" s="5"/>
      <c r="T60" s="5"/>
      <c r="U60" s="5"/>
      <c r="V60" s="5"/>
      <c r="W60" s="5"/>
      <c r="X60" s="6"/>
      <c r="Y60" s="9"/>
    </row>
    <row r="61" spans="1:25" x14ac:dyDescent="0.55000000000000004">
      <c r="A61" s="1" t="s">
        <v>34</v>
      </c>
      <c r="C61" s="5">
        <v>0</v>
      </c>
      <c r="D61" s="5"/>
      <c r="E61" s="5">
        <v>0</v>
      </c>
      <c r="F61" s="5"/>
      <c r="G61" s="5">
        <v>0</v>
      </c>
      <c r="H61" s="5"/>
      <c r="I61" s="5">
        <f t="shared" si="0"/>
        <v>0</v>
      </c>
      <c r="J61" s="5"/>
      <c r="K61" s="5">
        <v>100000</v>
      </c>
      <c r="L61" s="5"/>
      <c r="M61" s="5">
        <v>1032817979</v>
      </c>
      <c r="N61" s="5"/>
      <c r="O61" s="5">
        <v>936627283</v>
      </c>
      <c r="P61" s="5"/>
      <c r="Q61" s="5">
        <f t="shared" si="1"/>
        <v>96190696</v>
      </c>
      <c r="R61" s="5"/>
      <c r="S61" s="5"/>
      <c r="T61" s="5"/>
      <c r="U61" s="5"/>
      <c r="V61" s="5"/>
      <c r="W61" s="5"/>
      <c r="X61" s="6"/>
      <c r="Y61" s="9"/>
    </row>
    <row r="62" spans="1:25" x14ac:dyDescent="0.55000000000000004">
      <c r="A62" s="1" t="s">
        <v>47</v>
      </c>
      <c r="C62" s="5">
        <v>0</v>
      </c>
      <c r="D62" s="5"/>
      <c r="E62" s="5">
        <v>0</v>
      </c>
      <c r="F62" s="5"/>
      <c r="G62" s="5">
        <v>0</v>
      </c>
      <c r="H62" s="5"/>
      <c r="I62" s="5">
        <f t="shared" si="0"/>
        <v>0</v>
      </c>
      <c r="J62" s="5"/>
      <c r="K62" s="5">
        <v>6600562</v>
      </c>
      <c r="L62" s="5"/>
      <c r="M62" s="5">
        <v>315070515448</v>
      </c>
      <c r="N62" s="5"/>
      <c r="O62" s="5">
        <v>362117520324</v>
      </c>
      <c r="P62" s="5"/>
      <c r="Q62" s="5">
        <f t="shared" si="1"/>
        <v>-47047004876</v>
      </c>
      <c r="R62" s="5"/>
      <c r="S62" s="5"/>
      <c r="T62" s="5"/>
      <c r="U62" s="5"/>
      <c r="V62" s="5"/>
      <c r="W62" s="5"/>
      <c r="X62" s="6"/>
      <c r="Y62" s="9"/>
    </row>
    <row r="63" spans="1:25" x14ac:dyDescent="0.55000000000000004">
      <c r="A63" s="1" t="s">
        <v>62</v>
      </c>
      <c r="C63" s="5">
        <v>0</v>
      </c>
      <c r="D63" s="5"/>
      <c r="E63" s="5">
        <v>0</v>
      </c>
      <c r="F63" s="5"/>
      <c r="G63" s="5">
        <v>0</v>
      </c>
      <c r="H63" s="5"/>
      <c r="I63" s="5">
        <f t="shared" si="0"/>
        <v>0</v>
      </c>
      <c r="J63" s="5"/>
      <c r="K63" s="5">
        <v>13386664</v>
      </c>
      <c r="L63" s="5"/>
      <c r="M63" s="5">
        <v>84486539035</v>
      </c>
      <c r="N63" s="5"/>
      <c r="O63" s="5">
        <v>77591508217</v>
      </c>
      <c r="P63" s="5"/>
      <c r="Q63" s="5">
        <f t="shared" si="1"/>
        <v>6895030818</v>
      </c>
      <c r="R63" s="5"/>
      <c r="S63" s="5"/>
      <c r="T63" s="5"/>
      <c r="U63" s="5"/>
      <c r="V63" s="5"/>
      <c r="W63" s="5"/>
      <c r="X63" s="6"/>
      <c r="Y63" s="9"/>
    </row>
    <row r="64" spans="1:25" x14ac:dyDescent="0.55000000000000004">
      <c r="A64" s="1" t="s">
        <v>71</v>
      </c>
      <c r="C64" s="5">
        <v>0</v>
      </c>
      <c r="D64" s="5"/>
      <c r="E64" s="5">
        <v>0</v>
      </c>
      <c r="F64" s="5"/>
      <c r="G64" s="5">
        <v>0</v>
      </c>
      <c r="H64" s="5"/>
      <c r="I64" s="5">
        <f t="shared" si="0"/>
        <v>0</v>
      </c>
      <c r="J64" s="5"/>
      <c r="K64" s="5">
        <v>588486</v>
      </c>
      <c r="L64" s="5"/>
      <c r="M64" s="5">
        <v>1150206274</v>
      </c>
      <c r="N64" s="5"/>
      <c r="O64" s="5">
        <v>1157522827</v>
      </c>
      <c r="P64" s="5"/>
      <c r="Q64" s="5">
        <f t="shared" si="1"/>
        <v>-7316553</v>
      </c>
      <c r="R64" s="5"/>
      <c r="S64" s="5"/>
      <c r="T64" s="5"/>
      <c r="U64" s="5"/>
      <c r="V64" s="5"/>
      <c r="W64" s="5"/>
      <c r="X64" s="6"/>
      <c r="Y64" s="9"/>
    </row>
    <row r="65" spans="1:25" x14ac:dyDescent="0.55000000000000004">
      <c r="A65" s="1" t="s">
        <v>41</v>
      </c>
      <c r="C65" s="5">
        <v>0</v>
      </c>
      <c r="D65" s="5"/>
      <c r="E65" s="5">
        <v>0</v>
      </c>
      <c r="F65" s="5"/>
      <c r="G65" s="5">
        <v>0</v>
      </c>
      <c r="H65" s="5"/>
      <c r="I65" s="5">
        <f t="shared" si="0"/>
        <v>0</v>
      </c>
      <c r="J65" s="5"/>
      <c r="K65" s="5">
        <v>238506</v>
      </c>
      <c r="L65" s="5"/>
      <c r="M65" s="5">
        <v>61353560563</v>
      </c>
      <c r="N65" s="5"/>
      <c r="O65" s="5">
        <v>68980430340</v>
      </c>
      <c r="P65" s="5"/>
      <c r="Q65" s="5">
        <f t="shared" si="1"/>
        <v>-7626869777</v>
      </c>
      <c r="R65" s="5"/>
      <c r="S65" s="5"/>
      <c r="T65" s="5"/>
      <c r="U65" s="5"/>
      <c r="V65" s="5"/>
      <c r="W65" s="5"/>
      <c r="X65" s="6"/>
      <c r="Y65" s="9"/>
    </row>
    <row r="66" spans="1:25" x14ac:dyDescent="0.55000000000000004">
      <c r="A66" s="1" t="s">
        <v>22</v>
      </c>
      <c r="C66" s="5">
        <v>0</v>
      </c>
      <c r="D66" s="5"/>
      <c r="E66" s="5">
        <v>0</v>
      </c>
      <c r="F66" s="5"/>
      <c r="G66" s="5">
        <v>0</v>
      </c>
      <c r="H66" s="5"/>
      <c r="I66" s="5">
        <f t="shared" si="0"/>
        <v>0</v>
      </c>
      <c r="J66" s="5"/>
      <c r="K66" s="5">
        <v>30000000</v>
      </c>
      <c r="L66" s="5"/>
      <c r="M66" s="5">
        <v>13002174277</v>
      </c>
      <c r="N66" s="5"/>
      <c r="O66" s="5">
        <v>18152934107</v>
      </c>
      <c r="P66" s="5"/>
      <c r="Q66" s="5">
        <f t="shared" si="1"/>
        <v>-5150759830</v>
      </c>
      <c r="R66" s="5"/>
      <c r="S66" s="5"/>
      <c r="T66" s="5"/>
      <c r="U66" s="5"/>
      <c r="V66" s="5"/>
      <c r="W66" s="5"/>
      <c r="X66" s="6"/>
      <c r="Y66" s="9"/>
    </row>
    <row r="67" spans="1:25" x14ac:dyDescent="0.55000000000000004">
      <c r="A67" s="1" t="s">
        <v>46</v>
      </c>
      <c r="C67" s="5">
        <v>0</v>
      </c>
      <c r="D67" s="5"/>
      <c r="E67" s="5">
        <v>0</v>
      </c>
      <c r="F67" s="5"/>
      <c r="G67" s="5">
        <v>0</v>
      </c>
      <c r="H67" s="5"/>
      <c r="I67" s="5">
        <f t="shared" si="0"/>
        <v>0</v>
      </c>
      <c r="J67" s="5"/>
      <c r="K67" s="5">
        <v>3829466</v>
      </c>
      <c r="L67" s="5"/>
      <c r="M67" s="5">
        <v>131709891592</v>
      </c>
      <c r="N67" s="5"/>
      <c r="O67" s="5">
        <v>153218897013</v>
      </c>
      <c r="P67" s="5"/>
      <c r="Q67" s="5">
        <f t="shared" si="1"/>
        <v>-21509005421</v>
      </c>
      <c r="R67" s="5"/>
      <c r="S67" s="5"/>
      <c r="T67" s="5"/>
      <c r="U67" s="5"/>
      <c r="V67" s="5"/>
      <c r="W67" s="5"/>
      <c r="X67" s="6"/>
      <c r="Y67" s="9"/>
    </row>
    <row r="68" spans="1:25" x14ac:dyDescent="0.55000000000000004">
      <c r="A68" s="1" t="s">
        <v>52</v>
      </c>
      <c r="C68" s="5">
        <v>0</v>
      </c>
      <c r="D68" s="5"/>
      <c r="E68" s="5">
        <v>0</v>
      </c>
      <c r="F68" s="5"/>
      <c r="G68" s="5">
        <v>0</v>
      </c>
      <c r="H68" s="5"/>
      <c r="I68" s="5">
        <f t="shared" si="0"/>
        <v>0</v>
      </c>
      <c r="J68" s="5"/>
      <c r="K68" s="5">
        <v>4006250</v>
      </c>
      <c r="L68" s="5"/>
      <c r="M68" s="5">
        <v>21011210055</v>
      </c>
      <c r="N68" s="5"/>
      <c r="O68" s="5">
        <v>19235053892</v>
      </c>
      <c r="P68" s="5"/>
      <c r="Q68" s="5">
        <f t="shared" si="1"/>
        <v>1776156163</v>
      </c>
      <c r="R68" s="5"/>
      <c r="S68" s="5"/>
      <c r="T68" s="5"/>
      <c r="U68" s="5"/>
      <c r="V68" s="5"/>
      <c r="W68" s="5"/>
      <c r="X68" s="6"/>
      <c r="Y68" s="9"/>
    </row>
    <row r="69" spans="1:25" x14ac:dyDescent="0.55000000000000004">
      <c r="A69" s="1" t="s">
        <v>76</v>
      </c>
      <c r="C69" s="5">
        <v>0</v>
      </c>
      <c r="D69" s="5"/>
      <c r="E69" s="5">
        <v>0</v>
      </c>
      <c r="F69" s="5"/>
      <c r="G69" s="5">
        <v>0</v>
      </c>
      <c r="H69" s="5"/>
      <c r="I69" s="5">
        <f t="shared" si="0"/>
        <v>0</v>
      </c>
      <c r="J69" s="5"/>
      <c r="K69" s="5">
        <v>27273975</v>
      </c>
      <c r="L69" s="5"/>
      <c r="M69" s="5">
        <v>44745743828</v>
      </c>
      <c r="N69" s="5"/>
      <c r="O69" s="5">
        <v>40535079061</v>
      </c>
      <c r="P69" s="5"/>
      <c r="Q69" s="5">
        <f t="shared" si="1"/>
        <v>4210664767</v>
      </c>
      <c r="R69" s="5"/>
      <c r="S69" s="5"/>
      <c r="T69" s="5"/>
      <c r="U69" s="5"/>
      <c r="V69" s="5"/>
      <c r="W69" s="5"/>
      <c r="X69" s="6"/>
      <c r="Y69" s="9"/>
    </row>
    <row r="70" spans="1:25" x14ac:dyDescent="0.55000000000000004">
      <c r="A70" s="1" t="s">
        <v>87</v>
      </c>
      <c r="C70" s="5">
        <v>0</v>
      </c>
      <c r="D70" s="5"/>
      <c r="E70" s="5">
        <v>0</v>
      </c>
      <c r="F70" s="5"/>
      <c r="G70" s="5">
        <v>0</v>
      </c>
      <c r="H70" s="5"/>
      <c r="I70" s="5">
        <f t="shared" si="0"/>
        <v>0</v>
      </c>
      <c r="J70" s="5"/>
      <c r="K70" s="5">
        <v>10047005</v>
      </c>
      <c r="L70" s="5"/>
      <c r="M70" s="5">
        <v>209197298625</v>
      </c>
      <c r="N70" s="5"/>
      <c r="O70" s="5">
        <v>181667628413</v>
      </c>
      <c r="P70" s="5"/>
      <c r="Q70" s="5">
        <f t="shared" si="1"/>
        <v>27529670212</v>
      </c>
      <c r="R70" s="5"/>
      <c r="S70" s="5"/>
      <c r="T70" s="5"/>
      <c r="U70" s="5"/>
      <c r="V70" s="5"/>
      <c r="W70" s="5"/>
      <c r="X70" s="6"/>
      <c r="Y70" s="9"/>
    </row>
    <row r="71" spans="1:25" x14ac:dyDescent="0.55000000000000004">
      <c r="A71" s="1" t="s">
        <v>242</v>
      </c>
      <c r="C71" s="5">
        <v>0</v>
      </c>
      <c r="D71" s="5"/>
      <c r="E71" s="5">
        <v>0</v>
      </c>
      <c r="F71" s="5"/>
      <c r="G71" s="5">
        <v>0</v>
      </c>
      <c r="H71" s="5"/>
      <c r="I71" s="5">
        <f t="shared" si="0"/>
        <v>0</v>
      </c>
      <c r="J71" s="5"/>
      <c r="K71" s="5">
        <v>65099574</v>
      </c>
      <c r="L71" s="5"/>
      <c r="M71" s="5">
        <v>229977893365</v>
      </c>
      <c r="N71" s="5"/>
      <c r="O71" s="5">
        <v>174334751754</v>
      </c>
      <c r="P71" s="5"/>
      <c r="Q71" s="5">
        <f t="shared" si="1"/>
        <v>55643141611</v>
      </c>
      <c r="R71" s="5"/>
      <c r="S71" s="5"/>
      <c r="T71" s="5"/>
      <c r="U71" s="5"/>
      <c r="V71" s="5"/>
      <c r="W71" s="5"/>
      <c r="X71" s="6"/>
      <c r="Y71" s="9"/>
    </row>
    <row r="72" spans="1:25" x14ac:dyDescent="0.55000000000000004">
      <c r="A72" s="1" t="s">
        <v>40</v>
      </c>
      <c r="C72" s="5">
        <v>0</v>
      </c>
      <c r="D72" s="5"/>
      <c r="E72" s="5">
        <v>0</v>
      </c>
      <c r="F72" s="5"/>
      <c r="G72" s="5">
        <v>0</v>
      </c>
      <c r="H72" s="5"/>
      <c r="I72" s="5">
        <f t="shared" si="0"/>
        <v>0</v>
      </c>
      <c r="J72" s="5"/>
      <c r="K72" s="5">
        <v>9903325</v>
      </c>
      <c r="L72" s="5"/>
      <c r="M72" s="5">
        <v>32597398075</v>
      </c>
      <c r="N72" s="5"/>
      <c r="O72" s="5">
        <v>39397289652</v>
      </c>
      <c r="P72" s="5"/>
      <c r="Q72" s="5">
        <f t="shared" si="1"/>
        <v>-6799891577</v>
      </c>
      <c r="R72" s="5"/>
      <c r="S72" s="5"/>
      <c r="T72" s="5"/>
      <c r="U72" s="5"/>
      <c r="V72" s="5"/>
      <c r="W72" s="5"/>
      <c r="X72" s="6"/>
      <c r="Y72" s="9"/>
    </row>
    <row r="73" spans="1:25" x14ac:dyDescent="0.55000000000000004">
      <c r="A73" s="1" t="s">
        <v>88</v>
      </c>
      <c r="C73" s="5">
        <v>0</v>
      </c>
      <c r="D73" s="5"/>
      <c r="E73" s="5">
        <v>0</v>
      </c>
      <c r="F73" s="5"/>
      <c r="G73" s="5">
        <v>0</v>
      </c>
      <c r="H73" s="5"/>
      <c r="I73" s="5">
        <f t="shared" ref="I73:I74" si="2">E73-G73</f>
        <v>0</v>
      </c>
      <c r="J73" s="5"/>
      <c r="K73" s="5">
        <v>75468</v>
      </c>
      <c r="L73" s="5"/>
      <c r="M73" s="5">
        <v>3428519344</v>
      </c>
      <c r="N73" s="5"/>
      <c r="O73" s="5">
        <v>3195057732</v>
      </c>
      <c r="P73" s="5"/>
      <c r="Q73" s="5">
        <f t="shared" ref="Q73:Q74" si="3">M73-O73</f>
        <v>233461612</v>
      </c>
      <c r="R73" s="5"/>
      <c r="S73" s="5"/>
      <c r="T73" s="5"/>
      <c r="U73" s="5"/>
      <c r="V73" s="5"/>
      <c r="W73" s="5"/>
      <c r="X73" s="6"/>
      <c r="Y73" s="9"/>
    </row>
    <row r="74" spans="1:25" x14ac:dyDescent="0.55000000000000004">
      <c r="A74" s="1" t="s">
        <v>33</v>
      </c>
      <c r="C74" s="5">
        <v>0</v>
      </c>
      <c r="D74" s="5"/>
      <c r="E74" s="5">
        <v>0</v>
      </c>
      <c r="F74" s="5"/>
      <c r="G74" s="5">
        <v>0</v>
      </c>
      <c r="H74" s="5"/>
      <c r="I74" s="5">
        <f t="shared" si="2"/>
        <v>0</v>
      </c>
      <c r="J74" s="5"/>
      <c r="K74" s="5">
        <v>3910654</v>
      </c>
      <c r="L74" s="5"/>
      <c r="M74" s="5">
        <v>13495062491</v>
      </c>
      <c r="N74" s="5"/>
      <c r="O74" s="5">
        <v>13934801404</v>
      </c>
      <c r="P74" s="5"/>
      <c r="Q74" s="5">
        <f t="shared" si="3"/>
        <v>-439738913</v>
      </c>
      <c r="R74" s="5"/>
      <c r="S74" s="5"/>
      <c r="T74" s="5"/>
      <c r="U74" s="5"/>
      <c r="V74" s="5"/>
      <c r="W74" s="5"/>
      <c r="X74" s="6"/>
      <c r="Y74" s="9"/>
    </row>
    <row r="75" spans="1:25" ht="24.75" thickBot="1" x14ac:dyDescent="0.6">
      <c r="A75" s="1" t="s">
        <v>150</v>
      </c>
      <c r="C75" s="5" t="s">
        <v>150</v>
      </c>
      <c r="D75" s="5"/>
      <c r="E75" s="13">
        <f>SUM(E8:E74)</f>
        <v>120796729302</v>
      </c>
      <c r="F75" s="5"/>
      <c r="G75" s="13">
        <f>SUM(G8:G74)</f>
        <v>130383955058</v>
      </c>
      <c r="H75" s="5"/>
      <c r="I75" s="13">
        <f>SUM(I8:I74)</f>
        <v>-9587225756</v>
      </c>
      <c r="J75" s="5"/>
      <c r="K75" s="5" t="s">
        <v>150</v>
      </c>
      <c r="L75" s="5"/>
      <c r="M75" s="13">
        <f>SUM(M8:M74)</f>
        <v>3846315308479</v>
      </c>
      <c r="N75" s="5"/>
      <c r="O75" s="13">
        <f>SUM(O8:O74)</f>
        <v>3978086593484</v>
      </c>
      <c r="P75" s="5"/>
      <c r="Q75" s="13">
        <f>SUM(Q8:Q74)</f>
        <v>-131771285005</v>
      </c>
      <c r="R75" s="5"/>
      <c r="S75" s="5"/>
      <c r="T75" s="5"/>
      <c r="U75" s="5"/>
      <c r="V75" s="5"/>
      <c r="W75" s="5"/>
      <c r="X75" s="6"/>
      <c r="Y75" s="9"/>
    </row>
    <row r="76" spans="1:25" ht="24.75" thickTop="1" x14ac:dyDescent="0.55000000000000004">
      <c r="S76" s="3"/>
    </row>
    <row r="77" spans="1:25" x14ac:dyDescent="0.55000000000000004">
      <c r="S77" s="3"/>
    </row>
    <row r="78" spans="1:25" x14ac:dyDescent="0.55000000000000004">
      <c r="S78" s="1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 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2025-09-24T11:52:38Z</dcterms:modified>
</cp:coreProperties>
</file>