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B56F4D65-4929-40A1-8F61-579B54C99A94}" xr6:coauthVersionLast="47" xr6:coauthVersionMax="47" xr10:uidLastSave="{00000000-0000-0000-0000-000000000000}"/>
  <bookViews>
    <workbookView xWindow="-28920" yWindow="-120" windowWidth="29040" windowHeight="15720" tabRatio="975" activeTab="9" xr2:uid="{00000000-000D-0000-FFFF-FFFF00000000}"/>
  </bookViews>
  <sheets>
    <sheet name="سهام" sheetId="1" r:id="rId1"/>
    <sheet name="سپرده" sheetId="6" r:id="rId2"/>
    <sheet name=" درآمدها" sheetId="15" r:id="rId3"/>
    <sheet name="درآمد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definedNames>
    <definedName name="_xlnm._FilterDatabase" localSheetId="6" hidden="1">'درآمد سود سهام'!$A$7:$A$103</definedName>
    <definedName name="_xlnm._FilterDatabase" localSheetId="3" hidden="1">'درآمدسرمایه‌گذاری در سهام'!$A$7:$A$155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E8" i="15"/>
  <c r="E9" i="15"/>
  <c r="E7" i="15"/>
  <c r="C10" i="15"/>
  <c r="K19" i="13"/>
  <c r="K9" i="13"/>
  <c r="K10" i="13"/>
  <c r="K11" i="13"/>
  <c r="K12" i="13"/>
  <c r="K13" i="13"/>
  <c r="K14" i="13"/>
  <c r="K15" i="13"/>
  <c r="K16" i="13"/>
  <c r="K17" i="13"/>
  <c r="K18" i="13"/>
  <c r="K8" i="13"/>
  <c r="G19" i="13"/>
  <c r="G9" i="13"/>
  <c r="G10" i="13"/>
  <c r="G11" i="13"/>
  <c r="G12" i="13"/>
  <c r="G13" i="13"/>
  <c r="G14" i="13"/>
  <c r="G15" i="13"/>
  <c r="G16" i="13"/>
  <c r="G17" i="13"/>
  <c r="G18" i="13"/>
  <c r="G8" i="13"/>
  <c r="U15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8" i="11"/>
  <c r="K15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8" i="11"/>
  <c r="S65" i="8"/>
  <c r="I15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8" i="11"/>
  <c r="Q9" i="10"/>
  <c r="Q10" i="10"/>
  <c r="Q91" i="10" s="1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8" i="10"/>
  <c r="Q9" i="9"/>
  <c r="Q10" i="9"/>
  <c r="Q141" i="9" s="1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8" i="9"/>
  <c r="I103" i="8"/>
  <c r="K103" i="8"/>
  <c r="M103" i="8"/>
  <c r="O103" i="8"/>
  <c r="Q10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8" i="8"/>
  <c r="K18" i="6"/>
  <c r="Y149" i="1"/>
  <c r="E10" i="14"/>
  <c r="C10" i="14"/>
  <c r="I19" i="13"/>
  <c r="E19" i="13"/>
  <c r="S155" i="11"/>
  <c r="Q155" i="11"/>
  <c r="O155" i="11"/>
  <c r="M155" i="11"/>
  <c r="G155" i="11"/>
  <c r="E155" i="11"/>
  <c r="C155" i="11"/>
  <c r="O91" i="10"/>
  <c r="M91" i="10"/>
  <c r="I91" i="10"/>
  <c r="G91" i="10"/>
  <c r="E91" i="10"/>
  <c r="O141" i="9"/>
  <c r="M141" i="9"/>
  <c r="I141" i="9"/>
  <c r="G141" i="9"/>
  <c r="E141" i="9"/>
  <c r="M19" i="7"/>
  <c r="K19" i="7"/>
  <c r="I19" i="7"/>
  <c r="G19" i="7"/>
  <c r="E19" i="7"/>
  <c r="C19" i="7"/>
  <c r="I18" i="6"/>
  <c r="G18" i="6"/>
  <c r="E18" i="6"/>
  <c r="C18" i="6"/>
  <c r="W149" i="1"/>
  <c r="U149" i="1"/>
  <c r="O149" i="1"/>
  <c r="K149" i="1"/>
  <c r="G149" i="1"/>
  <c r="E149" i="1"/>
  <c r="I155" i="11" l="1"/>
  <c r="S103" i="8"/>
</calcChain>
</file>

<file path=xl/sharedStrings.xml><?xml version="1.0" encoding="utf-8"?>
<sst xmlns="http://schemas.openxmlformats.org/spreadsheetml/2006/main" count="1413" uniqueCount="269">
  <si>
    <t>صندوق سرمایه‌گذاری مشترک پیشرو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</si>
  <si>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</si>
  <si>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</si>
  <si>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</si>
  <si>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</si>
  <si>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</si>
  <si>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</si>
  <si>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</si>
  <si>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</si>
  <si>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</si>
  <si>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</si>
  <si>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</si>
  <si>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</si>
  <si>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</si>
  <si>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</si>
  <si>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</si>
  <si>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افست‌</t>
  </si>
  <si>
    <t>البرزدارو</t>
  </si>
  <si>
    <t>ایرکا پارت صنعت</t>
  </si>
  <si>
    <t>بانک اقتصادنوین</t>
  </si>
  <si>
    <t>بانک تجارت</t>
  </si>
  <si>
    <t>بانک خاورمیانه</t>
  </si>
  <si>
    <t>بانک سامان</t>
  </si>
  <si>
    <t>بانک سینا</t>
  </si>
  <si>
    <t>بانک صادرات ایران</t>
  </si>
  <si>
    <t>بیمه  ما</t>
  </si>
  <si>
    <t>بیمه اتکایی امین</t>
  </si>
  <si>
    <t>بیمه اتکایی ایرانیان</t>
  </si>
  <si>
    <t>بیمه البرز</t>
  </si>
  <si>
    <t>بین المللی توسعه ص. معادن غدیر</t>
  </si>
  <si>
    <t>پارس فولاد سبزوار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</si>
  <si>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</si>
  <si>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</si>
  <si>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</si>
  <si>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</si>
  <si>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</si>
  <si>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 خارک</t>
  </si>
  <si>
    <t>پتروشیمی بوعلی سینا</t>
  </si>
  <si>
    <t>پتروشیمی پارس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</si>
  <si>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</si>
  <si>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</si>
  <si>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</si>
  <si>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</si>
  <si>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</si>
  <si>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شیراز</t>
  </si>
  <si>
    <t>پتروشیمی نوری</t>
  </si>
  <si>
    <t>پخش البرز</t>
  </si>
  <si>
    <t>پخش هجرت</t>
  </si>
  <si>
    <t>تامین سرمایه نوین</t>
  </si>
  <si>
    <t>تایدواترخاورمیانه</t>
  </si>
  <si>
    <t>تراکتورسازی‌ایران‌</t>
  </si>
  <si>
    <t>تمام سکه طرح جدید0312 رفاه</t>
  </si>
  <si>
    <t>تمام سکه طرح جدید0411 آینده</t>
  </si>
  <si>
    <t>تمام سکه طرح جدید0412 سامان</t>
  </si>
  <si>
    <t>توسعه معادن وفلزات</t>
  </si>
  <si>
    <t>توسعه مولد نیروگاهی جهرم</t>
  </si>
  <si>
    <t>توسعه نیشکر و  صنایع جانبی</t>
  </si>
  <si>
    <t>تولیدی چدن سازان</t>
  </si>
  <si>
    <t>تولیدی مخازن گازطبیعی آسیاناما</t>
  </si>
  <si>
    <t>توکاریل</t>
  </si>
  <si>
    <t>تکادو</t>
  </si>
  <si>
    <t>ح . صنایع پتروشیمی تخت جمشید</t>
  </si>
  <si>
    <t>ح.تولیدی مخازن گازطبیعی آسیانا</t>
  </si>
  <si>
    <t>حفاری شمال</t>
  </si>
  <si>
    <t>حمل و نقل گهرترابر سیرجان</t>
  </si>
  <si>
    <t>حمل ونقل توکا</t>
  </si>
  <si>
    <t>داروپخش‌ (هلدینگ‌</t>
  </si>
  <si>
    <t>داروسازی  ابوریحان</t>
  </si>
  <si>
    <t>داروسازی شهید قاضی</t>
  </si>
  <si>
    <t>داروسازی کاسپین تامین</t>
  </si>
  <si>
    <t>ذغال سنگ  نگین  ط بس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</si>
  <si>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</si>
  <si>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</si>
  <si>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</si>
  <si>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</si>
  <si>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 صنعت  نفت</t>
  </si>
  <si>
    <t>سرمایه گذاری بوعلی</t>
  </si>
  <si>
    <t>سرمایه گذاری تامین اجتماعی</t>
  </si>
  <si>
    <t>سرمایه گذاری دارویی تامین</t>
  </si>
  <si>
    <t>سرمایه‌ گذاری‌ البرز(هلدینگ‌</t>
  </si>
  <si>
    <t>سرمایه‌ گذاری‌ پارس‌ توشه‌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</si>
  <si>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</si>
  <si>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</si>
  <si>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</si>
  <si>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</si>
  <si>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</si>
  <si>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</si>
  <si>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</si>
  <si>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</si>
  <si>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</si>
  <si>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</si>
  <si>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</si>
  <si>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</si>
  <si>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</si>
  <si>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</si>
  <si>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</si>
  <si>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شرکت بهمن لیزینگ</t>
  </si>
  <si>
    <t>شمش طلا</t>
  </si>
  <si>
    <t>شهد ایران</t>
  </si>
  <si>
    <t>شوکو پارس</t>
  </si>
  <si>
    <t>شیر پاستوریزه پگاه گلپایگان</t>
  </si>
  <si>
    <t>شیشه  همدان</t>
  </si>
  <si>
    <t>صبا فولاد خلیج فارس</t>
  </si>
  <si>
    <t>صنایع پتروشیمی تخت جمشید</t>
  </si>
  <si>
    <t>صنایع غذایی رضوی</t>
  </si>
  <si>
    <t>صنایع فروآلیاژ ایران</t>
  </si>
  <si>
    <t>صنعتی مینو</t>
  </si>
  <si>
    <t>صنعتی‌ آما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</si>
  <si>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</si>
  <si>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</si>
  <si>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</si>
  <si>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</si>
  <si>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فرآوردههای غذایی وقندتربت‌جام‌</t>
  </si>
  <si>
    <t>فرآوری زغال سنگ پروده طبس</t>
  </si>
  <si>
    <t>فولاد  خوزستان</t>
  </si>
  <si>
    <t>فولاد افزا سپاهان</t>
  </si>
  <si>
    <t>فولاد امیرکبیرکاشان</t>
  </si>
  <si>
    <t>فولاد مبارکه اصفهان</t>
  </si>
  <si>
    <t>فولاد کاوه جنوب کیش</t>
  </si>
  <si>
    <t>قند مرودشت‌</t>
  </si>
  <si>
    <t>گروه انتخاب الکترونیک آرمان</t>
  </si>
  <si>
    <t>گروه دارویی سبحان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</si>
  <si>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</si>
  <si>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</si>
  <si>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</si>
  <si>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</si>
  <si>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</si>
  <si>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</si>
  <si>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</si>
  <si>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</si>
  <si>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</si>
  <si>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</si>
  <si>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</si>
  <si>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موتوژن‌</t>
  </si>
  <si>
    <t>نفت  بهران</t>
  </si>
  <si>
    <t>نفت ایرانول</t>
  </si>
  <si>
    <t>نفت سپاهان</t>
  </si>
  <si>
    <t>نوردوقطعات‌ فولادی‌</t>
  </si>
  <si>
    <t>نیروترانس‌</t>
  </si>
  <si>
    <t>کارخانجات‌ قند قزوین‌</t>
  </si>
  <si>
    <t>کارخانجات‌تولیدی‌شیشه‌رازی‌</t>
  </si>
  <si>
    <t>کارخانجات‌داروپخش‌</t>
  </si>
  <si>
    <t>کاشی‌ پارس‌</t>
  </si>
  <si>
    <t>کالسیمین‌</t>
  </si>
  <si>
    <t>کربن‌ ایران‌</t>
  </si>
  <si>
    <t>کشت و دام قیام اصفهان</t>
  </si>
  <si>
    <t>کشت و دامداری فکا</t>
  </si>
  <si>
    <t>کویر تایر</t>
  </si>
  <si>
    <t>سنگ آهن گهرزمین</t>
  </si>
  <si>
    <t>ح .گروه دارویی سبحان</t>
  </si>
  <si>
    <t>کشتیرانی جمهوری اسلامی ایران</t>
  </si>
  <si>
    <t>پتروشیمی فناوران</t>
  </si>
  <si>
    <t>گروه مپنا (سهامی عام)</t>
  </si>
  <si>
    <t>پتروشیمی جم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</si>
  <si>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</si>
  <si>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</si>
  <si>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</si>
  <si>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</si>
  <si>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</si>
  <si>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</si>
  <si>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</si>
  <si>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</si>
  <si>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</si>
  <si>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</si>
  <si>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</si>
  <si>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</si>
  <si>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</si>
  <si>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بانک صادرات بورس کالا</t>
  </si>
  <si>
    <t>0218988436008</t>
  </si>
  <si>
    <t>207304156666663</t>
  </si>
  <si>
    <t>بانک ملت جهان کودک</t>
  </si>
  <si>
    <t>بانک صادرات سپهبدقرنی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</si>
  <si>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</si>
  <si>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</si>
  <si>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</si>
  <si>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</si>
  <si>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</si>
  <si>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</si>
  <si>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</si>
  <si>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</si>
  <si>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صادرات سپهبد 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</si>
  <si>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</si>
  <si>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</si>
  <si>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</si>
  <si>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</si>
  <si>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</si>
  <si>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</si>
  <si>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</si>
  <si>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1404/03/06</t>
  </si>
  <si>
    <t>1404/03/25</t>
  </si>
  <si>
    <t>1404/03/10</t>
  </si>
  <si>
    <t>1404/05/28</t>
  </si>
  <si>
    <t>1404/04/28</t>
  </si>
  <si>
    <t>1404/04/12</t>
  </si>
  <si>
    <t>1404/04/31</t>
  </si>
  <si>
    <t>1404/04/22</t>
  </si>
  <si>
    <t>1404/05/14</t>
  </si>
  <si>
    <t>1404/03/08</t>
  </si>
  <si>
    <t>1404/07/20</t>
  </si>
  <si>
    <t>1404/05/13</t>
  </si>
  <si>
    <t>1404/05/01</t>
  </si>
  <si>
    <t>1404/05/05</t>
  </si>
  <si>
    <t>1404/03/12</t>
  </si>
  <si>
    <t>1404/04/29</t>
  </si>
  <si>
    <t>1404/05/11</t>
  </si>
  <si>
    <t>1404/03/07</t>
  </si>
  <si>
    <t>1404/05/12</t>
  </si>
  <si>
    <t>1404/02/31</t>
  </si>
  <si>
    <t>1404/02/27</t>
  </si>
  <si>
    <t>1404/02/13</t>
  </si>
  <si>
    <t>1404/04/23</t>
  </si>
  <si>
    <t>1404/03/05</t>
  </si>
  <si>
    <t>1404/03/21</t>
  </si>
  <si>
    <t>1404/04/08</t>
  </si>
  <si>
    <t>1404/04/26</t>
  </si>
  <si>
    <t>1404/03/17</t>
  </si>
  <si>
    <t>1404/03/18</t>
  </si>
  <si>
    <t>1404/07/26</t>
  </si>
  <si>
    <t>صنایع پتروشیمی کرمانشاه</t>
  </si>
  <si>
    <t>1404/04/21</t>
  </si>
  <si>
    <t>1404/06/23</t>
  </si>
  <si>
    <t>1404/05/08</t>
  </si>
  <si>
    <t>1404/03/22</t>
  </si>
  <si>
    <t>1404/03/11</t>
  </si>
  <si>
    <t>1404/03/04</t>
  </si>
  <si>
    <t>1404/05/29</t>
  </si>
  <si>
    <t>1404/03/03</t>
  </si>
  <si>
    <t>1404/07/29</t>
  </si>
  <si>
    <t>1404/07/28</t>
  </si>
  <si>
    <t>1404/04/02</t>
  </si>
  <si>
    <t>1404/05/07</t>
  </si>
  <si>
    <t>1404/01/31</t>
  </si>
  <si>
    <t>1404/03/28</t>
  </si>
  <si>
    <t>1404/02/22</t>
  </si>
  <si>
    <t>1404/02/15</t>
  </si>
  <si>
    <t>1404/02/30</t>
  </si>
  <si>
    <t>1404/03/20</t>
  </si>
  <si>
    <t>1404/02/17</t>
  </si>
  <si>
    <t>بهای فروش</t>
  </si>
  <si>
    <t>ارزش دفتری</t>
  </si>
  <si>
    <t>سود و زیان ناشی از تغییر قیمت</t>
  </si>
  <si>
    <t>سود و زیان ناشی از فروش</t>
  </si>
  <si>
    <t>بانک  پاسارگاد</t>
  </si>
  <si>
    <t>ح.زغال سنگ پروده طبس</t>
  </si>
  <si>
    <t>فروسیلیس  ایران</t>
  </si>
  <si>
    <t>ح . معدنی‌وصنعتی‌چادرملو</t>
  </si>
  <si>
    <t>ح . سرمایه گذاری‌البرز(هلدینگ‌</t>
  </si>
  <si>
    <t>ح . معدنی و صنعتی گل گهر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</si>
  <si>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</si>
  <si>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</si>
  <si>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</si>
  <si>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</si>
  <si>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</si>
  <si>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</si>
  <si>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</si>
  <si>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</si>
  <si>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0407274634007</t>
  </si>
  <si>
    <t>407596897005</t>
  </si>
  <si>
    <t>207304156666661</t>
  </si>
  <si>
    <t>207304156666662</t>
  </si>
  <si>
    <t>0407785426005</t>
  </si>
  <si>
    <t>0407816929009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</si>
  <si>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</si>
  <si>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</si>
  <si>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</si>
  <si>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</si>
  <si>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</si>
  <si>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گواهی سپرده تمام سکه بهار آزادی طرح جدید</t>
  </si>
  <si>
    <t>1404/06/01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</si>
</sst>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1"/>
      <name val="Calibri"/>
    </font>
    <font>
      <u/>
      <sz val="11"/>
      <color theme="10"/>
      <name val="Calibri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 vertical="center" readingOrder="2"/>
    </xf>
    <xf numFmtId="164" fontId="4" fillId="0" borderId="0" xfId="0" applyNumberFormat="1" applyFont="1" applyAlignment="1">
      <alignment horizontal="right" vertical="center" readingOrder="2"/>
    </xf>
    <xf numFmtId="0" fontId="6" fillId="0" borderId="0" xfId="2"/>
    <xf numFmtId="10" fontId="4" fillId="0" borderId="0" xfId="1" applyNumberFormat="1" applyFont="1" applyAlignment="1">
      <alignment horizontal="center" vertical="center" readingOrder="2"/>
    </xf>
    <xf numFmtId="10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 readingOrder="2"/>
    </xf>
    <xf numFmtId="3" fontId="2" fillId="0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 vertical="center" readingOrder="2"/>
    </xf>
    <xf numFmtId="10" fontId="2" fillId="0" borderId="3" xfId="0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2"/>
  <sheetViews>
    <sheetView rightToLeft="1" workbookViewId="0">
      <selection activeCell="A9" sqref="A9"/>
    </sheetView>
  </sheetViews>
  <sheetFormatPr defaultRowHeight="24" x14ac:dyDescent="0.55000000000000004"/>
  <cols>
    <col min="1" max="1" width="40.140625" style="2" bestFit="1" customWidth="1"/>
    <col min="2" max="2" width="1" style="2" customWidth="1"/>
    <col min="3" max="3" width="20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9" style="2" customWidth="1"/>
    <col min="10" max="10" width="1" style="2" customWidth="1"/>
    <col min="11" max="11" width="23" style="2" customWidth="1"/>
    <col min="12" max="12" width="1" style="2" customWidth="1"/>
    <col min="13" max="13" width="19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20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1" spans="1:25" x14ac:dyDescent="0.55000000000000004">
      <c r="S1" s="9"/>
    </row>
    <row r="2" spans="1:2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ht="24.75" x14ac:dyDescent="0.55000000000000004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6" spans="1:25" ht="24.75" x14ac:dyDescent="0.55000000000000004">
      <c r="A6" s="21" t="s">
        <v>3</v>
      </c>
      <c r="C6" s="21" t="s">
        <v>268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 x14ac:dyDescent="0.55000000000000004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 x14ac:dyDescent="0.55000000000000004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5000000000000004">
      <c r="A9" s="8" t="s">
        <v>267</v>
      </c>
      <c r="B9" s="7"/>
      <c r="C9" s="7">
        <v>3146</v>
      </c>
      <c r="D9" s="7"/>
      <c r="E9" s="7">
        <v>1772710530495</v>
      </c>
      <c r="F9" s="7"/>
      <c r="G9" s="7">
        <v>3175394385658.5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3146</v>
      </c>
      <c r="R9" s="7"/>
      <c r="S9" s="7">
        <v>1116974951</v>
      </c>
      <c r="T9" s="7"/>
      <c r="U9" s="7">
        <v>1772710530495</v>
      </c>
      <c r="V9" s="7"/>
      <c r="W9" s="7">
        <v>3509610691851.1899</v>
      </c>
      <c r="X9" s="7"/>
      <c r="Y9" s="10">
        <v>5.0287340868765906E-2</v>
      </c>
    </row>
    <row r="10" spans="1:25" x14ac:dyDescent="0.55000000000000004">
      <c r="A10" s="8" t="s">
        <v>15</v>
      </c>
      <c r="B10" s="7"/>
      <c r="C10" s="7">
        <v>8658201</v>
      </c>
      <c r="D10" s="7"/>
      <c r="E10" s="7">
        <v>58826499920</v>
      </c>
      <c r="F10" s="7"/>
      <c r="G10" s="7">
        <v>35821021738.256104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8658201</v>
      </c>
      <c r="R10" s="7"/>
      <c r="S10" s="7">
        <v>4659</v>
      </c>
      <c r="T10" s="7"/>
      <c r="U10" s="7">
        <v>58826499920</v>
      </c>
      <c r="V10" s="7"/>
      <c r="W10" s="7">
        <v>40098544036.168999</v>
      </c>
      <c r="X10" s="7"/>
      <c r="Y10" s="10">
        <v>5.7455066368755799E-4</v>
      </c>
    </row>
    <row r="11" spans="1:25" x14ac:dyDescent="0.55000000000000004">
      <c r="A11" s="8" t="s">
        <v>16</v>
      </c>
      <c r="B11" s="7"/>
      <c r="C11" s="7">
        <v>3747856</v>
      </c>
      <c r="D11" s="7"/>
      <c r="E11" s="7">
        <v>36643547408</v>
      </c>
      <c r="F11" s="7"/>
      <c r="G11" s="7">
        <v>34014328624.584</v>
      </c>
      <c r="H11" s="7"/>
      <c r="I11" s="7">
        <v>1791400</v>
      </c>
      <c r="J11" s="7"/>
      <c r="K11" s="7">
        <v>17378400451</v>
      </c>
      <c r="L11" s="7"/>
      <c r="M11" s="7">
        <v>0</v>
      </c>
      <c r="N11" s="7"/>
      <c r="O11" s="7">
        <v>0</v>
      </c>
      <c r="P11" s="7"/>
      <c r="Q11" s="7">
        <v>5539256</v>
      </c>
      <c r="R11" s="7"/>
      <c r="S11" s="7">
        <v>10330</v>
      </c>
      <c r="T11" s="7"/>
      <c r="U11" s="7">
        <v>54021947859</v>
      </c>
      <c r="V11" s="7"/>
      <c r="W11" s="7">
        <v>56880052418.844002</v>
      </c>
      <c r="X11" s="7"/>
      <c r="Y11" s="10">
        <v>8.1500395222210641E-4</v>
      </c>
    </row>
    <row r="12" spans="1:25" x14ac:dyDescent="0.55000000000000004">
      <c r="A12" s="8" t="s">
        <v>17</v>
      </c>
      <c r="B12" s="7"/>
      <c r="C12" s="7">
        <v>4678748</v>
      </c>
      <c r="D12" s="7"/>
      <c r="E12" s="7">
        <v>15460419564</v>
      </c>
      <c r="F12" s="7"/>
      <c r="G12" s="7">
        <v>18222263222.749199</v>
      </c>
      <c r="H12" s="7"/>
      <c r="I12" s="7">
        <v>2800000</v>
      </c>
      <c r="J12" s="7"/>
      <c r="K12" s="7">
        <v>10577006312</v>
      </c>
      <c r="L12" s="7"/>
      <c r="M12" s="7">
        <v>0</v>
      </c>
      <c r="N12" s="7"/>
      <c r="O12" s="7">
        <v>0</v>
      </c>
      <c r="P12" s="7"/>
      <c r="Q12" s="7">
        <v>7478748</v>
      </c>
      <c r="R12" s="7"/>
      <c r="S12" s="7">
        <v>4097</v>
      </c>
      <c r="T12" s="7"/>
      <c r="U12" s="7">
        <v>26037425876</v>
      </c>
      <c r="V12" s="7"/>
      <c r="W12" s="7">
        <v>30458119994.191799</v>
      </c>
      <c r="X12" s="7"/>
      <c r="Y12" s="10">
        <v>4.3641816624447434E-4</v>
      </c>
    </row>
    <row r="13" spans="1:25" x14ac:dyDescent="0.55000000000000004">
      <c r="A13" s="8" t="s">
        <v>18</v>
      </c>
      <c r="B13" s="7"/>
      <c r="C13" s="7">
        <v>1364047</v>
      </c>
      <c r="D13" s="7"/>
      <c r="E13" s="7">
        <v>2076180522</v>
      </c>
      <c r="F13" s="7"/>
      <c r="G13" s="7">
        <v>1835930466.1538999</v>
      </c>
      <c r="H13" s="7"/>
      <c r="I13" s="7">
        <v>0</v>
      </c>
      <c r="J13" s="7"/>
      <c r="K13" s="7">
        <v>0</v>
      </c>
      <c r="L13" s="7"/>
      <c r="M13" s="7">
        <v>-1364047</v>
      </c>
      <c r="N13" s="7"/>
      <c r="O13" s="7">
        <v>2103048878</v>
      </c>
      <c r="P13" s="7"/>
      <c r="Q13" s="7">
        <v>0</v>
      </c>
      <c r="R13" s="7"/>
      <c r="S13" s="7">
        <v>0</v>
      </c>
      <c r="T13" s="7"/>
      <c r="U13" s="7">
        <v>0</v>
      </c>
      <c r="V13" s="7"/>
      <c r="W13" s="7">
        <v>0</v>
      </c>
      <c r="X13" s="7"/>
      <c r="Y13" s="10">
        <v>0</v>
      </c>
    </row>
    <row r="14" spans="1:25" x14ac:dyDescent="0.55000000000000004">
      <c r="A14" s="8" t="s">
        <v>19</v>
      </c>
      <c r="B14" s="7"/>
      <c r="C14" s="7">
        <v>196375628</v>
      </c>
      <c r="D14" s="7"/>
      <c r="E14" s="7">
        <v>438164103662</v>
      </c>
      <c r="F14" s="7"/>
      <c r="G14" s="7">
        <v>690057427302.36902</v>
      </c>
      <c r="H14" s="7"/>
      <c r="I14" s="7">
        <v>170591</v>
      </c>
      <c r="J14" s="7"/>
      <c r="K14" s="7">
        <v>724710235</v>
      </c>
      <c r="L14" s="7"/>
      <c r="M14" s="7">
        <v>-8811820</v>
      </c>
      <c r="N14" s="7"/>
      <c r="O14" s="7">
        <v>34926527733</v>
      </c>
      <c r="P14" s="7"/>
      <c r="Q14" s="7">
        <v>187734399</v>
      </c>
      <c r="R14" s="7"/>
      <c r="S14" s="7">
        <v>4231</v>
      </c>
      <c r="T14" s="7"/>
      <c r="U14" s="7">
        <v>419227203860</v>
      </c>
      <c r="V14" s="7"/>
      <c r="W14" s="7">
        <v>789578131928.09399</v>
      </c>
      <c r="X14" s="7"/>
      <c r="Y14" s="10">
        <v>1.1313444181995053E-2</v>
      </c>
    </row>
    <row r="15" spans="1:25" x14ac:dyDescent="0.55000000000000004">
      <c r="A15" s="8" t="s">
        <v>20</v>
      </c>
      <c r="B15" s="7"/>
      <c r="C15" s="7">
        <v>673005596</v>
      </c>
      <c r="D15" s="7"/>
      <c r="E15" s="7">
        <v>125627367786</v>
      </c>
      <c r="F15" s="7"/>
      <c r="G15" s="7">
        <v>261579474167.186</v>
      </c>
      <c r="H15" s="7"/>
      <c r="I15" s="7">
        <v>20000000</v>
      </c>
      <c r="J15" s="7"/>
      <c r="K15" s="7">
        <v>7526978321</v>
      </c>
      <c r="L15" s="7"/>
      <c r="M15" s="7">
        <v>0</v>
      </c>
      <c r="N15" s="7"/>
      <c r="O15" s="7">
        <v>0</v>
      </c>
      <c r="P15" s="7"/>
      <c r="Q15" s="7">
        <v>693005596</v>
      </c>
      <c r="R15" s="7"/>
      <c r="S15" s="7">
        <v>466</v>
      </c>
      <c r="T15" s="7"/>
      <c r="U15" s="7">
        <v>133154346107</v>
      </c>
      <c r="V15" s="7"/>
      <c r="W15" s="7">
        <v>321019111119.97101</v>
      </c>
      <c r="X15" s="7"/>
      <c r="Y15" s="10">
        <v>4.5997117297825654E-3</v>
      </c>
    </row>
    <row r="16" spans="1:25" x14ac:dyDescent="0.55000000000000004">
      <c r="A16" s="8" t="s">
        <v>21</v>
      </c>
      <c r="B16" s="7"/>
      <c r="C16" s="7">
        <v>123911953</v>
      </c>
      <c r="D16" s="7"/>
      <c r="E16" s="7">
        <v>264345976322</v>
      </c>
      <c r="F16" s="7"/>
      <c r="G16" s="7">
        <v>272955083965.30399</v>
      </c>
      <c r="H16" s="7"/>
      <c r="I16" s="7">
        <v>83204438</v>
      </c>
      <c r="J16" s="7"/>
      <c r="K16" s="7">
        <v>204143055544</v>
      </c>
      <c r="L16" s="7"/>
      <c r="M16" s="7">
        <v>-152126</v>
      </c>
      <c r="N16" s="7"/>
      <c r="O16" s="7">
        <v>377694272</v>
      </c>
      <c r="P16" s="7"/>
      <c r="Q16" s="7">
        <v>206964265</v>
      </c>
      <c r="R16" s="7"/>
      <c r="S16" s="7">
        <v>2515</v>
      </c>
      <c r="T16" s="7"/>
      <c r="U16" s="7">
        <v>468144928909</v>
      </c>
      <c r="V16" s="7"/>
      <c r="W16" s="7">
        <v>517418061472.474</v>
      </c>
      <c r="X16" s="7"/>
      <c r="Y16" s="10">
        <v>7.4138076024603192E-3</v>
      </c>
    </row>
    <row r="17" spans="1:25" x14ac:dyDescent="0.55000000000000004">
      <c r="A17" s="8" t="s">
        <v>22</v>
      </c>
      <c r="B17" s="7"/>
      <c r="C17" s="7">
        <v>227905119</v>
      </c>
      <c r="D17" s="7"/>
      <c r="E17" s="7">
        <v>352037207784</v>
      </c>
      <c r="F17" s="7"/>
      <c r="G17" s="7">
        <v>557084196429.65503</v>
      </c>
      <c r="H17" s="7"/>
      <c r="I17" s="7">
        <v>99449506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327354625</v>
      </c>
      <c r="R17" s="7"/>
      <c r="S17" s="7">
        <v>2062</v>
      </c>
      <c r="T17" s="7"/>
      <c r="U17" s="7">
        <v>352037207784</v>
      </c>
      <c r="V17" s="7"/>
      <c r="W17" s="7">
        <v>670988955591.33801</v>
      </c>
      <c r="X17" s="7"/>
      <c r="Y17" s="10">
        <v>9.6142430860902857E-3</v>
      </c>
    </row>
    <row r="18" spans="1:25" x14ac:dyDescent="0.55000000000000004">
      <c r="A18" s="8" t="s">
        <v>23</v>
      </c>
      <c r="B18" s="7"/>
      <c r="C18" s="7">
        <v>287215469</v>
      </c>
      <c r="D18" s="7"/>
      <c r="E18" s="7">
        <v>458997125185</v>
      </c>
      <c r="F18" s="7"/>
      <c r="G18" s="7">
        <v>726899643098.76001</v>
      </c>
      <c r="H18" s="7"/>
      <c r="I18" s="7">
        <v>0</v>
      </c>
      <c r="J18" s="7"/>
      <c r="K18" s="7">
        <v>0</v>
      </c>
      <c r="L18" s="7"/>
      <c r="M18" s="7">
        <v>-16360301</v>
      </c>
      <c r="N18" s="7"/>
      <c r="O18" s="7">
        <v>45905416069</v>
      </c>
      <c r="P18" s="7"/>
      <c r="Q18" s="7">
        <v>270855168</v>
      </c>
      <c r="R18" s="7"/>
      <c r="S18" s="7">
        <v>3036</v>
      </c>
      <c r="T18" s="7"/>
      <c r="U18" s="7">
        <v>432851837280</v>
      </c>
      <c r="V18" s="7"/>
      <c r="W18" s="7">
        <v>817423508122.21399</v>
      </c>
      <c r="X18" s="7"/>
      <c r="Y18" s="10">
        <v>1.1712425735004325E-2</v>
      </c>
    </row>
    <row r="19" spans="1:25" x14ac:dyDescent="0.55000000000000004">
      <c r="A19" s="8" t="s">
        <v>24</v>
      </c>
      <c r="B19" s="7"/>
      <c r="C19" s="7">
        <v>397176816</v>
      </c>
      <c r="D19" s="7"/>
      <c r="E19" s="7">
        <v>230500850196</v>
      </c>
      <c r="F19" s="7"/>
      <c r="G19" s="7">
        <v>183588330484.332</v>
      </c>
      <c r="H19" s="7"/>
      <c r="I19" s="7">
        <v>102400000</v>
      </c>
      <c r="J19" s="7"/>
      <c r="K19" s="7">
        <v>52983127363</v>
      </c>
      <c r="L19" s="7"/>
      <c r="M19" s="7">
        <v>0</v>
      </c>
      <c r="N19" s="7"/>
      <c r="O19" s="7">
        <v>0</v>
      </c>
      <c r="P19" s="7"/>
      <c r="Q19" s="7">
        <v>499576816</v>
      </c>
      <c r="R19" s="7"/>
      <c r="S19" s="7">
        <v>568</v>
      </c>
      <c r="T19" s="7"/>
      <c r="U19" s="7">
        <v>283483977559</v>
      </c>
      <c r="V19" s="7"/>
      <c r="W19" s="7">
        <v>282071261680.646</v>
      </c>
      <c r="X19" s="7"/>
      <c r="Y19" s="10">
        <v>4.041648755616154E-3</v>
      </c>
    </row>
    <row r="20" spans="1:25" x14ac:dyDescent="0.55000000000000004">
      <c r="A20" s="8" t="s">
        <v>25</v>
      </c>
      <c r="B20" s="7"/>
      <c r="C20" s="7">
        <v>47968307</v>
      </c>
      <c r="D20" s="7"/>
      <c r="E20" s="7">
        <v>112671416180</v>
      </c>
      <c r="F20" s="7"/>
      <c r="G20" s="7">
        <v>88213356810.697495</v>
      </c>
      <c r="H20" s="7"/>
      <c r="I20" s="7">
        <v>0</v>
      </c>
      <c r="J20" s="7"/>
      <c r="K20" s="7">
        <v>0</v>
      </c>
      <c r="L20" s="7"/>
      <c r="M20" s="7">
        <v>-1</v>
      </c>
      <c r="N20" s="7"/>
      <c r="O20" s="7">
        <v>1</v>
      </c>
      <c r="P20" s="7"/>
      <c r="Q20" s="7">
        <v>47968306</v>
      </c>
      <c r="R20" s="7"/>
      <c r="S20" s="7">
        <v>2021</v>
      </c>
      <c r="T20" s="7"/>
      <c r="U20" s="7">
        <v>112671413831</v>
      </c>
      <c r="V20" s="7"/>
      <c r="W20" s="7">
        <v>96367129944.765305</v>
      </c>
      <c r="X20" s="7"/>
      <c r="Y20" s="10">
        <v>1.3807932382155358E-3</v>
      </c>
    </row>
    <row r="21" spans="1:25" x14ac:dyDescent="0.55000000000000004">
      <c r="A21" s="8" t="s">
        <v>26</v>
      </c>
      <c r="B21" s="7"/>
      <c r="C21" s="7">
        <v>36019835</v>
      </c>
      <c r="D21" s="7"/>
      <c r="E21" s="7">
        <v>83843872979</v>
      </c>
      <c r="F21" s="7"/>
      <c r="G21" s="7">
        <v>94526564831.820007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36019835</v>
      </c>
      <c r="R21" s="7"/>
      <c r="S21" s="7">
        <v>2891</v>
      </c>
      <c r="T21" s="7"/>
      <c r="U21" s="7">
        <v>83843872979</v>
      </c>
      <c r="V21" s="7"/>
      <c r="W21" s="7">
        <v>103513749594.239</v>
      </c>
      <c r="X21" s="7"/>
      <c r="Y21" s="10">
        <v>1.4831933417959536E-3</v>
      </c>
    </row>
    <row r="22" spans="1:25" x14ac:dyDescent="0.55000000000000004">
      <c r="A22" s="8" t="s">
        <v>27</v>
      </c>
      <c r="B22" s="7"/>
      <c r="C22" s="7">
        <v>12708738</v>
      </c>
      <c r="D22" s="7"/>
      <c r="E22" s="7">
        <v>31300015838</v>
      </c>
      <c r="F22" s="7"/>
      <c r="G22" s="7">
        <v>31557536280.232201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12708738</v>
      </c>
      <c r="R22" s="7"/>
      <c r="S22" s="7">
        <v>3024</v>
      </c>
      <c r="T22" s="7"/>
      <c r="U22" s="7">
        <v>31300015838</v>
      </c>
      <c r="V22" s="7"/>
      <c r="W22" s="7">
        <v>38202557930.913597</v>
      </c>
      <c r="X22" s="7"/>
      <c r="Y22" s="10">
        <v>5.4738408940659925E-4</v>
      </c>
    </row>
    <row r="23" spans="1:25" x14ac:dyDescent="0.55000000000000004">
      <c r="A23" s="8" t="s">
        <v>28</v>
      </c>
      <c r="B23" s="7"/>
      <c r="C23" s="7">
        <v>12000000</v>
      </c>
      <c r="D23" s="7"/>
      <c r="E23" s="7">
        <v>26245933486</v>
      </c>
      <c r="F23" s="7"/>
      <c r="G23" s="7">
        <v>24465558600</v>
      </c>
      <c r="H23" s="7"/>
      <c r="I23" s="7">
        <v>32646007</v>
      </c>
      <c r="J23" s="7"/>
      <c r="K23" s="7">
        <v>70756351877</v>
      </c>
      <c r="L23" s="7"/>
      <c r="M23" s="7">
        <v>0</v>
      </c>
      <c r="N23" s="7"/>
      <c r="O23" s="7">
        <v>0</v>
      </c>
      <c r="P23" s="7"/>
      <c r="Q23" s="7">
        <v>44646007</v>
      </c>
      <c r="R23" s="7"/>
      <c r="S23" s="7">
        <v>2175</v>
      </c>
      <c r="T23" s="7"/>
      <c r="U23" s="7">
        <v>97002285363</v>
      </c>
      <c r="V23" s="7"/>
      <c r="W23" s="7">
        <v>96527290086.911301</v>
      </c>
      <c r="X23" s="7"/>
      <c r="Y23" s="10">
        <v>1.3830880875218665E-3</v>
      </c>
    </row>
    <row r="24" spans="1:25" x14ac:dyDescent="0.55000000000000004">
      <c r="A24" s="8" t="s">
        <v>29</v>
      </c>
      <c r="B24" s="7"/>
      <c r="C24" s="7">
        <v>26762161</v>
      </c>
      <c r="D24" s="7"/>
      <c r="E24" s="7">
        <v>127203065260</v>
      </c>
      <c r="F24" s="7"/>
      <c r="G24" s="7">
        <v>77919970670.064499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26762161</v>
      </c>
      <c r="R24" s="7"/>
      <c r="S24" s="7">
        <v>3343</v>
      </c>
      <c r="T24" s="7"/>
      <c r="U24" s="7">
        <v>127203065260</v>
      </c>
      <c r="V24" s="7"/>
      <c r="W24" s="7">
        <v>88933582092.873199</v>
      </c>
      <c r="X24" s="7"/>
      <c r="Y24" s="10">
        <v>1.274281893364575E-3</v>
      </c>
    </row>
    <row r="25" spans="1:25" x14ac:dyDescent="0.55000000000000004">
      <c r="A25" s="8" t="s">
        <v>30</v>
      </c>
      <c r="B25" s="7"/>
      <c r="C25" s="7">
        <v>231532</v>
      </c>
      <c r="D25" s="7"/>
      <c r="E25" s="7">
        <v>7182500284</v>
      </c>
      <c r="F25" s="7"/>
      <c r="G25" s="7">
        <v>7799932094.0939999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231532</v>
      </c>
      <c r="R25" s="7"/>
      <c r="S25" s="7">
        <v>41840</v>
      </c>
      <c r="T25" s="7"/>
      <c r="U25" s="7">
        <v>7182500284</v>
      </c>
      <c r="V25" s="7"/>
      <c r="W25" s="7">
        <v>9629659451.6639996</v>
      </c>
      <c r="X25" s="7"/>
      <c r="Y25" s="10">
        <v>1.3797825736635677E-4</v>
      </c>
    </row>
    <row r="26" spans="1:25" x14ac:dyDescent="0.55000000000000004">
      <c r="A26" s="8" t="s">
        <v>31</v>
      </c>
      <c r="B26" s="7"/>
      <c r="C26" s="7">
        <v>633756259</v>
      </c>
      <c r="D26" s="7"/>
      <c r="E26" s="7">
        <v>1958688781024</v>
      </c>
      <c r="F26" s="7"/>
      <c r="G26" s="7">
        <v>2189829282584.1101</v>
      </c>
      <c r="H26" s="7"/>
      <c r="I26" s="7">
        <v>1516556</v>
      </c>
      <c r="J26" s="7"/>
      <c r="K26" s="7">
        <v>6704844146</v>
      </c>
      <c r="L26" s="7"/>
      <c r="M26" s="7">
        <v>0</v>
      </c>
      <c r="N26" s="7"/>
      <c r="O26" s="7">
        <v>0</v>
      </c>
      <c r="P26" s="7"/>
      <c r="Q26" s="7">
        <v>635272815</v>
      </c>
      <c r="R26" s="7"/>
      <c r="S26" s="7">
        <v>4865</v>
      </c>
      <c r="T26" s="7"/>
      <c r="U26" s="7">
        <v>1965393625170</v>
      </c>
      <c r="V26" s="7"/>
      <c r="W26" s="7">
        <v>3072213161617.3999</v>
      </c>
      <c r="X26" s="7"/>
      <c r="Y26" s="10">
        <v>4.4020104804921717E-2</v>
      </c>
    </row>
    <row r="27" spans="1:25" x14ac:dyDescent="0.55000000000000004">
      <c r="A27" s="8" t="s">
        <v>32</v>
      </c>
      <c r="B27" s="7"/>
      <c r="C27" s="7">
        <v>63140680</v>
      </c>
      <c r="D27" s="7"/>
      <c r="E27" s="7">
        <v>563681860403</v>
      </c>
      <c r="F27" s="7"/>
      <c r="G27" s="7">
        <v>640202928130.80005</v>
      </c>
      <c r="H27" s="7"/>
      <c r="I27" s="7">
        <v>129438394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192579074</v>
      </c>
      <c r="R27" s="7"/>
      <c r="S27" s="7">
        <v>4144</v>
      </c>
      <c r="T27" s="7"/>
      <c r="U27" s="7">
        <v>563681860403</v>
      </c>
      <c r="V27" s="7"/>
      <c r="W27" s="7">
        <v>793299298944.19702</v>
      </c>
      <c r="X27" s="7"/>
      <c r="Y27" s="10">
        <v>1.1366762800667736E-2</v>
      </c>
    </row>
    <row r="28" spans="1:25" x14ac:dyDescent="0.55000000000000004">
      <c r="A28" s="8" t="s">
        <v>33</v>
      </c>
      <c r="B28" s="7"/>
      <c r="C28" s="7">
        <v>22054821</v>
      </c>
      <c r="D28" s="7"/>
      <c r="E28" s="7">
        <v>319452728856</v>
      </c>
      <c r="F28" s="7"/>
      <c r="G28" s="7">
        <v>382347493574.47198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22054821</v>
      </c>
      <c r="R28" s="7"/>
      <c r="S28" s="7">
        <v>23720</v>
      </c>
      <c r="T28" s="7"/>
      <c r="U28" s="7">
        <v>319452728856</v>
      </c>
      <c r="V28" s="7"/>
      <c r="W28" s="7">
        <v>520027669012.98602</v>
      </c>
      <c r="X28" s="7"/>
      <c r="Y28" s="10">
        <v>7.4511992779040161E-3</v>
      </c>
    </row>
    <row r="29" spans="1:25" x14ac:dyDescent="0.55000000000000004">
      <c r="A29" s="8" t="s">
        <v>34</v>
      </c>
      <c r="B29" s="7"/>
      <c r="C29" s="7">
        <v>87085822</v>
      </c>
      <c r="D29" s="7"/>
      <c r="E29" s="7">
        <v>159942583163</v>
      </c>
      <c r="F29" s="7"/>
      <c r="G29" s="7">
        <v>187592122165.17001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87085822</v>
      </c>
      <c r="R29" s="7"/>
      <c r="S29" s="7">
        <v>2913</v>
      </c>
      <c r="T29" s="7"/>
      <c r="U29" s="7">
        <v>159942583163</v>
      </c>
      <c r="V29" s="7"/>
      <c r="W29" s="7">
        <v>252171597539.05801</v>
      </c>
      <c r="X29" s="7"/>
      <c r="Y29" s="10">
        <v>3.6132324056088057E-3</v>
      </c>
    </row>
    <row r="30" spans="1:25" x14ac:dyDescent="0.55000000000000004">
      <c r="A30" s="8" t="s">
        <v>35</v>
      </c>
      <c r="B30" s="7"/>
      <c r="C30" s="7">
        <v>23310373</v>
      </c>
      <c r="D30" s="7"/>
      <c r="E30" s="7">
        <v>411428083450</v>
      </c>
      <c r="F30" s="7"/>
      <c r="G30" s="7">
        <v>536656022659.854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23310373</v>
      </c>
      <c r="R30" s="7"/>
      <c r="S30" s="7">
        <v>25860</v>
      </c>
      <c r="T30" s="7"/>
      <c r="U30" s="7">
        <v>411428083450</v>
      </c>
      <c r="V30" s="7"/>
      <c r="W30" s="7">
        <v>599219548617.60901</v>
      </c>
      <c r="X30" s="7"/>
      <c r="Y30" s="10">
        <v>8.5858975089535133E-3</v>
      </c>
    </row>
    <row r="31" spans="1:25" x14ac:dyDescent="0.55000000000000004">
      <c r="A31" s="8" t="s">
        <v>36</v>
      </c>
      <c r="B31" s="7"/>
      <c r="C31" s="7">
        <v>1587614</v>
      </c>
      <c r="D31" s="7"/>
      <c r="E31" s="7">
        <v>90303160899</v>
      </c>
      <c r="F31" s="7"/>
      <c r="G31" s="7">
        <v>120240596811.573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1587614</v>
      </c>
      <c r="R31" s="7"/>
      <c r="S31" s="7">
        <v>89060</v>
      </c>
      <c r="T31" s="7"/>
      <c r="U31" s="7">
        <v>90303160899</v>
      </c>
      <c r="V31" s="7"/>
      <c r="W31" s="7">
        <v>140551615068.10199</v>
      </c>
      <c r="X31" s="7"/>
      <c r="Y31" s="10">
        <v>2.0138891738038125E-3</v>
      </c>
    </row>
    <row r="32" spans="1:25" x14ac:dyDescent="0.55000000000000004">
      <c r="A32" s="8" t="s">
        <v>37</v>
      </c>
      <c r="B32" s="7"/>
      <c r="C32" s="7">
        <v>6816232</v>
      </c>
      <c r="D32" s="7"/>
      <c r="E32" s="7">
        <v>126162895162</v>
      </c>
      <c r="F32" s="7"/>
      <c r="G32" s="7">
        <v>319337582525.74799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6816232</v>
      </c>
      <c r="R32" s="7"/>
      <c r="S32" s="7">
        <v>54760</v>
      </c>
      <c r="T32" s="7"/>
      <c r="U32" s="7">
        <v>126162895162</v>
      </c>
      <c r="V32" s="7"/>
      <c r="W32" s="7">
        <v>371035985977.29602</v>
      </c>
      <c r="X32" s="7"/>
      <c r="Y32" s="10">
        <v>5.3163768690188563E-3</v>
      </c>
    </row>
    <row r="33" spans="1:25" x14ac:dyDescent="0.55000000000000004">
      <c r="A33" s="8" t="s">
        <v>38</v>
      </c>
      <c r="B33" s="7"/>
      <c r="C33" s="7">
        <v>70096675</v>
      </c>
      <c r="D33" s="7"/>
      <c r="E33" s="7">
        <v>230582303309</v>
      </c>
      <c r="F33" s="7"/>
      <c r="G33" s="7">
        <v>166743282282.51401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70096675</v>
      </c>
      <c r="R33" s="7"/>
      <c r="S33" s="7">
        <v>2806</v>
      </c>
      <c r="T33" s="7"/>
      <c r="U33" s="7">
        <v>230582303309</v>
      </c>
      <c r="V33" s="7"/>
      <c r="W33" s="7">
        <v>195520956993.202</v>
      </c>
      <c r="X33" s="7"/>
      <c r="Y33" s="10">
        <v>2.801515573830877E-3</v>
      </c>
    </row>
    <row r="34" spans="1:25" x14ac:dyDescent="0.55000000000000004">
      <c r="A34" s="8" t="s">
        <v>39</v>
      </c>
      <c r="B34" s="7"/>
      <c r="C34" s="7">
        <v>14045507</v>
      </c>
      <c r="D34" s="7"/>
      <c r="E34" s="7">
        <v>1319685010280</v>
      </c>
      <c r="F34" s="7"/>
      <c r="G34" s="7">
        <v>3499419697526.8398</v>
      </c>
      <c r="H34" s="7"/>
      <c r="I34" s="7">
        <v>0</v>
      </c>
      <c r="J34" s="7"/>
      <c r="K34" s="7">
        <v>0</v>
      </c>
      <c r="L34" s="7"/>
      <c r="M34" s="7">
        <v>-50000</v>
      </c>
      <c r="N34" s="7"/>
      <c r="O34" s="7">
        <v>14443546589</v>
      </c>
      <c r="P34" s="7"/>
      <c r="Q34" s="7">
        <v>13995507</v>
      </c>
      <c r="R34" s="7"/>
      <c r="S34" s="7">
        <v>282400</v>
      </c>
      <c r="T34" s="7"/>
      <c r="U34" s="7">
        <v>1314987120019</v>
      </c>
      <c r="V34" s="7"/>
      <c r="W34" s="7">
        <v>3928814806298.04</v>
      </c>
      <c r="X34" s="7"/>
      <c r="Y34" s="10">
        <v>5.6293893175471649E-2</v>
      </c>
    </row>
    <row r="35" spans="1:25" x14ac:dyDescent="0.55000000000000004">
      <c r="A35" s="8" t="s">
        <v>40</v>
      </c>
      <c r="B35" s="7"/>
      <c r="C35" s="7">
        <v>14000000</v>
      </c>
      <c r="D35" s="7"/>
      <c r="E35" s="7">
        <v>147773682491</v>
      </c>
      <c r="F35" s="7"/>
      <c r="G35" s="7">
        <v>86979375000</v>
      </c>
      <c r="H35" s="7"/>
      <c r="I35" s="7">
        <v>5600000</v>
      </c>
      <c r="J35" s="7"/>
      <c r="K35" s="7">
        <v>42598644337</v>
      </c>
      <c r="L35" s="7"/>
      <c r="M35" s="7">
        <v>0</v>
      </c>
      <c r="N35" s="7"/>
      <c r="O35" s="7">
        <v>0</v>
      </c>
      <c r="P35" s="7"/>
      <c r="Q35" s="7">
        <v>19600000</v>
      </c>
      <c r="R35" s="7"/>
      <c r="S35" s="7">
        <v>8400</v>
      </c>
      <c r="T35" s="7"/>
      <c r="U35" s="7">
        <v>190372326828</v>
      </c>
      <c r="V35" s="7"/>
      <c r="W35" s="7">
        <v>163660392000</v>
      </c>
      <c r="X35" s="7"/>
      <c r="Y35" s="10">
        <v>2.3450025207436337E-3</v>
      </c>
    </row>
    <row r="36" spans="1:25" x14ac:dyDescent="0.55000000000000004">
      <c r="A36" s="8" t="s">
        <v>41</v>
      </c>
      <c r="B36" s="7"/>
      <c r="C36" s="7">
        <v>1688904</v>
      </c>
      <c r="D36" s="7"/>
      <c r="E36" s="7">
        <v>80290782937</v>
      </c>
      <c r="F36" s="7"/>
      <c r="G36" s="7">
        <v>221558497147.76401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1688904</v>
      </c>
      <c r="R36" s="7"/>
      <c r="S36" s="7">
        <v>173480</v>
      </c>
      <c r="T36" s="7"/>
      <c r="U36" s="7">
        <v>80290782937</v>
      </c>
      <c r="V36" s="7"/>
      <c r="W36" s="7">
        <v>291247769077.776</v>
      </c>
      <c r="X36" s="7"/>
      <c r="Y36" s="10">
        <v>4.1731340387376348E-3</v>
      </c>
    </row>
    <row r="37" spans="1:25" x14ac:dyDescent="0.55000000000000004">
      <c r="A37" s="8" t="s">
        <v>42</v>
      </c>
      <c r="B37" s="7"/>
      <c r="C37" s="7">
        <v>999790</v>
      </c>
      <c r="D37" s="7"/>
      <c r="E37" s="7">
        <v>131463776904</v>
      </c>
      <c r="F37" s="7"/>
      <c r="G37" s="7">
        <v>82737284020.875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999790</v>
      </c>
      <c r="R37" s="7"/>
      <c r="S37" s="7">
        <v>92050</v>
      </c>
      <c r="T37" s="7"/>
      <c r="U37" s="7">
        <v>131463776904</v>
      </c>
      <c r="V37" s="7"/>
      <c r="W37" s="7">
        <v>91483087016.475006</v>
      </c>
      <c r="X37" s="7"/>
      <c r="Y37" s="10">
        <v>1.3108123904471834E-3</v>
      </c>
    </row>
    <row r="38" spans="1:25" x14ac:dyDescent="0.55000000000000004">
      <c r="A38" s="8" t="s">
        <v>43</v>
      </c>
      <c r="B38" s="7"/>
      <c r="C38" s="7">
        <v>17803216</v>
      </c>
      <c r="D38" s="7"/>
      <c r="E38" s="7">
        <v>343125086009</v>
      </c>
      <c r="F38" s="7"/>
      <c r="G38" s="7">
        <v>125296791002.784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17803216</v>
      </c>
      <c r="R38" s="7"/>
      <c r="S38" s="7">
        <v>7410</v>
      </c>
      <c r="T38" s="7"/>
      <c r="U38" s="7">
        <v>343125086009</v>
      </c>
      <c r="V38" s="7"/>
      <c r="W38" s="7">
        <v>131136895668.168</v>
      </c>
      <c r="X38" s="7"/>
      <c r="Y38" s="10">
        <v>1.8789906778687714E-3</v>
      </c>
    </row>
    <row r="39" spans="1:25" x14ac:dyDescent="0.55000000000000004">
      <c r="A39" s="8" t="s">
        <v>44</v>
      </c>
      <c r="B39" s="7"/>
      <c r="C39" s="7">
        <v>27700000</v>
      </c>
      <c r="D39" s="7"/>
      <c r="E39" s="7">
        <v>108466242194</v>
      </c>
      <c r="F39" s="7"/>
      <c r="G39" s="7">
        <v>861575938650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27700000</v>
      </c>
      <c r="R39" s="7"/>
      <c r="S39" s="7">
        <v>36020</v>
      </c>
      <c r="T39" s="7"/>
      <c r="U39" s="7">
        <v>108466242194</v>
      </c>
      <c r="V39" s="7"/>
      <c r="W39" s="7">
        <v>991817363700</v>
      </c>
      <c r="X39" s="7"/>
      <c r="Y39" s="10">
        <v>1.4211222334074609E-2</v>
      </c>
    </row>
    <row r="40" spans="1:25" x14ac:dyDescent="0.55000000000000004">
      <c r="A40" s="8" t="s">
        <v>45</v>
      </c>
      <c r="B40" s="7"/>
      <c r="C40" s="7">
        <v>7987391</v>
      </c>
      <c r="D40" s="7"/>
      <c r="E40" s="7">
        <v>99872643397</v>
      </c>
      <c r="F40" s="7"/>
      <c r="G40" s="7">
        <v>275036959055.77197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7987391</v>
      </c>
      <c r="R40" s="7"/>
      <c r="S40" s="7">
        <v>44470</v>
      </c>
      <c r="T40" s="7"/>
      <c r="U40" s="7">
        <v>99872643397</v>
      </c>
      <c r="V40" s="7"/>
      <c r="W40" s="7">
        <v>353085842067.26801</v>
      </c>
      <c r="X40" s="7"/>
      <c r="Y40" s="10">
        <v>5.0591788249329866E-3</v>
      </c>
    </row>
    <row r="41" spans="1:25" x14ac:dyDescent="0.55000000000000004">
      <c r="A41" s="8" t="s">
        <v>46</v>
      </c>
      <c r="B41" s="7"/>
      <c r="C41" s="7">
        <v>9456018</v>
      </c>
      <c r="D41" s="7"/>
      <c r="E41" s="7">
        <v>55646832702</v>
      </c>
      <c r="F41" s="7"/>
      <c r="G41" s="7">
        <v>47562758746.073997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9456018</v>
      </c>
      <c r="R41" s="7"/>
      <c r="S41" s="7">
        <v>5760</v>
      </c>
      <c r="T41" s="7"/>
      <c r="U41" s="7">
        <v>55646832702</v>
      </c>
      <c r="V41" s="7"/>
      <c r="W41" s="7">
        <v>54142587031.103996</v>
      </c>
      <c r="X41" s="7"/>
      <c r="Y41" s="10">
        <v>7.7578026983780195E-4</v>
      </c>
    </row>
    <row r="42" spans="1:25" x14ac:dyDescent="0.55000000000000004">
      <c r="A42" s="8" t="s">
        <v>47</v>
      </c>
      <c r="B42" s="7"/>
      <c r="C42" s="7">
        <v>214483274</v>
      </c>
      <c r="D42" s="7"/>
      <c r="E42" s="7">
        <v>236213873616</v>
      </c>
      <c r="F42" s="7"/>
      <c r="G42" s="7">
        <v>376736943084.31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214483274</v>
      </c>
      <c r="R42" s="7"/>
      <c r="S42" s="7">
        <v>1907</v>
      </c>
      <c r="T42" s="7"/>
      <c r="U42" s="7">
        <v>236213873616</v>
      </c>
      <c r="V42" s="7"/>
      <c r="W42" s="7">
        <v>406585936877.06799</v>
      </c>
      <c r="X42" s="7"/>
      <c r="Y42" s="10">
        <v>5.8257531662006309E-3</v>
      </c>
    </row>
    <row r="43" spans="1:25" x14ac:dyDescent="0.55000000000000004">
      <c r="A43" s="8" t="s">
        <v>48</v>
      </c>
      <c r="B43" s="7"/>
      <c r="C43" s="7">
        <v>134912220</v>
      </c>
      <c r="D43" s="7"/>
      <c r="E43" s="7">
        <v>186661380103</v>
      </c>
      <c r="F43" s="7"/>
      <c r="G43" s="7">
        <v>188826165145.728</v>
      </c>
      <c r="H43" s="7"/>
      <c r="I43" s="7">
        <v>32248898</v>
      </c>
      <c r="J43" s="7"/>
      <c r="K43" s="7">
        <v>46560673425</v>
      </c>
      <c r="L43" s="7"/>
      <c r="M43" s="7">
        <v>0</v>
      </c>
      <c r="N43" s="7"/>
      <c r="O43" s="7">
        <v>0</v>
      </c>
      <c r="P43" s="7"/>
      <c r="Q43" s="7">
        <v>167161118</v>
      </c>
      <c r="R43" s="7"/>
      <c r="S43" s="7">
        <v>1565</v>
      </c>
      <c r="T43" s="7"/>
      <c r="U43" s="7">
        <v>233222053528</v>
      </c>
      <c r="V43" s="7"/>
      <c r="W43" s="7">
        <v>260050587129.46399</v>
      </c>
      <c r="X43" s="7"/>
      <c r="Y43" s="10">
        <v>3.7261262476962357E-3</v>
      </c>
    </row>
    <row r="44" spans="1:25" x14ac:dyDescent="0.55000000000000004">
      <c r="A44" s="8" t="s">
        <v>49</v>
      </c>
      <c r="B44" s="7"/>
      <c r="C44" s="7">
        <v>114224225</v>
      </c>
      <c r="D44" s="7"/>
      <c r="E44" s="7">
        <v>316458896407</v>
      </c>
      <c r="F44" s="7"/>
      <c r="G44" s="7">
        <v>763019650587.59998</v>
      </c>
      <c r="H44" s="7"/>
      <c r="I44" s="7">
        <v>0</v>
      </c>
      <c r="J44" s="7"/>
      <c r="K44" s="7">
        <v>0</v>
      </c>
      <c r="L44" s="7"/>
      <c r="M44" s="7">
        <v>-600000</v>
      </c>
      <c r="N44" s="7"/>
      <c r="O44" s="7">
        <v>3727687538</v>
      </c>
      <c r="P44" s="7"/>
      <c r="Q44" s="7">
        <v>113624225</v>
      </c>
      <c r="R44" s="7"/>
      <c r="S44" s="7">
        <v>6750</v>
      </c>
      <c r="T44" s="7"/>
      <c r="U44" s="7">
        <v>314796592830</v>
      </c>
      <c r="V44" s="7"/>
      <c r="W44" s="7">
        <v>762400085813.43799</v>
      </c>
      <c r="X44" s="7"/>
      <c r="Y44" s="10">
        <v>1.0924024445986141E-2</v>
      </c>
    </row>
    <row r="45" spans="1:25" x14ac:dyDescent="0.55000000000000004">
      <c r="A45" s="8" t="s">
        <v>50</v>
      </c>
      <c r="B45" s="7"/>
      <c r="C45" s="7">
        <v>62800000</v>
      </c>
      <c r="D45" s="7"/>
      <c r="E45" s="7">
        <v>44461476685</v>
      </c>
      <c r="F45" s="7"/>
      <c r="G45" s="7">
        <v>196330839300</v>
      </c>
      <c r="H45" s="7"/>
      <c r="I45" s="7">
        <v>837419</v>
      </c>
      <c r="J45" s="7"/>
      <c r="K45" s="7">
        <v>2931118960</v>
      </c>
      <c r="L45" s="7"/>
      <c r="M45" s="7">
        <v>-81067</v>
      </c>
      <c r="N45" s="7"/>
      <c r="O45" s="7">
        <v>250897187</v>
      </c>
      <c r="P45" s="7"/>
      <c r="Q45" s="7">
        <v>63556352</v>
      </c>
      <c r="R45" s="7"/>
      <c r="S45" s="7">
        <v>3518</v>
      </c>
      <c r="T45" s="7"/>
      <c r="U45" s="7">
        <v>47335201400</v>
      </c>
      <c r="V45" s="7"/>
      <c r="W45" s="7">
        <v>222260878420.30099</v>
      </c>
      <c r="X45" s="7"/>
      <c r="Y45" s="10">
        <v>3.1846576547262585E-3</v>
      </c>
    </row>
    <row r="46" spans="1:25" x14ac:dyDescent="0.55000000000000004">
      <c r="A46" s="8" t="s">
        <v>51</v>
      </c>
      <c r="B46" s="7"/>
      <c r="C46" s="7">
        <v>3612000</v>
      </c>
      <c r="D46" s="7"/>
      <c r="E46" s="7">
        <v>454459451307</v>
      </c>
      <c r="F46" s="7"/>
      <c r="G46" s="7">
        <v>3649739471805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3612000</v>
      </c>
      <c r="R46" s="7"/>
      <c r="S46" s="7">
        <v>1125630</v>
      </c>
      <c r="T46" s="7"/>
      <c r="U46" s="7">
        <v>454459451307</v>
      </c>
      <c r="V46" s="7"/>
      <c r="W46" s="7">
        <v>4060693340550</v>
      </c>
      <c r="X46" s="7"/>
      <c r="Y46" s="10">
        <v>5.8183510397290486E-2</v>
      </c>
    </row>
    <row r="47" spans="1:25" x14ac:dyDescent="0.55000000000000004">
      <c r="A47" s="8" t="s">
        <v>52</v>
      </c>
      <c r="B47" s="7"/>
      <c r="C47" s="7">
        <v>43000</v>
      </c>
      <c r="D47" s="7"/>
      <c r="E47" s="7">
        <v>10887084000</v>
      </c>
      <c r="F47" s="7"/>
      <c r="G47" s="7">
        <v>43619260683.75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43000</v>
      </c>
      <c r="R47" s="7"/>
      <c r="S47" s="7">
        <v>1120611</v>
      </c>
      <c r="T47" s="7"/>
      <c r="U47" s="7">
        <v>10887084000</v>
      </c>
      <c r="V47" s="7"/>
      <c r="W47" s="7">
        <v>48126040158.75</v>
      </c>
      <c r="X47" s="7"/>
      <c r="Y47" s="10">
        <v>6.8957237671579143E-4</v>
      </c>
    </row>
    <row r="48" spans="1:25" x14ac:dyDescent="0.55000000000000004">
      <c r="A48" s="8" t="s">
        <v>53</v>
      </c>
      <c r="B48" s="7"/>
      <c r="C48" s="7">
        <v>251000</v>
      </c>
      <c r="D48" s="7"/>
      <c r="E48" s="7">
        <v>70624171200</v>
      </c>
      <c r="F48" s="7"/>
      <c r="G48" s="7">
        <v>254450554730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251000</v>
      </c>
      <c r="R48" s="7"/>
      <c r="S48" s="7">
        <v>1127296</v>
      </c>
      <c r="T48" s="7"/>
      <c r="U48" s="7">
        <v>70624171200</v>
      </c>
      <c r="V48" s="7"/>
      <c r="W48" s="7">
        <v>282597606880</v>
      </c>
      <c r="X48" s="7"/>
      <c r="Y48" s="10">
        <v>4.0491904754188686E-3</v>
      </c>
    </row>
    <row r="49" spans="1:25" x14ac:dyDescent="0.55000000000000004">
      <c r="A49" s="8" t="s">
        <v>54</v>
      </c>
      <c r="B49" s="7"/>
      <c r="C49" s="7">
        <v>313541981</v>
      </c>
      <c r="D49" s="7"/>
      <c r="E49" s="7">
        <v>609519891816</v>
      </c>
      <c r="F49" s="7"/>
      <c r="G49" s="7">
        <v>494630456660.10999</v>
      </c>
      <c r="H49" s="7"/>
      <c r="I49" s="7">
        <v>75600000</v>
      </c>
      <c r="J49" s="7"/>
      <c r="K49" s="7">
        <v>155456764098</v>
      </c>
      <c r="L49" s="7"/>
      <c r="M49" s="7">
        <v>0</v>
      </c>
      <c r="N49" s="7"/>
      <c r="O49" s="7">
        <v>0</v>
      </c>
      <c r="P49" s="7"/>
      <c r="Q49" s="7">
        <v>389141981</v>
      </c>
      <c r="R49" s="7"/>
      <c r="S49" s="7">
        <v>2031</v>
      </c>
      <c r="T49" s="7"/>
      <c r="U49" s="7">
        <v>764976655914</v>
      </c>
      <c r="V49" s="7"/>
      <c r="W49" s="7">
        <v>785644796598.70496</v>
      </c>
      <c r="X49" s="7"/>
      <c r="Y49" s="10">
        <v>1.1257085516653794E-2</v>
      </c>
    </row>
    <row r="50" spans="1:25" x14ac:dyDescent="0.55000000000000004">
      <c r="A50" s="8" t="s">
        <v>55</v>
      </c>
      <c r="B50" s="7"/>
      <c r="C50" s="7">
        <v>39390883</v>
      </c>
      <c r="D50" s="7"/>
      <c r="E50" s="7">
        <v>63900143773</v>
      </c>
      <c r="F50" s="7"/>
      <c r="G50" s="7">
        <v>65352210593.824303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39390883</v>
      </c>
      <c r="R50" s="7"/>
      <c r="S50" s="7">
        <v>2094</v>
      </c>
      <c r="T50" s="7"/>
      <c r="U50" s="7">
        <v>63900143773</v>
      </c>
      <c r="V50" s="7"/>
      <c r="W50" s="7">
        <v>81993726173.438095</v>
      </c>
      <c r="X50" s="7"/>
      <c r="Y50" s="10">
        <v>1.1748443970601976E-3</v>
      </c>
    </row>
    <row r="51" spans="1:25" x14ac:dyDescent="0.55000000000000004">
      <c r="A51" s="8" t="s">
        <v>56</v>
      </c>
      <c r="B51" s="7"/>
      <c r="C51" s="7">
        <v>285749</v>
      </c>
      <c r="D51" s="7"/>
      <c r="E51" s="7">
        <v>11901098024</v>
      </c>
      <c r="F51" s="7"/>
      <c r="G51" s="7">
        <v>12839005463.940001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285749</v>
      </c>
      <c r="R51" s="7"/>
      <c r="S51" s="7">
        <v>49900</v>
      </c>
      <c r="T51" s="7"/>
      <c r="U51" s="7">
        <v>11901098024</v>
      </c>
      <c r="V51" s="7"/>
      <c r="W51" s="7">
        <v>14174034793.155001</v>
      </c>
      <c r="X51" s="7"/>
      <c r="Y51" s="10">
        <v>2.0309218933715157E-4</v>
      </c>
    </row>
    <row r="52" spans="1:25" x14ac:dyDescent="0.55000000000000004">
      <c r="A52" s="8" t="s">
        <v>57</v>
      </c>
      <c r="B52" s="7"/>
      <c r="C52" s="7">
        <v>8021508</v>
      </c>
      <c r="D52" s="7"/>
      <c r="E52" s="7">
        <v>10612900768</v>
      </c>
      <c r="F52" s="7"/>
      <c r="G52" s="7">
        <v>9783828093.6198006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8021508</v>
      </c>
      <c r="R52" s="7"/>
      <c r="S52" s="7">
        <v>1499</v>
      </c>
      <c r="T52" s="7"/>
      <c r="U52" s="7">
        <v>10612900768</v>
      </c>
      <c r="V52" s="7"/>
      <c r="W52" s="7">
        <v>11952696261.072599</v>
      </c>
      <c r="X52" s="7"/>
      <c r="Y52" s="10">
        <v>1.7126381355544017E-4</v>
      </c>
    </row>
    <row r="53" spans="1:25" x14ac:dyDescent="0.55000000000000004">
      <c r="A53" s="8" t="s">
        <v>58</v>
      </c>
      <c r="B53" s="7"/>
      <c r="C53" s="7">
        <v>1800000</v>
      </c>
      <c r="D53" s="7"/>
      <c r="E53" s="7">
        <v>6208213956</v>
      </c>
      <c r="F53" s="7"/>
      <c r="G53" s="7">
        <v>6371661690</v>
      </c>
      <c r="H53" s="7"/>
      <c r="I53" s="7">
        <v>6771428</v>
      </c>
      <c r="J53" s="7"/>
      <c r="K53" s="7">
        <v>0</v>
      </c>
      <c r="L53" s="7"/>
      <c r="M53" s="7">
        <v>-1800000</v>
      </c>
      <c r="N53" s="7"/>
      <c r="O53" s="7">
        <v>7165730522</v>
      </c>
      <c r="P53" s="7"/>
      <c r="Q53" s="7">
        <v>6771428</v>
      </c>
      <c r="R53" s="7"/>
      <c r="S53" s="7">
        <v>3930</v>
      </c>
      <c r="T53" s="7"/>
      <c r="U53" s="7">
        <v>23349316771</v>
      </c>
      <c r="V53" s="7"/>
      <c r="W53" s="7">
        <v>26453372353.362</v>
      </c>
      <c r="X53" s="7"/>
      <c r="Y53" s="10">
        <v>3.7903627195762696E-4</v>
      </c>
    </row>
    <row r="54" spans="1:25" x14ac:dyDescent="0.55000000000000004">
      <c r="A54" s="8" t="s">
        <v>59</v>
      </c>
      <c r="B54" s="7"/>
      <c r="C54" s="7">
        <v>2374934</v>
      </c>
      <c r="D54" s="7"/>
      <c r="E54" s="7">
        <v>7185765574</v>
      </c>
      <c r="F54" s="7"/>
      <c r="G54" s="7">
        <v>6749536184.9792995</v>
      </c>
      <c r="H54" s="7"/>
      <c r="I54" s="7">
        <v>644910</v>
      </c>
      <c r="J54" s="7"/>
      <c r="K54" s="7">
        <v>1794477704</v>
      </c>
      <c r="L54" s="7"/>
      <c r="M54" s="7">
        <v>0</v>
      </c>
      <c r="N54" s="7"/>
      <c r="O54" s="7">
        <v>0</v>
      </c>
      <c r="P54" s="7"/>
      <c r="Q54" s="7">
        <v>3019844</v>
      </c>
      <c r="R54" s="7"/>
      <c r="S54" s="7">
        <v>3533</v>
      </c>
      <c r="T54" s="7"/>
      <c r="U54" s="7">
        <v>8980243278</v>
      </c>
      <c r="V54" s="7"/>
      <c r="W54" s="7">
        <v>10605627654.330601</v>
      </c>
      <c r="X54" s="7"/>
      <c r="Y54" s="10">
        <v>1.5196238552009364E-4</v>
      </c>
    </row>
    <row r="55" spans="1:25" x14ac:dyDescent="0.55000000000000004">
      <c r="A55" s="8" t="s">
        <v>60</v>
      </c>
      <c r="B55" s="7"/>
      <c r="C55" s="7">
        <v>10010595</v>
      </c>
      <c r="D55" s="7"/>
      <c r="E55" s="7">
        <v>23379661946</v>
      </c>
      <c r="F55" s="7"/>
      <c r="G55" s="7">
        <v>15722630496.405001</v>
      </c>
      <c r="H55" s="7"/>
      <c r="I55" s="7">
        <v>4959056</v>
      </c>
      <c r="J55" s="7"/>
      <c r="K55" s="7">
        <v>7568113899</v>
      </c>
      <c r="L55" s="7"/>
      <c r="M55" s="7">
        <v>0</v>
      </c>
      <c r="N55" s="7"/>
      <c r="O55" s="7">
        <v>0</v>
      </c>
      <c r="P55" s="7"/>
      <c r="Q55" s="7">
        <v>14969651</v>
      </c>
      <c r="R55" s="7"/>
      <c r="S55" s="7">
        <v>2170</v>
      </c>
      <c r="T55" s="7"/>
      <c r="U55" s="7">
        <v>30947775845</v>
      </c>
      <c r="V55" s="7"/>
      <c r="W55" s="7">
        <v>32290862021.113499</v>
      </c>
      <c r="X55" s="7"/>
      <c r="Y55" s="10">
        <v>4.6267854983810636E-4</v>
      </c>
    </row>
    <row r="56" spans="1:25" x14ac:dyDescent="0.55000000000000004">
      <c r="A56" s="8" t="s">
        <v>61</v>
      </c>
      <c r="B56" s="7"/>
      <c r="C56" s="7">
        <v>1219826</v>
      </c>
      <c r="D56" s="7"/>
      <c r="E56" s="7">
        <v>7898373350</v>
      </c>
      <c r="F56" s="7"/>
      <c r="G56" s="7">
        <v>8358231467.3228998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1219826</v>
      </c>
      <c r="R56" s="7"/>
      <c r="S56" s="7">
        <v>7210</v>
      </c>
      <c r="T56" s="7"/>
      <c r="U56" s="7">
        <v>7898373350</v>
      </c>
      <c r="V56" s="7"/>
      <c r="W56" s="7">
        <v>8742615534.5130005</v>
      </c>
      <c r="X56" s="7"/>
      <c r="Y56" s="10">
        <v>1.2526827790028413E-4</v>
      </c>
    </row>
    <row r="57" spans="1:25" x14ac:dyDescent="0.55000000000000004">
      <c r="A57" s="8" t="s">
        <v>62</v>
      </c>
      <c r="B57" s="7"/>
      <c r="C57" s="7">
        <v>6771428</v>
      </c>
      <c r="D57" s="7"/>
      <c r="E57" s="7">
        <v>16576455744</v>
      </c>
      <c r="F57" s="7"/>
      <c r="G57" s="7">
        <v>11799684919.960199</v>
      </c>
      <c r="H57" s="7"/>
      <c r="I57" s="7">
        <v>0</v>
      </c>
      <c r="J57" s="7"/>
      <c r="K57" s="7">
        <v>0</v>
      </c>
      <c r="L57" s="7"/>
      <c r="M57" s="7">
        <v>-6771428</v>
      </c>
      <c r="N57" s="7"/>
      <c r="O57" s="7">
        <v>0</v>
      </c>
      <c r="P57" s="7"/>
      <c r="Q57" s="7">
        <v>0</v>
      </c>
      <c r="R57" s="7"/>
      <c r="S57" s="7">
        <v>0</v>
      </c>
      <c r="T57" s="7"/>
      <c r="U57" s="7">
        <v>0</v>
      </c>
      <c r="V57" s="7"/>
      <c r="W57" s="7">
        <v>0</v>
      </c>
      <c r="X57" s="7"/>
      <c r="Y57" s="10">
        <v>0</v>
      </c>
    </row>
    <row r="58" spans="1:25" x14ac:dyDescent="0.55000000000000004">
      <c r="A58" s="8" t="s">
        <v>63</v>
      </c>
      <c r="B58" s="7"/>
      <c r="C58" s="7">
        <v>136398000</v>
      </c>
      <c r="D58" s="7"/>
      <c r="E58" s="7">
        <v>466439765014</v>
      </c>
      <c r="F58" s="7"/>
      <c r="G58" s="7">
        <v>540583103985.29999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136398000</v>
      </c>
      <c r="R58" s="7"/>
      <c r="S58" s="7">
        <v>4769</v>
      </c>
      <c r="T58" s="7"/>
      <c r="U58" s="7">
        <v>466439765014</v>
      </c>
      <c r="V58" s="7"/>
      <c r="W58" s="7">
        <v>646611693731.09998</v>
      </c>
      <c r="X58" s="7"/>
      <c r="Y58" s="10">
        <v>9.2649542947553249E-3</v>
      </c>
    </row>
    <row r="59" spans="1:25" x14ac:dyDescent="0.55000000000000004">
      <c r="A59" s="8" t="s">
        <v>64</v>
      </c>
      <c r="B59" s="7"/>
      <c r="C59" s="7">
        <v>66562428</v>
      </c>
      <c r="D59" s="7"/>
      <c r="E59" s="7">
        <v>132707433916</v>
      </c>
      <c r="F59" s="7"/>
      <c r="G59" s="7">
        <v>285110938113.60101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66562428</v>
      </c>
      <c r="R59" s="7"/>
      <c r="S59" s="7">
        <v>4309</v>
      </c>
      <c r="T59" s="7"/>
      <c r="U59" s="7">
        <v>132707433916</v>
      </c>
      <c r="V59" s="7"/>
      <c r="W59" s="7">
        <v>285110938113.60101</v>
      </c>
      <c r="X59" s="7"/>
      <c r="Y59" s="10">
        <v>4.0852026589791902E-3</v>
      </c>
    </row>
    <row r="60" spans="1:25" x14ac:dyDescent="0.55000000000000004">
      <c r="A60" s="8" t="s">
        <v>65</v>
      </c>
      <c r="B60" s="7"/>
      <c r="C60" s="7">
        <v>17071747</v>
      </c>
      <c r="D60" s="7"/>
      <c r="E60" s="7">
        <v>34690624779</v>
      </c>
      <c r="F60" s="7"/>
      <c r="G60" s="7">
        <v>35705237901.656403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17071747</v>
      </c>
      <c r="R60" s="7"/>
      <c r="S60" s="7">
        <v>2384</v>
      </c>
      <c r="T60" s="7"/>
      <c r="U60" s="7">
        <v>34690624779</v>
      </c>
      <c r="V60" s="7"/>
      <c r="W60" s="7">
        <v>40456885531.154404</v>
      </c>
      <c r="X60" s="7"/>
      <c r="Y60" s="10">
        <v>5.7968514796172385E-4</v>
      </c>
    </row>
    <row r="61" spans="1:25" x14ac:dyDescent="0.55000000000000004">
      <c r="A61" s="8" t="s">
        <v>66</v>
      </c>
      <c r="B61" s="7"/>
      <c r="C61" s="7">
        <v>29589566</v>
      </c>
      <c r="D61" s="7"/>
      <c r="E61" s="7">
        <v>517880247774</v>
      </c>
      <c r="F61" s="7"/>
      <c r="G61" s="7">
        <v>386787631282.245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29589566</v>
      </c>
      <c r="R61" s="7"/>
      <c r="S61" s="7">
        <v>16770</v>
      </c>
      <c r="T61" s="7"/>
      <c r="U61" s="7">
        <v>517880247774</v>
      </c>
      <c r="V61" s="7"/>
      <c r="W61" s="7">
        <v>493264530540.17102</v>
      </c>
      <c r="X61" s="7"/>
      <c r="Y61" s="10">
        <v>7.0677245323359983E-3</v>
      </c>
    </row>
    <row r="62" spans="1:25" x14ac:dyDescent="0.55000000000000004">
      <c r="A62" s="8" t="s">
        <v>67</v>
      </c>
      <c r="B62" s="7"/>
      <c r="C62" s="7">
        <v>5015500</v>
      </c>
      <c r="D62" s="7"/>
      <c r="E62" s="7">
        <v>78061709541</v>
      </c>
      <c r="F62" s="7"/>
      <c r="G62" s="7">
        <v>90190549149.75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5015500</v>
      </c>
      <c r="R62" s="7"/>
      <c r="S62" s="7">
        <v>24640</v>
      </c>
      <c r="T62" s="7"/>
      <c r="U62" s="7">
        <v>78061709541</v>
      </c>
      <c r="V62" s="7"/>
      <c r="W62" s="7">
        <v>122846607576</v>
      </c>
      <c r="X62" s="7"/>
      <c r="Y62" s="10">
        <v>1.7602035587848523E-3</v>
      </c>
    </row>
    <row r="63" spans="1:25" x14ac:dyDescent="0.55000000000000004">
      <c r="A63" s="8" t="s">
        <v>68</v>
      </c>
      <c r="B63" s="7"/>
      <c r="C63" s="7">
        <v>36687003</v>
      </c>
      <c r="D63" s="7"/>
      <c r="E63" s="7">
        <v>158157225513</v>
      </c>
      <c r="F63" s="7"/>
      <c r="G63" s="7">
        <v>207142303086.612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36687003</v>
      </c>
      <c r="R63" s="7"/>
      <c r="S63" s="7">
        <v>7600</v>
      </c>
      <c r="T63" s="7"/>
      <c r="U63" s="7">
        <v>158157225513</v>
      </c>
      <c r="V63" s="7"/>
      <c r="W63" s="7">
        <v>277162236524.34003</v>
      </c>
      <c r="X63" s="7"/>
      <c r="Y63" s="10">
        <v>3.9713099508188925E-3</v>
      </c>
    </row>
    <row r="64" spans="1:25" x14ac:dyDescent="0.55000000000000004">
      <c r="A64" s="8" t="s">
        <v>69</v>
      </c>
      <c r="B64" s="7"/>
      <c r="C64" s="7">
        <v>106622857</v>
      </c>
      <c r="D64" s="7"/>
      <c r="E64" s="7">
        <v>199115860720</v>
      </c>
      <c r="F64" s="7"/>
      <c r="G64" s="7">
        <v>835188993886.698</v>
      </c>
      <c r="H64" s="7"/>
      <c r="I64" s="7">
        <v>0</v>
      </c>
      <c r="J64" s="7"/>
      <c r="K64" s="7">
        <v>0</v>
      </c>
      <c r="L64" s="7"/>
      <c r="M64" s="7">
        <v>-822857</v>
      </c>
      <c r="N64" s="7"/>
      <c r="O64" s="7">
        <v>8285717831</v>
      </c>
      <c r="P64" s="7"/>
      <c r="Q64" s="7">
        <v>105800000</v>
      </c>
      <c r="R64" s="7"/>
      <c r="S64" s="7">
        <v>10420</v>
      </c>
      <c r="T64" s="7"/>
      <c r="U64" s="7">
        <v>197579193209</v>
      </c>
      <c r="V64" s="7"/>
      <c r="W64" s="7">
        <v>1095876505800</v>
      </c>
      <c r="X64" s="7"/>
      <c r="Y64" s="10">
        <v>1.5702230314373958E-2</v>
      </c>
    </row>
    <row r="65" spans="1:25" x14ac:dyDescent="0.55000000000000004">
      <c r="A65" s="8" t="s">
        <v>70</v>
      </c>
      <c r="B65" s="7"/>
      <c r="C65" s="7">
        <v>11508291</v>
      </c>
      <c r="D65" s="7"/>
      <c r="E65" s="7">
        <v>55843851540</v>
      </c>
      <c r="F65" s="7"/>
      <c r="G65" s="7">
        <v>52703235392.009804</v>
      </c>
      <c r="H65" s="7"/>
      <c r="I65" s="7">
        <v>1600000</v>
      </c>
      <c r="J65" s="7"/>
      <c r="K65" s="7">
        <v>9592893912</v>
      </c>
      <c r="L65" s="7"/>
      <c r="M65" s="7">
        <v>0</v>
      </c>
      <c r="N65" s="7"/>
      <c r="O65" s="7">
        <v>0</v>
      </c>
      <c r="P65" s="7"/>
      <c r="Q65" s="7">
        <v>13108291</v>
      </c>
      <c r="R65" s="7"/>
      <c r="S65" s="7">
        <v>6140</v>
      </c>
      <c r="T65" s="7"/>
      <c r="U65" s="7">
        <v>65436745452</v>
      </c>
      <c r="V65" s="7"/>
      <c r="W65" s="7">
        <v>80006021544.897003</v>
      </c>
      <c r="X65" s="7"/>
      <c r="Y65" s="10">
        <v>1.1463636369479853E-3</v>
      </c>
    </row>
    <row r="66" spans="1:25" x14ac:dyDescent="0.55000000000000004">
      <c r="A66" s="8" t="s">
        <v>71</v>
      </c>
      <c r="B66" s="7"/>
      <c r="C66" s="7">
        <v>23142857</v>
      </c>
      <c r="D66" s="7"/>
      <c r="E66" s="7">
        <v>133319642200</v>
      </c>
      <c r="F66" s="7"/>
      <c r="G66" s="7">
        <v>64598480858.386803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23142857</v>
      </c>
      <c r="R66" s="7"/>
      <c r="S66" s="7">
        <v>3275</v>
      </c>
      <c r="T66" s="7"/>
      <c r="U66" s="7">
        <v>133319642200</v>
      </c>
      <c r="V66" s="7"/>
      <c r="W66" s="7">
        <v>75341889177.783798</v>
      </c>
      <c r="X66" s="7"/>
      <c r="Y66" s="10">
        <v>1.0795337703913754E-3</v>
      </c>
    </row>
    <row r="67" spans="1:25" x14ac:dyDescent="0.55000000000000004">
      <c r="A67" s="8" t="s">
        <v>72</v>
      </c>
      <c r="B67" s="7"/>
      <c r="C67" s="7">
        <v>173135165</v>
      </c>
      <c r="D67" s="7"/>
      <c r="E67" s="7">
        <v>299990175566</v>
      </c>
      <c r="F67" s="7"/>
      <c r="G67" s="7">
        <v>345414756611.87799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173135165</v>
      </c>
      <c r="R67" s="7"/>
      <c r="S67" s="7">
        <v>2593</v>
      </c>
      <c r="T67" s="7"/>
      <c r="U67" s="7">
        <v>299990175566</v>
      </c>
      <c r="V67" s="7"/>
      <c r="W67" s="7">
        <v>446268292922.07202</v>
      </c>
      <c r="X67" s="7"/>
      <c r="Y67" s="10">
        <v>6.3943404940042994E-3</v>
      </c>
    </row>
    <row r="68" spans="1:25" x14ac:dyDescent="0.55000000000000004">
      <c r="A68" s="8" t="s">
        <v>73</v>
      </c>
      <c r="B68" s="7"/>
      <c r="C68" s="7">
        <v>13359573</v>
      </c>
      <c r="D68" s="7"/>
      <c r="E68" s="7">
        <v>115056179264</v>
      </c>
      <c r="F68" s="7"/>
      <c r="G68" s="7">
        <v>91366974759.671997</v>
      </c>
      <c r="H68" s="7"/>
      <c r="I68" s="7">
        <v>14800000</v>
      </c>
      <c r="J68" s="7"/>
      <c r="K68" s="7">
        <v>111738655886</v>
      </c>
      <c r="L68" s="7"/>
      <c r="M68" s="7">
        <v>0</v>
      </c>
      <c r="N68" s="7"/>
      <c r="O68" s="7">
        <v>0</v>
      </c>
      <c r="P68" s="7"/>
      <c r="Q68" s="7">
        <v>28159573</v>
      </c>
      <c r="R68" s="7"/>
      <c r="S68" s="7">
        <v>6790</v>
      </c>
      <c r="T68" s="7"/>
      <c r="U68" s="7">
        <v>226794835150</v>
      </c>
      <c r="V68" s="7"/>
      <c r="W68" s="7">
        <v>190065839841.013</v>
      </c>
      <c r="X68" s="7"/>
      <c r="Y68" s="10">
        <v>2.7233521079091101E-3</v>
      </c>
    </row>
    <row r="69" spans="1:25" x14ac:dyDescent="0.55000000000000004">
      <c r="A69" s="8" t="s">
        <v>74</v>
      </c>
      <c r="B69" s="7"/>
      <c r="C69" s="7">
        <v>11359792</v>
      </c>
      <c r="D69" s="7"/>
      <c r="E69" s="7">
        <v>91092876655</v>
      </c>
      <c r="F69" s="7"/>
      <c r="G69" s="7">
        <v>40787430870.211197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11359792</v>
      </c>
      <c r="R69" s="7"/>
      <c r="S69" s="7">
        <v>3612</v>
      </c>
      <c r="T69" s="7"/>
      <c r="U69" s="7">
        <v>91092876655</v>
      </c>
      <c r="V69" s="7"/>
      <c r="W69" s="7">
        <v>40787430870.211197</v>
      </c>
      <c r="X69" s="7"/>
      <c r="Y69" s="10">
        <v>5.8442135593382886E-4</v>
      </c>
    </row>
    <row r="70" spans="1:25" x14ac:dyDescent="0.55000000000000004">
      <c r="A70" s="8" t="s">
        <v>75</v>
      </c>
      <c r="B70" s="7"/>
      <c r="C70" s="7">
        <v>29845418</v>
      </c>
      <c r="D70" s="7"/>
      <c r="E70" s="7">
        <v>135926120029</v>
      </c>
      <c r="F70" s="7"/>
      <c r="G70" s="7">
        <v>101582676500.17</v>
      </c>
      <c r="H70" s="7"/>
      <c r="I70" s="7">
        <v>8161755</v>
      </c>
      <c r="J70" s="7"/>
      <c r="K70" s="7">
        <v>32187156686</v>
      </c>
      <c r="L70" s="7"/>
      <c r="M70" s="7">
        <v>0</v>
      </c>
      <c r="N70" s="7"/>
      <c r="O70" s="7">
        <v>0</v>
      </c>
      <c r="P70" s="7"/>
      <c r="Q70" s="7">
        <v>38007173</v>
      </c>
      <c r="R70" s="7"/>
      <c r="S70" s="7">
        <v>4507</v>
      </c>
      <c r="T70" s="7"/>
      <c r="U70" s="7">
        <v>168113276715</v>
      </c>
      <c r="V70" s="7"/>
      <c r="W70" s="7">
        <v>170279103655.17001</v>
      </c>
      <c r="X70" s="7"/>
      <c r="Y70" s="10">
        <v>2.4398385120655225E-3</v>
      </c>
    </row>
    <row r="71" spans="1:25" x14ac:dyDescent="0.55000000000000004">
      <c r="A71" s="8" t="s">
        <v>76</v>
      </c>
      <c r="B71" s="7"/>
      <c r="C71" s="7">
        <v>14135117</v>
      </c>
      <c r="D71" s="7"/>
      <c r="E71" s="7">
        <v>24342036798</v>
      </c>
      <c r="F71" s="7"/>
      <c r="G71" s="7">
        <v>20809550332.7519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14135117</v>
      </c>
      <c r="R71" s="7"/>
      <c r="S71" s="7">
        <v>1819</v>
      </c>
      <c r="T71" s="7"/>
      <c r="U71" s="7">
        <v>24342036798</v>
      </c>
      <c r="V71" s="7"/>
      <c r="W71" s="7">
        <v>25558792744.953098</v>
      </c>
      <c r="X71" s="7"/>
      <c r="Y71" s="10">
        <v>3.6621831758828436E-4</v>
      </c>
    </row>
    <row r="72" spans="1:25" x14ac:dyDescent="0.55000000000000004">
      <c r="A72" s="8" t="s">
        <v>77</v>
      </c>
      <c r="B72" s="7"/>
      <c r="C72" s="7">
        <v>1776858637</v>
      </c>
      <c r="D72" s="7"/>
      <c r="E72" s="7">
        <v>1889289893849</v>
      </c>
      <c r="F72" s="7"/>
      <c r="G72" s="7">
        <v>2064788717560.4099</v>
      </c>
      <c r="H72" s="7"/>
      <c r="I72" s="7">
        <v>36800000</v>
      </c>
      <c r="J72" s="7"/>
      <c r="K72" s="7">
        <v>52563813883</v>
      </c>
      <c r="L72" s="7"/>
      <c r="M72" s="7">
        <v>0</v>
      </c>
      <c r="N72" s="7"/>
      <c r="O72" s="7">
        <v>0</v>
      </c>
      <c r="P72" s="7"/>
      <c r="Q72" s="7">
        <v>1813658637</v>
      </c>
      <c r="R72" s="7"/>
      <c r="S72" s="7">
        <v>1247</v>
      </c>
      <c r="T72" s="7"/>
      <c r="U72" s="7">
        <v>1941853707732</v>
      </c>
      <c r="V72" s="7"/>
      <c r="W72" s="7">
        <v>2248175608032.98</v>
      </c>
      <c r="X72" s="7"/>
      <c r="Y72" s="10">
        <v>3.2212909937987255E-2</v>
      </c>
    </row>
    <row r="73" spans="1:25" x14ac:dyDescent="0.55000000000000004">
      <c r="A73" s="8" t="s">
        <v>78</v>
      </c>
      <c r="B73" s="7"/>
      <c r="C73" s="7">
        <v>20042572</v>
      </c>
      <c r="D73" s="7"/>
      <c r="E73" s="7">
        <v>404631384275</v>
      </c>
      <c r="F73" s="7"/>
      <c r="G73" s="7">
        <v>439109944073.06403</v>
      </c>
      <c r="H73" s="7"/>
      <c r="I73" s="7">
        <v>2088160</v>
      </c>
      <c r="J73" s="7"/>
      <c r="K73" s="7">
        <v>52715756885</v>
      </c>
      <c r="L73" s="7"/>
      <c r="M73" s="7">
        <v>0</v>
      </c>
      <c r="N73" s="7"/>
      <c r="O73" s="7">
        <v>0</v>
      </c>
      <c r="P73" s="7"/>
      <c r="Q73" s="7">
        <v>22130732</v>
      </c>
      <c r="R73" s="7"/>
      <c r="S73" s="7">
        <v>26100</v>
      </c>
      <c r="T73" s="7"/>
      <c r="U73" s="7">
        <v>457347141160</v>
      </c>
      <c r="V73" s="7"/>
      <c r="W73" s="7">
        <v>574175313174.06006</v>
      </c>
      <c r="X73" s="7"/>
      <c r="Y73" s="10">
        <v>8.2270520086615475E-3</v>
      </c>
    </row>
    <row r="74" spans="1:25" x14ac:dyDescent="0.55000000000000004">
      <c r="A74" s="8" t="s">
        <v>79</v>
      </c>
      <c r="B74" s="7"/>
      <c r="C74" s="7">
        <v>144115509</v>
      </c>
      <c r="D74" s="7"/>
      <c r="E74" s="7">
        <v>314666010475</v>
      </c>
      <c r="F74" s="7"/>
      <c r="G74" s="7">
        <v>236518993862.11401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144115509</v>
      </c>
      <c r="R74" s="7"/>
      <c r="S74" s="7">
        <v>1905</v>
      </c>
      <c r="T74" s="7"/>
      <c r="U74" s="7">
        <v>314666010475</v>
      </c>
      <c r="V74" s="7"/>
      <c r="W74" s="7">
        <v>272906531379.362</v>
      </c>
      <c r="X74" s="7"/>
      <c r="Y74" s="10">
        <v>3.9103322202234825E-3</v>
      </c>
    </row>
    <row r="75" spans="1:25" x14ac:dyDescent="0.55000000000000004">
      <c r="A75" s="8" t="s">
        <v>80</v>
      </c>
      <c r="B75" s="7"/>
      <c r="C75" s="7">
        <v>181070938</v>
      </c>
      <c r="D75" s="7"/>
      <c r="E75" s="7">
        <v>354774444710</v>
      </c>
      <c r="F75" s="7"/>
      <c r="G75" s="7">
        <v>857849335169.47705</v>
      </c>
      <c r="H75" s="7"/>
      <c r="I75" s="7">
        <v>1080414</v>
      </c>
      <c r="J75" s="7"/>
      <c r="K75" s="7">
        <v>5267030442</v>
      </c>
      <c r="L75" s="7"/>
      <c r="M75" s="7">
        <v>0</v>
      </c>
      <c r="N75" s="7"/>
      <c r="O75" s="7">
        <v>0</v>
      </c>
      <c r="P75" s="7"/>
      <c r="Q75" s="7">
        <v>182151352</v>
      </c>
      <c r="R75" s="7"/>
      <c r="S75" s="7">
        <v>5460</v>
      </c>
      <c r="T75" s="7"/>
      <c r="U75" s="7">
        <v>360041475152</v>
      </c>
      <c r="V75" s="7"/>
      <c r="W75" s="7">
        <v>988628830947.57605</v>
      </c>
      <c r="X75" s="7"/>
      <c r="Y75" s="10">
        <v>1.4165535547855082E-2</v>
      </c>
    </row>
    <row r="76" spans="1:25" x14ac:dyDescent="0.55000000000000004">
      <c r="A76" s="8" t="s">
        <v>81</v>
      </c>
      <c r="B76" s="7"/>
      <c r="C76" s="7">
        <v>168407171</v>
      </c>
      <c r="D76" s="7"/>
      <c r="E76" s="7">
        <v>492658702256</v>
      </c>
      <c r="F76" s="7"/>
      <c r="G76" s="7">
        <v>887247286162.51501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168407171</v>
      </c>
      <c r="R76" s="7"/>
      <c r="S76" s="7">
        <v>7040</v>
      </c>
      <c r="T76" s="7"/>
      <c r="U76" s="7">
        <v>492658702256</v>
      </c>
      <c r="V76" s="7"/>
      <c r="W76" s="7">
        <v>1178532244261.1499</v>
      </c>
      <c r="X76" s="7"/>
      <c r="Y76" s="10">
        <v>1.6886560332631053E-2</v>
      </c>
    </row>
    <row r="77" spans="1:25" x14ac:dyDescent="0.55000000000000004">
      <c r="A77" s="8" t="s">
        <v>82</v>
      </c>
      <c r="B77" s="7"/>
      <c r="C77" s="7">
        <v>172004429</v>
      </c>
      <c r="D77" s="7"/>
      <c r="E77" s="7">
        <v>342796892014</v>
      </c>
      <c r="F77" s="7"/>
      <c r="G77" s="7">
        <v>416680703451.836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172004429</v>
      </c>
      <c r="R77" s="7"/>
      <c r="S77" s="7">
        <v>2715</v>
      </c>
      <c r="T77" s="7"/>
      <c r="U77" s="7">
        <v>342796892014</v>
      </c>
      <c r="V77" s="7"/>
      <c r="W77" s="7">
        <v>464213422187.82703</v>
      </c>
      <c r="X77" s="7"/>
      <c r="Y77" s="10">
        <v>6.651466685925346E-3</v>
      </c>
    </row>
    <row r="78" spans="1:25" x14ac:dyDescent="0.55000000000000004">
      <c r="A78" s="8" t="s">
        <v>83</v>
      </c>
      <c r="B78" s="7"/>
      <c r="C78" s="7">
        <v>41021841</v>
      </c>
      <c r="D78" s="7"/>
      <c r="E78" s="7">
        <v>198372282121</v>
      </c>
      <c r="F78" s="7"/>
      <c r="G78" s="7">
        <v>529295338377.729</v>
      </c>
      <c r="H78" s="7"/>
      <c r="I78" s="7">
        <v>6600000</v>
      </c>
      <c r="J78" s="7"/>
      <c r="K78" s="7">
        <v>100543875936</v>
      </c>
      <c r="L78" s="7"/>
      <c r="M78" s="7">
        <v>0</v>
      </c>
      <c r="N78" s="7"/>
      <c r="O78" s="7">
        <v>0</v>
      </c>
      <c r="P78" s="7"/>
      <c r="Q78" s="7">
        <v>47621841</v>
      </c>
      <c r="R78" s="7"/>
      <c r="S78" s="7">
        <v>15210</v>
      </c>
      <c r="T78" s="7"/>
      <c r="U78" s="7">
        <v>298916158057</v>
      </c>
      <c r="V78" s="7"/>
      <c r="W78" s="7">
        <v>720018448810.42102</v>
      </c>
      <c r="X78" s="7"/>
      <c r="Y78" s="10">
        <v>1.0316760560138206E-2</v>
      </c>
    </row>
    <row r="79" spans="1:25" x14ac:dyDescent="0.55000000000000004">
      <c r="A79" s="8" t="s">
        <v>84</v>
      </c>
      <c r="B79" s="7"/>
      <c r="C79" s="7">
        <v>362934649</v>
      </c>
      <c r="D79" s="7"/>
      <c r="E79" s="7">
        <v>2086759379296</v>
      </c>
      <c r="F79" s="7"/>
      <c r="G79" s="7">
        <v>3041334833478.1299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362934649</v>
      </c>
      <c r="R79" s="7"/>
      <c r="S79" s="7">
        <v>10060</v>
      </c>
      <c r="T79" s="7"/>
      <c r="U79" s="7">
        <v>2086759379296</v>
      </c>
      <c r="V79" s="7"/>
      <c r="W79" s="7">
        <v>3629398389654.8101</v>
      </c>
      <c r="X79" s="7"/>
      <c r="Y79" s="10">
        <v>5.2003714939919087E-2</v>
      </c>
    </row>
    <row r="80" spans="1:25" x14ac:dyDescent="0.55000000000000004">
      <c r="A80" s="8" t="s">
        <v>85</v>
      </c>
      <c r="B80" s="7"/>
      <c r="C80" s="7">
        <v>2246040</v>
      </c>
      <c r="D80" s="7"/>
      <c r="E80" s="7">
        <v>24754121182</v>
      </c>
      <c r="F80" s="7"/>
      <c r="G80" s="7">
        <v>104154338292.3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2246040</v>
      </c>
      <c r="R80" s="7"/>
      <c r="S80" s="7">
        <v>55400</v>
      </c>
      <c r="T80" s="7"/>
      <c r="U80" s="7">
        <v>24754121182</v>
      </c>
      <c r="V80" s="7"/>
      <c r="W80" s="7">
        <v>123690253834.8</v>
      </c>
      <c r="X80" s="7"/>
      <c r="Y80" s="10">
        <v>1.7722917163367536E-3</v>
      </c>
    </row>
    <row r="81" spans="1:25" x14ac:dyDescent="0.55000000000000004">
      <c r="A81" s="8" t="s">
        <v>86</v>
      </c>
      <c r="B81" s="7"/>
      <c r="C81" s="7">
        <v>4868030</v>
      </c>
      <c r="D81" s="7"/>
      <c r="E81" s="7">
        <v>236735962290</v>
      </c>
      <c r="F81" s="7"/>
      <c r="G81" s="7">
        <v>300215606341.85999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4868030</v>
      </c>
      <c r="R81" s="7"/>
      <c r="S81" s="7">
        <v>76910</v>
      </c>
      <c r="T81" s="7"/>
      <c r="U81" s="7">
        <v>236735962290</v>
      </c>
      <c r="V81" s="7"/>
      <c r="W81" s="7">
        <v>372172506185.565</v>
      </c>
      <c r="X81" s="7"/>
      <c r="Y81" s="10">
        <v>5.3326614612815145E-3</v>
      </c>
    </row>
    <row r="82" spans="1:25" x14ac:dyDescent="0.55000000000000004">
      <c r="A82" s="8" t="s">
        <v>87</v>
      </c>
      <c r="B82" s="7"/>
      <c r="C82" s="7">
        <v>102607072</v>
      </c>
      <c r="D82" s="7"/>
      <c r="E82" s="7">
        <v>205267401192</v>
      </c>
      <c r="F82" s="7"/>
      <c r="G82" s="7">
        <v>819032376170.448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102607072</v>
      </c>
      <c r="R82" s="7"/>
      <c r="S82" s="7">
        <v>8710</v>
      </c>
      <c r="T82" s="7"/>
      <c r="U82" s="7">
        <v>205267401192</v>
      </c>
      <c r="V82" s="7"/>
      <c r="W82" s="7">
        <v>888390036917.13599</v>
      </c>
      <c r="X82" s="7"/>
      <c r="Y82" s="10">
        <v>1.2729267298676725E-2</v>
      </c>
    </row>
    <row r="83" spans="1:25" x14ac:dyDescent="0.55000000000000004">
      <c r="A83" s="8" t="s">
        <v>88</v>
      </c>
      <c r="B83" s="7"/>
      <c r="C83" s="7">
        <v>13247599</v>
      </c>
      <c r="D83" s="7"/>
      <c r="E83" s="7">
        <v>69274726571</v>
      </c>
      <c r="F83" s="7"/>
      <c r="G83" s="7">
        <v>201218894009.31601</v>
      </c>
      <c r="H83" s="7"/>
      <c r="I83" s="7">
        <v>7353622</v>
      </c>
      <c r="J83" s="7"/>
      <c r="K83" s="7">
        <v>119171159460</v>
      </c>
      <c r="L83" s="7"/>
      <c r="M83" s="7">
        <v>0</v>
      </c>
      <c r="N83" s="7"/>
      <c r="O83" s="7">
        <v>0</v>
      </c>
      <c r="P83" s="7"/>
      <c r="Q83" s="7">
        <v>20601221</v>
      </c>
      <c r="R83" s="7"/>
      <c r="S83" s="7">
        <v>16900</v>
      </c>
      <c r="T83" s="7"/>
      <c r="U83" s="7">
        <v>188445886031</v>
      </c>
      <c r="V83" s="7"/>
      <c r="W83" s="7">
        <v>346089079122.34497</v>
      </c>
      <c r="X83" s="7"/>
      <c r="Y83" s="10">
        <v>4.9589259381936585E-3</v>
      </c>
    </row>
    <row r="84" spans="1:25" x14ac:dyDescent="0.55000000000000004">
      <c r="A84" s="8" t="s">
        <v>89</v>
      </c>
      <c r="B84" s="7"/>
      <c r="C84" s="7">
        <v>6052412</v>
      </c>
      <c r="D84" s="7"/>
      <c r="E84" s="7">
        <v>72874504716</v>
      </c>
      <c r="F84" s="7"/>
      <c r="G84" s="7">
        <v>266346034578.522</v>
      </c>
      <c r="H84" s="7"/>
      <c r="I84" s="7">
        <v>0</v>
      </c>
      <c r="J84" s="7"/>
      <c r="K84" s="7">
        <v>0</v>
      </c>
      <c r="L84" s="7"/>
      <c r="M84" s="7">
        <v>-168980</v>
      </c>
      <c r="N84" s="7"/>
      <c r="O84" s="7">
        <v>7418696225</v>
      </c>
      <c r="P84" s="7"/>
      <c r="Q84" s="7">
        <v>5883432</v>
      </c>
      <c r="R84" s="7"/>
      <c r="S84" s="7">
        <v>44310</v>
      </c>
      <c r="T84" s="7"/>
      <c r="U84" s="7">
        <v>70839888794</v>
      </c>
      <c r="V84" s="7"/>
      <c r="W84" s="7">
        <v>259143737432.07599</v>
      </c>
      <c r="X84" s="7"/>
      <c r="Y84" s="10">
        <v>3.7131324817622612E-3</v>
      </c>
    </row>
    <row r="85" spans="1:25" x14ac:dyDescent="0.55000000000000004">
      <c r="A85" s="8" t="s">
        <v>90</v>
      </c>
      <c r="B85" s="7"/>
      <c r="C85" s="7">
        <v>2900000</v>
      </c>
      <c r="D85" s="7"/>
      <c r="E85" s="7">
        <v>78565675870</v>
      </c>
      <c r="F85" s="7"/>
      <c r="G85" s="7">
        <v>342124176600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2900000</v>
      </c>
      <c r="R85" s="7"/>
      <c r="S85" s="7">
        <v>135240</v>
      </c>
      <c r="T85" s="7"/>
      <c r="U85" s="7">
        <v>78565675870</v>
      </c>
      <c r="V85" s="7"/>
      <c r="W85" s="7">
        <v>389862433800</v>
      </c>
      <c r="X85" s="7"/>
      <c r="Y85" s="10">
        <v>5.5861310047714422E-3</v>
      </c>
    </row>
    <row r="86" spans="1:25" x14ac:dyDescent="0.55000000000000004">
      <c r="A86" s="8" t="s">
        <v>91</v>
      </c>
      <c r="B86" s="7"/>
      <c r="C86" s="7">
        <v>10772640</v>
      </c>
      <c r="D86" s="7"/>
      <c r="E86" s="7">
        <v>121903031029</v>
      </c>
      <c r="F86" s="7"/>
      <c r="G86" s="7">
        <v>424914977986.56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10772640</v>
      </c>
      <c r="R86" s="7"/>
      <c r="S86" s="7">
        <v>49170</v>
      </c>
      <c r="T86" s="7"/>
      <c r="U86" s="7">
        <v>121903031029</v>
      </c>
      <c r="V86" s="7"/>
      <c r="W86" s="7">
        <v>526539049082.64001</v>
      </c>
      <c r="X86" s="7"/>
      <c r="Y86" s="10">
        <v>7.5444973721482149E-3</v>
      </c>
    </row>
    <row r="87" spans="1:25" x14ac:dyDescent="0.55000000000000004">
      <c r="A87" s="8" t="s">
        <v>92</v>
      </c>
      <c r="B87" s="7"/>
      <c r="C87" s="7">
        <v>9598616</v>
      </c>
      <c r="D87" s="7"/>
      <c r="E87" s="7">
        <v>183333489808</v>
      </c>
      <c r="F87" s="7"/>
      <c r="G87" s="7">
        <v>1075613772389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9598616</v>
      </c>
      <c r="R87" s="7"/>
      <c r="S87" s="7">
        <v>130530</v>
      </c>
      <c r="T87" s="7"/>
      <c r="U87" s="7">
        <v>183333489808</v>
      </c>
      <c r="V87" s="7"/>
      <c r="W87" s="7">
        <v>1245452547768.4399</v>
      </c>
      <c r="X87" s="7"/>
      <c r="Y87" s="10">
        <v>1.7845425690924489E-2</v>
      </c>
    </row>
    <row r="88" spans="1:25" x14ac:dyDescent="0.55000000000000004">
      <c r="A88" s="8" t="s">
        <v>93</v>
      </c>
      <c r="B88" s="7"/>
      <c r="C88" s="7">
        <v>119643414</v>
      </c>
      <c r="D88" s="7"/>
      <c r="E88" s="7">
        <v>152108726568</v>
      </c>
      <c r="F88" s="7"/>
      <c r="G88" s="7">
        <v>183154564957.51801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119643414</v>
      </c>
      <c r="R88" s="7"/>
      <c r="S88" s="7">
        <v>1668</v>
      </c>
      <c r="T88" s="7"/>
      <c r="U88" s="7">
        <v>152108726568</v>
      </c>
      <c r="V88" s="7"/>
      <c r="W88" s="7">
        <v>198377801525.41599</v>
      </c>
      <c r="X88" s="7"/>
      <c r="Y88" s="10">
        <v>2.8424497763434465E-3</v>
      </c>
    </row>
    <row r="89" spans="1:25" x14ac:dyDescent="0.55000000000000004">
      <c r="A89" s="8" t="s">
        <v>94</v>
      </c>
      <c r="B89" s="7"/>
      <c r="C89" s="7">
        <v>44084970</v>
      </c>
      <c r="D89" s="7"/>
      <c r="E89" s="7">
        <v>356796142579</v>
      </c>
      <c r="F89" s="7"/>
      <c r="G89" s="7">
        <v>443047137372.13501</v>
      </c>
      <c r="H89" s="7"/>
      <c r="I89" s="7">
        <v>0</v>
      </c>
      <c r="J89" s="7"/>
      <c r="K89" s="7">
        <v>0</v>
      </c>
      <c r="L89" s="7"/>
      <c r="M89" s="7">
        <v>-459568</v>
      </c>
      <c r="N89" s="7"/>
      <c r="O89" s="7">
        <v>6021066522</v>
      </c>
      <c r="P89" s="7"/>
      <c r="Q89" s="7">
        <v>43625402</v>
      </c>
      <c r="R89" s="7"/>
      <c r="S89" s="7">
        <v>13340</v>
      </c>
      <c r="T89" s="7"/>
      <c r="U89" s="7">
        <v>353076686953</v>
      </c>
      <c r="V89" s="7"/>
      <c r="W89" s="7">
        <v>578500183647.05396</v>
      </c>
      <c r="X89" s="7"/>
      <c r="Y89" s="10">
        <v>8.2890207723747642E-3</v>
      </c>
    </row>
    <row r="90" spans="1:25" x14ac:dyDescent="0.55000000000000004">
      <c r="A90" s="8" t="s">
        <v>95</v>
      </c>
      <c r="B90" s="7"/>
      <c r="C90" s="7">
        <v>52392491</v>
      </c>
      <c r="D90" s="7"/>
      <c r="E90" s="7">
        <v>221556988330</v>
      </c>
      <c r="F90" s="7"/>
      <c r="G90" s="7">
        <v>215718490020.55399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52392491</v>
      </c>
      <c r="R90" s="7"/>
      <c r="S90" s="7">
        <v>4635</v>
      </c>
      <c r="T90" s="7"/>
      <c r="U90" s="7">
        <v>221556988330</v>
      </c>
      <c r="V90" s="7"/>
      <c r="W90" s="7">
        <v>241394302570.07901</v>
      </c>
      <c r="X90" s="7"/>
      <c r="Y90" s="10">
        <v>3.4588102906412854E-3</v>
      </c>
    </row>
    <row r="91" spans="1:25" x14ac:dyDescent="0.55000000000000004">
      <c r="A91" s="8" t="s">
        <v>96</v>
      </c>
      <c r="B91" s="7"/>
      <c r="C91" s="7">
        <v>18273572</v>
      </c>
      <c r="D91" s="7"/>
      <c r="E91" s="7">
        <v>38278555978</v>
      </c>
      <c r="F91" s="7"/>
      <c r="G91" s="7">
        <v>39399547170.875397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18273572</v>
      </c>
      <c r="R91" s="7"/>
      <c r="S91" s="7">
        <v>2467</v>
      </c>
      <c r="T91" s="7"/>
      <c r="U91" s="7">
        <v>38278555978</v>
      </c>
      <c r="V91" s="7"/>
      <c r="W91" s="7">
        <v>44812670756.362198</v>
      </c>
      <c r="X91" s="7"/>
      <c r="Y91" s="10">
        <v>6.4209687268086148E-4</v>
      </c>
    </row>
    <row r="92" spans="1:25" x14ac:dyDescent="0.55000000000000004">
      <c r="A92" s="8" t="s">
        <v>97</v>
      </c>
      <c r="B92" s="7"/>
      <c r="C92" s="7">
        <v>133964</v>
      </c>
      <c r="D92" s="7"/>
      <c r="E92" s="7">
        <v>821674120274</v>
      </c>
      <c r="F92" s="7"/>
      <c r="G92" s="7">
        <v>1674121919967.0801</v>
      </c>
      <c r="H92" s="7"/>
      <c r="I92" s="7">
        <v>0</v>
      </c>
      <c r="J92" s="7"/>
      <c r="K92" s="7">
        <v>0</v>
      </c>
      <c r="L92" s="7"/>
      <c r="M92" s="7">
        <v>-133964</v>
      </c>
      <c r="N92" s="7"/>
      <c r="O92" s="7">
        <v>1951954338980</v>
      </c>
      <c r="P92" s="7"/>
      <c r="Q92" s="7">
        <v>0</v>
      </c>
      <c r="R92" s="7"/>
      <c r="S92" s="7">
        <v>0</v>
      </c>
      <c r="T92" s="7"/>
      <c r="U92" s="7">
        <v>0</v>
      </c>
      <c r="V92" s="7"/>
      <c r="W92" s="7">
        <v>0</v>
      </c>
      <c r="X92" s="7"/>
      <c r="Y92" s="10">
        <v>0</v>
      </c>
    </row>
    <row r="93" spans="1:25" x14ac:dyDescent="0.55000000000000004">
      <c r="A93" s="8" t="s">
        <v>98</v>
      </c>
      <c r="B93" s="7"/>
      <c r="C93" s="7">
        <v>6404005</v>
      </c>
      <c r="D93" s="7"/>
      <c r="E93" s="7">
        <v>37276560139</v>
      </c>
      <c r="F93" s="7"/>
      <c r="G93" s="7">
        <v>35840023588.5075</v>
      </c>
      <c r="H93" s="7"/>
      <c r="I93" s="7">
        <v>1608332</v>
      </c>
      <c r="J93" s="7"/>
      <c r="K93" s="7">
        <v>9083807488</v>
      </c>
      <c r="L93" s="7"/>
      <c r="M93" s="7">
        <v>0</v>
      </c>
      <c r="N93" s="7"/>
      <c r="O93" s="7">
        <v>0</v>
      </c>
      <c r="P93" s="7"/>
      <c r="Q93" s="7">
        <v>8012337</v>
      </c>
      <c r="R93" s="7"/>
      <c r="S93" s="7">
        <v>6150</v>
      </c>
      <c r="T93" s="7"/>
      <c r="U93" s="7">
        <v>46360367627</v>
      </c>
      <c r="V93" s="7"/>
      <c r="W93" s="7">
        <v>48982681108.327499</v>
      </c>
      <c r="X93" s="7"/>
      <c r="Y93" s="10">
        <v>7.0184672826525767E-4</v>
      </c>
    </row>
    <row r="94" spans="1:25" x14ac:dyDescent="0.55000000000000004">
      <c r="A94" s="8" t="s">
        <v>99</v>
      </c>
      <c r="B94" s="7"/>
      <c r="C94" s="7">
        <v>15249021</v>
      </c>
      <c r="D94" s="7"/>
      <c r="E94" s="7">
        <v>79442928237</v>
      </c>
      <c r="F94" s="7"/>
      <c r="G94" s="7">
        <v>61497179791.727898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15249021</v>
      </c>
      <c r="R94" s="7"/>
      <c r="S94" s="7">
        <v>5086</v>
      </c>
      <c r="T94" s="7"/>
      <c r="U94" s="7">
        <v>79442928237</v>
      </c>
      <c r="V94" s="7"/>
      <c r="W94" s="7">
        <v>77095059507.2043</v>
      </c>
      <c r="X94" s="7"/>
      <c r="Y94" s="10">
        <v>1.1046540135457731E-3</v>
      </c>
    </row>
    <row r="95" spans="1:25" x14ac:dyDescent="0.55000000000000004">
      <c r="A95" s="8" t="s">
        <v>100</v>
      </c>
      <c r="B95" s="7"/>
      <c r="C95" s="7">
        <v>3785317</v>
      </c>
      <c r="D95" s="7"/>
      <c r="E95" s="7">
        <v>35803600093</v>
      </c>
      <c r="F95" s="7"/>
      <c r="G95" s="7">
        <v>33488869838.264999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3785317</v>
      </c>
      <c r="R95" s="7"/>
      <c r="S95" s="7">
        <v>10680</v>
      </c>
      <c r="T95" s="7"/>
      <c r="U95" s="7">
        <v>35803600093</v>
      </c>
      <c r="V95" s="7"/>
      <c r="W95" s="7">
        <v>40186643805.917999</v>
      </c>
      <c r="X95" s="7"/>
      <c r="Y95" s="10">
        <v>5.7581299832829588E-4</v>
      </c>
    </row>
    <row r="96" spans="1:25" x14ac:dyDescent="0.55000000000000004">
      <c r="A96" s="8" t="s">
        <v>101</v>
      </c>
      <c r="B96" s="7"/>
      <c r="C96" s="7">
        <v>137187004</v>
      </c>
      <c r="D96" s="7"/>
      <c r="E96" s="7">
        <v>329270990340</v>
      </c>
      <c r="F96" s="7"/>
      <c r="G96" s="7">
        <v>179054783361.30099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137187004</v>
      </c>
      <c r="R96" s="7"/>
      <c r="S96" s="7">
        <v>1496</v>
      </c>
      <c r="T96" s="7"/>
      <c r="U96" s="7">
        <v>329270990340</v>
      </c>
      <c r="V96" s="7"/>
      <c r="W96" s="7">
        <v>204010629023.995</v>
      </c>
      <c r="X96" s="7"/>
      <c r="Y96" s="10">
        <v>2.9231595590933366E-3</v>
      </c>
    </row>
    <row r="97" spans="1:25" x14ac:dyDescent="0.55000000000000004">
      <c r="A97" s="8" t="s">
        <v>102</v>
      </c>
      <c r="B97" s="7"/>
      <c r="C97" s="7">
        <v>20879939</v>
      </c>
      <c r="D97" s="7"/>
      <c r="E97" s="7">
        <v>101045989066</v>
      </c>
      <c r="F97" s="7"/>
      <c r="G97" s="7">
        <v>43566221358.832001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20879939</v>
      </c>
      <c r="R97" s="7"/>
      <c r="S97" s="7">
        <v>2405</v>
      </c>
      <c r="T97" s="7"/>
      <c r="U97" s="7">
        <v>101045989066</v>
      </c>
      <c r="V97" s="7"/>
      <c r="W97" s="7">
        <v>49917466587.894798</v>
      </c>
      <c r="X97" s="7"/>
      <c r="Y97" s="10">
        <v>7.1524077113141351E-4</v>
      </c>
    </row>
    <row r="98" spans="1:25" x14ac:dyDescent="0.55000000000000004">
      <c r="A98" s="8" t="s">
        <v>103</v>
      </c>
      <c r="B98" s="7"/>
      <c r="C98" s="7">
        <v>3049565</v>
      </c>
      <c r="D98" s="7"/>
      <c r="E98" s="7">
        <v>22796264841</v>
      </c>
      <c r="F98" s="7"/>
      <c r="G98" s="7">
        <v>23926998756.557301</v>
      </c>
      <c r="H98" s="7"/>
      <c r="I98" s="7">
        <v>0</v>
      </c>
      <c r="J98" s="7"/>
      <c r="K98" s="7">
        <v>0</v>
      </c>
      <c r="L98" s="7"/>
      <c r="M98" s="7">
        <v>-1249565</v>
      </c>
      <c r="N98" s="7"/>
      <c r="O98" s="7">
        <v>11638758959</v>
      </c>
      <c r="P98" s="7"/>
      <c r="Q98" s="7">
        <v>1800000</v>
      </c>
      <c r="R98" s="7"/>
      <c r="S98" s="7">
        <v>9830</v>
      </c>
      <c r="T98" s="7"/>
      <c r="U98" s="7">
        <v>13455452407</v>
      </c>
      <c r="V98" s="7"/>
      <c r="W98" s="7">
        <v>17588720700</v>
      </c>
      <c r="X98" s="7"/>
      <c r="Y98" s="10">
        <v>2.5201940355951076E-4</v>
      </c>
    </row>
    <row r="99" spans="1:25" x14ac:dyDescent="0.55000000000000004">
      <c r="A99" s="8" t="s">
        <v>104</v>
      </c>
      <c r="B99" s="7"/>
      <c r="C99" s="7">
        <v>1875000</v>
      </c>
      <c r="D99" s="7"/>
      <c r="E99" s="7">
        <v>6108666638</v>
      </c>
      <c r="F99" s="7"/>
      <c r="G99" s="7">
        <v>5664221156.25</v>
      </c>
      <c r="H99" s="7"/>
      <c r="I99" s="7">
        <v>0</v>
      </c>
      <c r="J99" s="7"/>
      <c r="K99" s="7">
        <v>0</v>
      </c>
      <c r="L99" s="7"/>
      <c r="M99" s="7">
        <v>-1875000</v>
      </c>
      <c r="N99" s="7"/>
      <c r="O99" s="7">
        <v>5925855462</v>
      </c>
      <c r="P99" s="7"/>
      <c r="Q99" s="7">
        <v>0</v>
      </c>
      <c r="R99" s="7"/>
      <c r="S99" s="7">
        <v>0</v>
      </c>
      <c r="T99" s="7"/>
      <c r="U99" s="7">
        <v>0</v>
      </c>
      <c r="V99" s="7"/>
      <c r="W99" s="7">
        <v>0</v>
      </c>
      <c r="X99" s="7"/>
      <c r="Y99" s="10">
        <v>0</v>
      </c>
    </row>
    <row r="100" spans="1:25" x14ac:dyDescent="0.55000000000000004">
      <c r="A100" s="8" t="s">
        <v>105</v>
      </c>
      <c r="B100" s="7"/>
      <c r="C100" s="7">
        <v>61370972</v>
      </c>
      <c r="D100" s="7"/>
      <c r="E100" s="7">
        <v>154879155083</v>
      </c>
      <c r="F100" s="7"/>
      <c r="G100" s="7">
        <v>45998384296.316399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61370972</v>
      </c>
      <c r="R100" s="7"/>
      <c r="S100" s="7">
        <v>874</v>
      </c>
      <c r="T100" s="7"/>
      <c r="U100" s="7">
        <v>154879155083</v>
      </c>
      <c r="V100" s="7"/>
      <c r="W100" s="7">
        <v>53319082062.308403</v>
      </c>
      <c r="X100" s="7"/>
      <c r="Y100" s="10">
        <v>7.6398070609442191E-4</v>
      </c>
    </row>
    <row r="101" spans="1:25" x14ac:dyDescent="0.55000000000000004">
      <c r="A101" s="8" t="s">
        <v>106</v>
      </c>
      <c r="B101" s="7"/>
      <c r="C101" s="7">
        <v>9580000</v>
      </c>
      <c r="D101" s="7"/>
      <c r="E101" s="7">
        <v>71777453579</v>
      </c>
      <c r="F101" s="7"/>
      <c r="G101" s="7">
        <v>68470362810</v>
      </c>
      <c r="H101" s="7"/>
      <c r="I101" s="7">
        <v>6624874</v>
      </c>
      <c r="J101" s="7"/>
      <c r="K101" s="7">
        <v>49864288178</v>
      </c>
      <c r="L101" s="7"/>
      <c r="M101" s="7">
        <v>0</v>
      </c>
      <c r="N101" s="7"/>
      <c r="O101" s="7">
        <v>0</v>
      </c>
      <c r="P101" s="7"/>
      <c r="Q101" s="7">
        <v>16204874</v>
      </c>
      <c r="R101" s="7"/>
      <c r="S101" s="7">
        <v>8530</v>
      </c>
      <c r="T101" s="7"/>
      <c r="U101" s="7">
        <v>121641741757</v>
      </c>
      <c r="V101" s="7"/>
      <c r="W101" s="7">
        <v>137405121147.44099</v>
      </c>
      <c r="X101" s="7"/>
      <c r="Y101" s="10">
        <v>1.9688047395965756E-3</v>
      </c>
    </row>
    <row r="102" spans="1:25" x14ac:dyDescent="0.55000000000000004">
      <c r="A102" s="8" t="s">
        <v>107</v>
      </c>
      <c r="B102" s="7"/>
      <c r="C102" s="7">
        <v>8752687</v>
      </c>
      <c r="D102" s="7"/>
      <c r="E102" s="7">
        <v>35295578816</v>
      </c>
      <c r="F102" s="7"/>
      <c r="G102" s="7">
        <v>25449279898.623699</v>
      </c>
      <c r="H102" s="7"/>
      <c r="I102" s="7">
        <v>0</v>
      </c>
      <c r="J102" s="7"/>
      <c r="K102" s="7">
        <v>0</v>
      </c>
      <c r="L102" s="7"/>
      <c r="M102" s="7">
        <v>-400000</v>
      </c>
      <c r="N102" s="7"/>
      <c r="O102" s="7">
        <v>1331231767</v>
      </c>
      <c r="P102" s="7"/>
      <c r="Q102" s="7">
        <v>8352687</v>
      </c>
      <c r="R102" s="7"/>
      <c r="S102" s="7">
        <v>3375</v>
      </c>
      <c r="T102" s="7"/>
      <c r="U102" s="7">
        <v>33682561976</v>
      </c>
      <c r="V102" s="7"/>
      <c r="W102" s="7">
        <v>28022586229.181301</v>
      </c>
      <c r="X102" s="7"/>
      <c r="Y102" s="10">
        <v>4.0152070114304742E-4</v>
      </c>
    </row>
    <row r="103" spans="1:25" x14ac:dyDescent="0.55000000000000004">
      <c r="A103" s="8" t="s">
        <v>108</v>
      </c>
      <c r="B103" s="7"/>
      <c r="C103" s="7">
        <v>44000000</v>
      </c>
      <c r="D103" s="7"/>
      <c r="E103" s="7">
        <v>162614643626</v>
      </c>
      <c r="F103" s="7"/>
      <c r="G103" s="7">
        <v>143854939800</v>
      </c>
      <c r="H103" s="7"/>
      <c r="I103" s="7">
        <v>9885667</v>
      </c>
      <c r="J103" s="7"/>
      <c r="K103" s="7">
        <v>39751943604</v>
      </c>
      <c r="L103" s="7"/>
      <c r="M103" s="7">
        <v>-7085667</v>
      </c>
      <c r="N103" s="7"/>
      <c r="O103" s="7">
        <v>28150857257</v>
      </c>
      <c r="P103" s="7"/>
      <c r="Q103" s="7">
        <v>46800000</v>
      </c>
      <c r="R103" s="7"/>
      <c r="S103" s="7">
        <v>4138</v>
      </c>
      <c r="T103" s="7"/>
      <c r="U103" s="7">
        <v>176208710247</v>
      </c>
      <c r="V103" s="7"/>
      <c r="W103" s="7">
        <v>192506132520</v>
      </c>
      <c r="X103" s="7"/>
      <c r="Y103" s="10">
        <v>2.7583177609522527E-3</v>
      </c>
    </row>
    <row r="104" spans="1:25" x14ac:dyDescent="0.55000000000000004">
      <c r="A104" s="8" t="s">
        <v>109</v>
      </c>
      <c r="B104" s="7"/>
      <c r="C104" s="7">
        <v>35916428</v>
      </c>
      <c r="D104" s="7"/>
      <c r="E104" s="7">
        <v>199021407181</v>
      </c>
      <c r="F104" s="7"/>
      <c r="G104" s="7">
        <v>403083768110.88599</v>
      </c>
      <c r="H104" s="7"/>
      <c r="I104" s="7">
        <v>4524043</v>
      </c>
      <c r="J104" s="7"/>
      <c r="K104" s="7">
        <v>59137494812</v>
      </c>
      <c r="L104" s="7"/>
      <c r="M104" s="7">
        <v>0</v>
      </c>
      <c r="N104" s="7"/>
      <c r="O104" s="7">
        <v>0</v>
      </c>
      <c r="P104" s="7"/>
      <c r="Q104" s="7">
        <v>40440471</v>
      </c>
      <c r="R104" s="7"/>
      <c r="S104" s="7">
        <v>14970</v>
      </c>
      <c r="T104" s="7"/>
      <c r="U104" s="7">
        <v>258158901993</v>
      </c>
      <c r="V104" s="7"/>
      <c r="W104" s="7">
        <v>601791757457.323</v>
      </c>
      <c r="X104" s="7"/>
      <c r="Y104" s="10">
        <v>8.6227533183481798E-3</v>
      </c>
    </row>
    <row r="105" spans="1:25" x14ac:dyDescent="0.55000000000000004">
      <c r="A105" s="8" t="s">
        <v>110</v>
      </c>
      <c r="B105" s="7"/>
      <c r="C105" s="7">
        <v>2460898</v>
      </c>
      <c r="D105" s="7"/>
      <c r="E105" s="7">
        <v>43238351232</v>
      </c>
      <c r="F105" s="7"/>
      <c r="G105" s="7">
        <v>37011848088.897003</v>
      </c>
      <c r="H105" s="7"/>
      <c r="I105" s="7">
        <v>55259</v>
      </c>
      <c r="J105" s="7"/>
      <c r="K105" s="7">
        <v>824659799</v>
      </c>
      <c r="L105" s="7"/>
      <c r="M105" s="7">
        <v>0</v>
      </c>
      <c r="N105" s="7"/>
      <c r="O105" s="7">
        <v>0</v>
      </c>
      <c r="P105" s="7"/>
      <c r="Q105" s="7">
        <v>2516157</v>
      </c>
      <c r="R105" s="7"/>
      <c r="S105" s="7">
        <v>16140</v>
      </c>
      <c r="T105" s="7"/>
      <c r="U105" s="7">
        <v>44063011031</v>
      </c>
      <c r="V105" s="7"/>
      <c r="W105" s="7">
        <v>40369139874.819</v>
      </c>
      <c r="X105" s="7"/>
      <c r="Y105" s="10">
        <v>5.7842788722333555E-4</v>
      </c>
    </row>
    <row r="106" spans="1:25" x14ac:dyDescent="0.55000000000000004">
      <c r="A106" s="8" t="s">
        <v>111</v>
      </c>
      <c r="B106" s="7"/>
      <c r="C106" s="7">
        <v>41307730</v>
      </c>
      <c r="D106" s="7"/>
      <c r="E106" s="7">
        <v>130816088094</v>
      </c>
      <c r="F106" s="7"/>
      <c r="G106" s="7">
        <v>112961421716.882</v>
      </c>
      <c r="H106" s="7"/>
      <c r="I106" s="7">
        <v>0</v>
      </c>
      <c r="J106" s="7"/>
      <c r="K106" s="7">
        <v>0</v>
      </c>
      <c r="L106" s="7"/>
      <c r="M106" s="7">
        <v>0</v>
      </c>
      <c r="N106" s="7"/>
      <c r="O106" s="7">
        <v>0</v>
      </c>
      <c r="P106" s="7"/>
      <c r="Q106" s="7">
        <v>41307730</v>
      </c>
      <c r="R106" s="7"/>
      <c r="S106" s="7">
        <v>3231</v>
      </c>
      <c r="T106" s="7"/>
      <c r="U106" s="7">
        <v>130816088094</v>
      </c>
      <c r="V106" s="7"/>
      <c r="W106" s="7">
        <v>132671157240.00101</v>
      </c>
      <c r="X106" s="7"/>
      <c r="Y106" s="10">
        <v>1.9009742941210684E-3</v>
      </c>
    </row>
    <row r="107" spans="1:25" x14ac:dyDescent="0.55000000000000004">
      <c r="A107" s="8" t="s">
        <v>112</v>
      </c>
      <c r="B107" s="7"/>
      <c r="C107" s="7">
        <v>9115225</v>
      </c>
      <c r="D107" s="7"/>
      <c r="E107" s="7">
        <v>69155792296</v>
      </c>
      <c r="F107" s="7"/>
      <c r="G107" s="7">
        <v>54547156255.724998</v>
      </c>
      <c r="H107" s="7"/>
      <c r="I107" s="7">
        <v>61100</v>
      </c>
      <c r="J107" s="7"/>
      <c r="K107" s="7">
        <v>396287501</v>
      </c>
      <c r="L107" s="7"/>
      <c r="M107" s="7">
        <v>0</v>
      </c>
      <c r="N107" s="7"/>
      <c r="O107" s="7">
        <v>0</v>
      </c>
      <c r="P107" s="7"/>
      <c r="Q107" s="7">
        <v>9176325</v>
      </c>
      <c r="R107" s="7"/>
      <c r="S107" s="7">
        <v>7250</v>
      </c>
      <c r="T107" s="7"/>
      <c r="U107" s="7">
        <v>69552079797</v>
      </c>
      <c r="V107" s="7"/>
      <c r="W107" s="7">
        <v>66132512530.3125</v>
      </c>
      <c r="X107" s="7"/>
      <c r="Y107" s="10">
        <v>9.4757752130211661E-4</v>
      </c>
    </row>
    <row r="108" spans="1:25" x14ac:dyDescent="0.55000000000000004">
      <c r="A108" s="8" t="s">
        <v>113</v>
      </c>
      <c r="B108" s="7"/>
      <c r="C108" s="7">
        <v>2835315</v>
      </c>
      <c r="D108" s="7"/>
      <c r="E108" s="7">
        <v>27499152612</v>
      </c>
      <c r="F108" s="7"/>
      <c r="G108" s="7">
        <v>18517182833.677502</v>
      </c>
      <c r="H108" s="7"/>
      <c r="I108" s="7">
        <v>0</v>
      </c>
      <c r="J108" s="7"/>
      <c r="K108" s="7">
        <v>0</v>
      </c>
      <c r="L108" s="7"/>
      <c r="M108" s="7">
        <v>0</v>
      </c>
      <c r="N108" s="7"/>
      <c r="O108" s="7">
        <v>0</v>
      </c>
      <c r="P108" s="7"/>
      <c r="Q108" s="7">
        <v>2835315</v>
      </c>
      <c r="R108" s="7"/>
      <c r="S108" s="7">
        <v>7900</v>
      </c>
      <c r="T108" s="7"/>
      <c r="U108" s="7">
        <v>27499152612</v>
      </c>
      <c r="V108" s="7"/>
      <c r="W108" s="7">
        <v>22265714518.424999</v>
      </c>
      <c r="X108" s="7"/>
      <c r="Y108" s="10">
        <v>3.1903355499640222E-4</v>
      </c>
    </row>
    <row r="109" spans="1:25" x14ac:dyDescent="0.55000000000000004">
      <c r="A109" s="8" t="s">
        <v>114</v>
      </c>
      <c r="B109" s="7"/>
      <c r="C109" s="7">
        <v>398000000</v>
      </c>
      <c r="D109" s="7"/>
      <c r="E109" s="7">
        <v>563277164413</v>
      </c>
      <c r="F109" s="7"/>
      <c r="G109" s="7">
        <v>452207261700</v>
      </c>
      <c r="H109" s="7"/>
      <c r="I109" s="7">
        <v>7815402</v>
      </c>
      <c r="J109" s="7"/>
      <c r="K109" s="7">
        <v>10114692320</v>
      </c>
      <c r="L109" s="7"/>
      <c r="M109" s="7">
        <v>0</v>
      </c>
      <c r="N109" s="7"/>
      <c r="O109" s="7">
        <v>0</v>
      </c>
      <c r="P109" s="7"/>
      <c r="Q109" s="7">
        <v>405815402</v>
      </c>
      <c r="R109" s="7"/>
      <c r="S109" s="7">
        <v>1392</v>
      </c>
      <c r="T109" s="7"/>
      <c r="U109" s="7">
        <v>573391856733</v>
      </c>
      <c r="V109" s="7"/>
      <c r="W109" s="7">
        <v>561533914098.47498</v>
      </c>
      <c r="X109" s="7"/>
      <c r="Y109" s="10">
        <v>8.0459201395775889E-3</v>
      </c>
    </row>
    <row r="110" spans="1:25" x14ac:dyDescent="0.55000000000000004">
      <c r="A110" s="8" t="s">
        <v>115</v>
      </c>
      <c r="B110" s="7"/>
      <c r="C110" s="7">
        <v>6753536</v>
      </c>
      <c r="D110" s="7"/>
      <c r="E110" s="7">
        <v>84457410866</v>
      </c>
      <c r="F110" s="7"/>
      <c r="G110" s="7">
        <v>64649584197.503998</v>
      </c>
      <c r="H110" s="7"/>
      <c r="I110" s="7">
        <v>57395</v>
      </c>
      <c r="J110" s="7"/>
      <c r="K110" s="7">
        <v>542875231</v>
      </c>
      <c r="L110" s="7"/>
      <c r="M110" s="7">
        <v>0</v>
      </c>
      <c r="N110" s="7"/>
      <c r="O110" s="7">
        <v>0</v>
      </c>
      <c r="P110" s="7"/>
      <c r="Q110" s="7">
        <v>6810931</v>
      </c>
      <c r="R110" s="7"/>
      <c r="S110" s="7">
        <v>10470</v>
      </c>
      <c r="T110" s="7"/>
      <c r="U110" s="7">
        <v>85000286097</v>
      </c>
      <c r="V110" s="7"/>
      <c r="W110" s="7">
        <v>70886150406.958496</v>
      </c>
      <c r="X110" s="7"/>
      <c r="Y110" s="10">
        <v>1.0156898645955219E-3</v>
      </c>
    </row>
    <row r="111" spans="1:25" x14ac:dyDescent="0.55000000000000004">
      <c r="A111" s="8" t="s">
        <v>116</v>
      </c>
      <c r="B111" s="7"/>
      <c r="C111" s="7">
        <v>248859614</v>
      </c>
      <c r="D111" s="7"/>
      <c r="E111" s="7">
        <v>487137876829</v>
      </c>
      <c r="F111" s="7"/>
      <c r="G111" s="7">
        <v>580845655548.65198</v>
      </c>
      <c r="H111" s="7"/>
      <c r="I111" s="7">
        <v>82953205</v>
      </c>
      <c r="J111" s="7"/>
      <c r="K111" s="7">
        <v>0</v>
      </c>
      <c r="L111" s="7"/>
      <c r="M111" s="7">
        <v>-1</v>
      </c>
      <c r="N111" s="7"/>
      <c r="O111" s="7">
        <v>1</v>
      </c>
      <c r="P111" s="7"/>
      <c r="Q111" s="7">
        <v>331812818</v>
      </c>
      <c r="R111" s="7"/>
      <c r="S111" s="7">
        <v>2189</v>
      </c>
      <c r="T111" s="7"/>
      <c r="U111" s="7">
        <v>487137875361</v>
      </c>
      <c r="V111" s="7"/>
      <c r="W111" s="7">
        <v>722016545963.31799</v>
      </c>
      <c r="X111" s="7"/>
      <c r="Y111" s="10">
        <v>1.0345390229192366E-2</v>
      </c>
    </row>
    <row r="112" spans="1:25" x14ac:dyDescent="0.55000000000000004">
      <c r="A112" s="8" t="s">
        <v>117</v>
      </c>
      <c r="B112" s="7"/>
      <c r="C112" s="7">
        <v>798600000</v>
      </c>
      <c r="D112" s="7"/>
      <c r="E112" s="7">
        <v>1199209724741</v>
      </c>
      <c r="F112" s="7"/>
      <c r="G112" s="7">
        <v>1768694079240</v>
      </c>
      <c r="H112" s="7"/>
      <c r="I112" s="7">
        <v>0</v>
      </c>
      <c r="J112" s="7"/>
      <c r="K112" s="7">
        <v>0</v>
      </c>
      <c r="L112" s="7"/>
      <c r="M112" s="7">
        <v>0</v>
      </c>
      <c r="N112" s="7"/>
      <c r="O112" s="7">
        <v>0</v>
      </c>
      <c r="P112" s="7"/>
      <c r="Q112" s="7">
        <v>798600000</v>
      </c>
      <c r="R112" s="7"/>
      <c r="S112" s="7">
        <v>2739</v>
      </c>
      <c r="T112" s="7"/>
      <c r="U112" s="7">
        <v>1199209724741</v>
      </c>
      <c r="V112" s="7"/>
      <c r="W112" s="7">
        <v>2174350575870</v>
      </c>
      <c r="X112" s="7"/>
      <c r="Y112" s="10">
        <v>3.1155110403227691E-2</v>
      </c>
    </row>
    <row r="113" spans="1:25" x14ac:dyDescent="0.55000000000000004">
      <c r="A113" s="8" t="s">
        <v>118</v>
      </c>
      <c r="B113" s="7"/>
      <c r="C113" s="7">
        <v>45151187</v>
      </c>
      <c r="D113" s="7"/>
      <c r="E113" s="7">
        <v>133222832097</v>
      </c>
      <c r="F113" s="7"/>
      <c r="G113" s="7">
        <v>124818336613.27</v>
      </c>
      <c r="H113" s="7"/>
      <c r="I113" s="7">
        <v>13806318</v>
      </c>
      <c r="J113" s="7"/>
      <c r="K113" s="7">
        <v>48462432832</v>
      </c>
      <c r="L113" s="7"/>
      <c r="M113" s="7">
        <v>0</v>
      </c>
      <c r="N113" s="7"/>
      <c r="O113" s="7">
        <v>0</v>
      </c>
      <c r="P113" s="7"/>
      <c r="Q113" s="7">
        <v>58957505</v>
      </c>
      <c r="R113" s="7"/>
      <c r="S113" s="7">
        <v>3446</v>
      </c>
      <c r="T113" s="7"/>
      <c r="U113" s="7">
        <v>181685264929</v>
      </c>
      <c r="V113" s="7"/>
      <c r="W113" s="7">
        <v>201958715234.73199</v>
      </c>
      <c r="X113" s="7"/>
      <c r="Y113" s="10">
        <v>2.8937587801426763E-3</v>
      </c>
    </row>
    <row r="114" spans="1:25" x14ac:dyDescent="0.55000000000000004">
      <c r="A114" s="8" t="s">
        <v>119</v>
      </c>
      <c r="B114" s="7"/>
      <c r="C114" s="7">
        <v>6379146</v>
      </c>
      <c r="D114" s="7"/>
      <c r="E114" s="7">
        <v>26212032711</v>
      </c>
      <c r="F114" s="7"/>
      <c r="G114" s="7">
        <v>21173233681.460701</v>
      </c>
      <c r="H114" s="7"/>
      <c r="I114" s="7">
        <v>0</v>
      </c>
      <c r="J114" s="7"/>
      <c r="K114" s="7">
        <v>0</v>
      </c>
      <c r="L114" s="7"/>
      <c r="M114" s="7">
        <v>0</v>
      </c>
      <c r="N114" s="7"/>
      <c r="O114" s="7">
        <v>0</v>
      </c>
      <c r="P114" s="7"/>
      <c r="Q114" s="7">
        <v>6379146</v>
      </c>
      <c r="R114" s="7"/>
      <c r="S114" s="7">
        <v>3984</v>
      </c>
      <c r="T114" s="7"/>
      <c r="U114" s="7">
        <v>26212032711</v>
      </c>
      <c r="V114" s="7"/>
      <c r="W114" s="7">
        <v>25263301283.8992</v>
      </c>
      <c r="X114" s="7"/>
      <c r="Y114" s="10">
        <v>3.6198437794924447E-4</v>
      </c>
    </row>
    <row r="115" spans="1:25" x14ac:dyDescent="0.55000000000000004">
      <c r="A115" s="8" t="s">
        <v>120</v>
      </c>
      <c r="B115" s="7"/>
      <c r="C115" s="7">
        <v>31834491</v>
      </c>
      <c r="D115" s="7"/>
      <c r="E115" s="7">
        <v>45860314734</v>
      </c>
      <c r="F115" s="7"/>
      <c r="G115" s="7">
        <v>30221047368.515301</v>
      </c>
      <c r="H115" s="7"/>
      <c r="I115" s="7">
        <v>0</v>
      </c>
      <c r="J115" s="7"/>
      <c r="K115" s="7">
        <v>0</v>
      </c>
      <c r="L115" s="7"/>
      <c r="M115" s="7">
        <v>-18434491</v>
      </c>
      <c r="N115" s="7"/>
      <c r="O115" s="7">
        <v>19447109682</v>
      </c>
      <c r="P115" s="7"/>
      <c r="Q115" s="7">
        <v>13400000</v>
      </c>
      <c r="R115" s="7"/>
      <c r="S115" s="7">
        <v>1055</v>
      </c>
      <c r="T115" s="7"/>
      <c r="U115" s="7">
        <v>19303849320</v>
      </c>
      <c r="V115" s="7"/>
      <c r="W115" s="7">
        <v>14052884850</v>
      </c>
      <c r="X115" s="7"/>
      <c r="Y115" s="10">
        <v>2.0135629637847881E-4</v>
      </c>
    </row>
    <row r="116" spans="1:25" x14ac:dyDescent="0.55000000000000004">
      <c r="A116" s="8" t="s">
        <v>121</v>
      </c>
      <c r="B116" s="7"/>
      <c r="C116" s="7">
        <v>32000000</v>
      </c>
      <c r="D116" s="7"/>
      <c r="E116" s="7">
        <v>174992344070</v>
      </c>
      <c r="F116" s="7"/>
      <c r="G116" s="7">
        <v>118713427200</v>
      </c>
      <c r="H116" s="7"/>
      <c r="I116" s="7">
        <v>22231370</v>
      </c>
      <c r="J116" s="7"/>
      <c r="K116" s="7">
        <v>0</v>
      </c>
      <c r="L116" s="7"/>
      <c r="M116" s="7">
        <v>0</v>
      </c>
      <c r="N116" s="7"/>
      <c r="O116" s="7">
        <v>0</v>
      </c>
      <c r="P116" s="7"/>
      <c r="Q116" s="7">
        <v>54231370</v>
      </c>
      <c r="R116" s="7"/>
      <c r="S116" s="7">
        <v>2068</v>
      </c>
      <c r="T116" s="7"/>
      <c r="U116" s="7">
        <v>152544797018</v>
      </c>
      <c r="V116" s="7"/>
      <c r="W116" s="7">
        <v>111483177844.698</v>
      </c>
      <c r="X116" s="7"/>
      <c r="Y116" s="10">
        <v>1.5973830312365842E-3</v>
      </c>
    </row>
    <row r="117" spans="1:25" x14ac:dyDescent="0.55000000000000004">
      <c r="A117" s="8" t="s">
        <v>122</v>
      </c>
      <c r="B117" s="7"/>
      <c r="C117" s="7">
        <v>271006968</v>
      </c>
      <c r="D117" s="7"/>
      <c r="E117" s="7">
        <v>839217990470</v>
      </c>
      <c r="F117" s="7"/>
      <c r="G117" s="7">
        <v>731944792760.26697</v>
      </c>
      <c r="H117" s="7"/>
      <c r="I117" s="7">
        <v>26570000</v>
      </c>
      <c r="J117" s="7"/>
      <c r="K117" s="7">
        <v>85102902272</v>
      </c>
      <c r="L117" s="7"/>
      <c r="M117" s="7">
        <v>0</v>
      </c>
      <c r="N117" s="7"/>
      <c r="O117" s="7">
        <v>0</v>
      </c>
      <c r="P117" s="7"/>
      <c r="Q117" s="7">
        <v>297576968</v>
      </c>
      <c r="R117" s="7"/>
      <c r="S117" s="7">
        <v>3175</v>
      </c>
      <c r="T117" s="7"/>
      <c r="U117" s="7">
        <v>924320892742</v>
      </c>
      <c r="V117" s="7"/>
      <c r="W117" s="7">
        <v>939185272503.27002</v>
      </c>
      <c r="X117" s="7"/>
      <c r="Y117" s="10">
        <v>1.3457085153904952E-2</v>
      </c>
    </row>
    <row r="118" spans="1:25" x14ac:dyDescent="0.55000000000000004">
      <c r="A118" s="8" t="s">
        <v>123</v>
      </c>
      <c r="B118" s="7"/>
      <c r="C118" s="7">
        <v>50876425</v>
      </c>
      <c r="D118" s="7"/>
      <c r="E118" s="7">
        <v>64306434336</v>
      </c>
      <c r="F118" s="7"/>
      <c r="G118" s="7">
        <v>41672737263.510002</v>
      </c>
      <c r="H118" s="7"/>
      <c r="I118" s="7">
        <v>0</v>
      </c>
      <c r="J118" s="7"/>
      <c r="K118" s="7">
        <v>0</v>
      </c>
      <c r="L118" s="7"/>
      <c r="M118" s="7">
        <v>0</v>
      </c>
      <c r="N118" s="7"/>
      <c r="O118" s="7">
        <v>0</v>
      </c>
      <c r="P118" s="7"/>
      <c r="Q118" s="7">
        <v>50876425</v>
      </c>
      <c r="R118" s="7"/>
      <c r="S118" s="7">
        <v>872</v>
      </c>
      <c r="T118" s="7"/>
      <c r="U118" s="7">
        <v>64306434336</v>
      </c>
      <c r="V118" s="7"/>
      <c r="W118" s="7">
        <v>44100275356.529999</v>
      </c>
      <c r="X118" s="7"/>
      <c r="Y118" s="10">
        <v>6.3188933872620318E-4</v>
      </c>
    </row>
    <row r="119" spans="1:25" x14ac:dyDescent="0.55000000000000004">
      <c r="A119" s="8" t="s">
        <v>124</v>
      </c>
      <c r="B119" s="7"/>
      <c r="C119" s="7">
        <v>44911179</v>
      </c>
      <c r="D119" s="7"/>
      <c r="E119" s="7">
        <v>1564250229181</v>
      </c>
      <c r="F119" s="7"/>
      <c r="G119" s="7">
        <v>2516133443851.7798</v>
      </c>
      <c r="H119" s="7"/>
      <c r="I119" s="7">
        <v>0</v>
      </c>
      <c r="J119" s="7"/>
      <c r="K119" s="7">
        <v>0</v>
      </c>
      <c r="L119" s="7"/>
      <c r="M119" s="7">
        <v>0</v>
      </c>
      <c r="N119" s="7"/>
      <c r="O119" s="7">
        <v>0</v>
      </c>
      <c r="P119" s="7"/>
      <c r="Q119" s="7">
        <v>44911179</v>
      </c>
      <c r="R119" s="7"/>
      <c r="S119" s="7">
        <v>67200</v>
      </c>
      <c r="T119" s="7"/>
      <c r="U119" s="7">
        <v>1564250229181</v>
      </c>
      <c r="V119" s="7"/>
      <c r="W119" s="7">
        <v>3000073942988.6401</v>
      </c>
      <c r="X119" s="7"/>
      <c r="Y119" s="10">
        <v>4.2986460393701451E-2</v>
      </c>
    </row>
    <row r="120" spans="1:25" x14ac:dyDescent="0.55000000000000004">
      <c r="A120" s="8" t="s">
        <v>125</v>
      </c>
      <c r="B120" s="7"/>
      <c r="C120" s="7">
        <v>38300000</v>
      </c>
      <c r="D120" s="7"/>
      <c r="E120" s="7">
        <v>295346137092</v>
      </c>
      <c r="F120" s="7"/>
      <c r="G120" s="7">
        <v>305719083450</v>
      </c>
      <c r="H120" s="7"/>
      <c r="I120" s="7">
        <v>0</v>
      </c>
      <c r="J120" s="7"/>
      <c r="K120" s="7">
        <v>0</v>
      </c>
      <c r="L120" s="7"/>
      <c r="M120" s="7">
        <v>0</v>
      </c>
      <c r="N120" s="7"/>
      <c r="O120" s="7">
        <v>0</v>
      </c>
      <c r="P120" s="7"/>
      <c r="Q120" s="7">
        <v>38300000</v>
      </c>
      <c r="R120" s="7"/>
      <c r="S120" s="7">
        <v>8380</v>
      </c>
      <c r="T120" s="7"/>
      <c r="U120" s="7">
        <v>295346137092</v>
      </c>
      <c r="V120" s="7"/>
      <c r="W120" s="7">
        <v>319044323700</v>
      </c>
      <c r="X120" s="7"/>
      <c r="Y120" s="10">
        <v>4.5714160534666677E-3</v>
      </c>
    </row>
    <row r="121" spans="1:25" x14ac:dyDescent="0.55000000000000004">
      <c r="A121" s="8" t="s">
        <v>126</v>
      </c>
      <c r="B121" s="7"/>
      <c r="C121" s="7">
        <v>146000000</v>
      </c>
      <c r="D121" s="7"/>
      <c r="E121" s="7">
        <v>800390695484</v>
      </c>
      <c r="F121" s="7"/>
      <c r="G121" s="7">
        <v>1370039472000</v>
      </c>
      <c r="H121" s="7"/>
      <c r="I121" s="7">
        <v>0</v>
      </c>
      <c r="J121" s="7"/>
      <c r="K121" s="7">
        <v>0</v>
      </c>
      <c r="L121" s="7"/>
      <c r="M121" s="7">
        <v>-230000</v>
      </c>
      <c r="N121" s="7"/>
      <c r="O121" s="7">
        <v>2592325941</v>
      </c>
      <c r="P121" s="7"/>
      <c r="Q121" s="7">
        <v>145770000</v>
      </c>
      <c r="R121" s="7"/>
      <c r="S121" s="7">
        <v>12770</v>
      </c>
      <c r="T121" s="7"/>
      <c r="U121" s="7">
        <v>799129806033</v>
      </c>
      <c r="V121" s="7"/>
      <c r="W121" s="7">
        <v>1850407076745</v>
      </c>
      <c r="X121" s="7"/>
      <c r="Y121" s="10">
        <v>2.6513496676513419E-2</v>
      </c>
    </row>
    <row r="122" spans="1:25" x14ac:dyDescent="0.55000000000000004">
      <c r="A122" s="8" t="s">
        <v>127</v>
      </c>
      <c r="B122" s="7"/>
      <c r="C122" s="7">
        <v>604548831</v>
      </c>
      <c r="D122" s="7"/>
      <c r="E122" s="7">
        <v>399126724229</v>
      </c>
      <c r="F122" s="7"/>
      <c r="G122" s="7">
        <v>233770236762.20901</v>
      </c>
      <c r="H122" s="7"/>
      <c r="I122" s="7">
        <v>101266820</v>
      </c>
      <c r="J122" s="7"/>
      <c r="K122" s="7">
        <v>43990583942</v>
      </c>
      <c r="L122" s="7"/>
      <c r="M122" s="7">
        <v>0</v>
      </c>
      <c r="N122" s="7"/>
      <c r="O122" s="7">
        <v>0</v>
      </c>
      <c r="P122" s="7"/>
      <c r="Q122" s="7">
        <v>705815651</v>
      </c>
      <c r="R122" s="7"/>
      <c r="S122" s="7">
        <v>470</v>
      </c>
      <c r="T122" s="7"/>
      <c r="U122" s="7">
        <v>443117308171</v>
      </c>
      <c r="V122" s="7"/>
      <c r="W122" s="7">
        <v>329759542501.979</v>
      </c>
      <c r="X122" s="7"/>
      <c r="Y122" s="10">
        <v>4.7249487121258284E-3</v>
      </c>
    </row>
    <row r="123" spans="1:25" x14ac:dyDescent="0.55000000000000004">
      <c r="A123" s="8" t="s">
        <v>128</v>
      </c>
      <c r="B123" s="7"/>
      <c r="C123" s="7">
        <v>5071301</v>
      </c>
      <c r="D123" s="7"/>
      <c r="E123" s="7">
        <v>83796914803</v>
      </c>
      <c r="F123" s="7"/>
      <c r="G123" s="7">
        <v>85799977439.031006</v>
      </c>
      <c r="H123" s="7"/>
      <c r="I123" s="7">
        <v>1886356</v>
      </c>
      <c r="J123" s="7"/>
      <c r="K123" s="7">
        <v>32792427532</v>
      </c>
      <c r="L123" s="7"/>
      <c r="M123" s="7">
        <v>-1159919</v>
      </c>
      <c r="N123" s="7"/>
      <c r="O123" s="7">
        <v>26827652333</v>
      </c>
      <c r="P123" s="7"/>
      <c r="Q123" s="7">
        <v>5797738</v>
      </c>
      <c r="R123" s="7"/>
      <c r="S123" s="7">
        <v>23580</v>
      </c>
      <c r="T123" s="7"/>
      <c r="U123" s="7">
        <v>97152598993</v>
      </c>
      <c r="V123" s="7"/>
      <c r="W123" s="7">
        <v>135897233600.862</v>
      </c>
      <c r="X123" s="7"/>
      <c r="Y123" s="10">
        <v>1.9471990226939443E-3</v>
      </c>
    </row>
    <row r="124" spans="1:25" x14ac:dyDescent="0.55000000000000004">
      <c r="A124" s="8" t="s">
        <v>129</v>
      </c>
      <c r="B124" s="7"/>
      <c r="C124" s="7">
        <v>2959802</v>
      </c>
      <c r="D124" s="7"/>
      <c r="E124" s="7">
        <v>46763622581</v>
      </c>
      <c r="F124" s="7"/>
      <c r="G124" s="7">
        <v>41808536640.801003</v>
      </c>
      <c r="H124" s="7"/>
      <c r="I124" s="7">
        <v>7010421</v>
      </c>
      <c r="J124" s="7"/>
      <c r="K124" s="7">
        <v>105738729201</v>
      </c>
      <c r="L124" s="7"/>
      <c r="M124" s="7">
        <v>0</v>
      </c>
      <c r="N124" s="7"/>
      <c r="O124" s="7">
        <v>0</v>
      </c>
      <c r="P124" s="7"/>
      <c r="Q124" s="7">
        <v>9970223</v>
      </c>
      <c r="R124" s="7"/>
      <c r="S124" s="7">
        <v>15900</v>
      </c>
      <c r="T124" s="7"/>
      <c r="U124" s="7">
        <v>152502351782</v>
      </c>
      <c r="V124" s="7"/>
      <c r="W124" s="7">
        <v>157583312753.08499</v>
      </c>
      <c r="X124" s="7"/>
      <c r="Y124" s="10">
        <v>2.2579272914922304E-3</v>
      </c>
    </row>
    <row r="125" spans="1:25" x14ac:dyDescent="0.55000000000000004">
      <c r="A125" s="8" t="s">
        <v>130</v>
      </c>
      <c r="B125" s="7"/>
      <c r="C125" s="7">
        <v>28476635</v>
      </c>
      <c r="D125" s="7"/>
      <c r="E125" s="7">
        <v>84955969929</v>
      </c>
      <c r="F125" s="7"/>
      <c r="G125" s="7">
        <v>46480420793.713501</v>
      </c>
      <c r="H125" s="7"/>
      <c r="I125" s="7">
        <v>0</v>
      </c>
      <c r="J125" s="7"/>
      <c r="K125" s="7">
        <v>0</v>
      </c>
      <c r="L125" s="7"/>
      <c r="M125" s="7">
        <v>-8000000</v>
      </c>
      <c r="N125" s="7"/>
      <c r="O125" s="7">
        <v>16022893315</v>
      </c>
      <c r="P125" s="7"/>
      <c r="Q125" s="7">
        <v>20476635</v>
      </c>
      <c r="R125" s="7"/>
      <c r="S125" s="7">
        <v>2031</v>
      </c>
      <c r="T125" s="7"/>
      <c r="U125" s="7">
        <v>61089113491</v>
      </c>
      <c r="V125" s="7"/>
      <c r="W125" s="7">
        <v>41340596813.174202</v>
      </c>
      <c r="X125" s="7"/>
      <c r="Y125" s="10">
        <v>5.9234737587540265E-4</v>
      </c>
    </row>
    <row r="126" spans="1:25" x14ac:dyDescent="0.55000000000000004">
      <c r="A126" s="8" t="s">
        <v>131</v>
      </c>
      <c r="B126" s="7"/>
      <c r="C126" s="7">
        <v>172082638</v>
      </c>
      <c r="D126" s="7"/>
      <c r="E126" s="7">
        <v>325175895708</v>
      </c>
      <c r="F126" s="7"/>
      <c r="G126" s="7">
        <v>315774445676.99902</v>
      </c>
      <c r="H126" s="7"/>
      <c r="I126" s="7">
        <v>3545899</v>
      </c>
      <c r="J126" s="7"/>
      <c r="K126" s="7">
        <v>8990097177</v>
      </c>
      <c r="L126" s="7"/>
      <c r="M126" s="7">
        <v>0</v>
      </c>
      <c r="N126" s="7"/>
      <c r="O126" s="7">
        <v>0</v>
      </c>
      <c r="P126" s="7"/>
      <c r="Q126" s="7">
        <v>175628537</v>
      </c>
      <c r="R126" s="7"/>
      <c r="S126" s="7">
        <v>2595</v>
      </c>
      <c r="T126" s="7"/>
      <c r="U126" s="7">
        <v>334165992885</v>
      </c>
      <c r="V126" s="7"/>
      <c r="W126" s="7">
        <v>453044304996.586</v>
      </c>
      <c r="X126" s="7"/>
      <c r="Y126" s="10">
        <v>6.4914303591888118E-3</v>
      </c>
    </row>
    <row r="127" spans="1:25" x14ac:dyDescent="0.55000000000000004">
      <c r="A127" s="8" t="s">
        <v>132</v>
      </c>
      <c r="B127" s="7"/>
      <c r="C127" s="7">
        <v>165000000</v>
      </c>
      <c r="D127" s="7"/>
      <c r="E127" s="7">
        <v>347653047978</v>
      </c>
      <c r="F127" s="7"/>
      <c r="G127" s="7">
        <v>961146945000</v>
      </c>
      <c r="H127" s="7"/>
      <c r="I127" s="7">
        <v>0</v>
      </c>
      <c r="J127" s="7"/>
      <c r="K127" s="7">
        <v>0</v>
      </c>
      <c r="L127" s="7"/>
      <c r="M127" s="7">
        <v>0</v>
      </c>
      <c r="N127" s="7"/>
      <c r="O127" s="7">
        <v>0</v>
      </c>
      <c r="P127" s="7"/>
      <c r="Q127" s="7">
        <v>165000000</v>
      </c>
      <c r="R127" s="7"/>
      <c r="S127" s="7">
        <v>7870</v>
      </c>
      <c r="T127" s="7"/>
      <c r="U127" s="7">
        <v>347653047978</v>
      </c>
      <c r="V127" s="7"/>
      <c r="W127" s="7">
        <v>1290823627500</v>
      </c>
      <c r="X127" s="7"/>
      <c r="Y127" s="10">
        <v>1.8495523708161113E-2</v>
      </c>
    </row>
    <row r="128" spans="1:25" x14ac:dyDescent="0.55000000000000004">
      <c r="A128" s="8" t="s">
        <v>133</v>
      </c>
      <c r="B128" s="7"/>
      <c r="C128" s="7">
        <v>30406987</v>
      </c>
      <c r="D128" s="7"/>
      <c r="E128" s="7">
        <v>45414985634</v>
      </c>
      <c r="F128" s="7"/>
      <c r="G128" s="7">
        <v>48996452057.734398</v>
      </c>
      <c r="H128" s="7"/>
      <c r="I128" s="7">
        <v>0</v>
      </c>
      <c r="J128" s="7"/>
      <c r="K128" s="7">
        <v>0</v>
      </c>
      <c r="L128" s="7"/>
      <c r="M128" s="7">
        <v>0</v>
      </c>
      <c r="N128" s="7"/>
      <c r="O128" s="7">
        <v>0</v>
      </c>
      <c r="P128" s="7"/>
      <c r="Q128" s="7">
        <v>30406987</v>
      </c>
      <c r="R128" s="7"/>
      <c r="S128" s="7">
        <v>1806</v>
      </c>
      <c r="T128" s="7"/>
      <c r="U128" s="7">
        <v>45414985634</v>
      </c>
      <c r="V128" s="7"/>
      <c r="W128" s="7">
        <v>54588274161.794098</v>
      </c>
      <c r="X128" s="7"/>
      <c r="Y128" s="10">
        <v>7.8216628316796243E-4</v>
      </c>
    </row>
    <row r="129" spans="1:25" x14ac:dyDescent="0.55000000000000004">
      <c r="A129" s="8" t="s">
        <v>134</v>
      </c>
      <c r="B129" s="7"/>
      <c r="C129" s="7">
        <v>4100000</v>
      </c>
      <c r="D129" s="7"/>
      <c r="E129" s="7">
        <v>51330475208</v>
      </c>
      <c r="F129" s="7"/>
      <c r="G129" s="7">
        <v>58444175700</v>
      </c>
      <c r="H129" s="7"/>
      <c r="I129" s="7">
        <v>3700000</v>
      </c>
      <c r="J129" s="7"/>
      <c r="K129" s="7">
        <v>57629300031</v>
      </c>
      <c r="L129" s="7"/>
      <c r="M129" s="7">
        <v>0</v>
      </c>
      <c r="N129" s="7"/>
      <c r="O129" s="7">
        <v>0</v>
      </c>
      <c r="P129" s="7"/>
      <c r="Q129" s="7">
        <v>7800000</v>
      </c>
      <c r="R129" s="7"/>
      <c r="S129" s="7">
        <v>15880</v>
      </c>
      <c r="T129" s="7"/>
      <c r="U129" s="7">
        <v>108959775239</v>
      </c>
      <c r="V129" s="7"/>
      <c r="W129" s="7">
        <v>123127009200</v>
      </c>
      <c r="X129" s="7"/>
      <c r="Y129" s="10">
        <v>1.7642212841921128E-3</v>
      </c>
    </row>
    <row r="130" spans="1:25" x14ac:dyDescent="0.55000000000000004">
      <c r="A130" s="8" t="s">
        <v>135</v>
      </c>
      <c r="B130" s="7"/>
      <c r="C130" s="7">
        <v>14618827</v>
      </c>
      <c r="D130" s="7"/>
      <c r="E130" s="7">
        <v>468893542812</v>
      </c>
      <c r="F130" s="7"/>
      <c r="G130" s="7">
        <v>1332570184606.3999</v>
      </c>
      <c r="H130" s="7"/>
      <c r="I130" s="7">
        <v>29237654</v>
      </c>
      <c r="J130" s="7"/>
      <c r="K130" s="7">
        <v>0</v>
      </c>
      <c r="L130" s="7"/>
      <c r="M130" s="7">
        <v>0</v>
      </c>
      <c r="N130" s="7"/>
      <c r="O130" s="7">
        <v>0</v>
      </c>
      <c r="P130" s="7"/>
      <c r="Q130" s="7">
        <v>43856481</v>
      </c>
      <c r="R130" s="7"/>
      <c r="S130" s="7">
        <v>33150</v>
      </c>
      <c r="T130" s="7"/>
      <c r="U130" s="7">
        <v>468893542812</v>
      </c>
      <c r="V130" s="7"/>
      <c r="W130" s="7">
        <v>1445191983196.3601</v>
      </c>
      <c r="X130" s="7"/>
      <c r="Y130" s="10">
        <v>2.0707385593662489E-2</v>
      </c>
    </row>
    <row r="131" spans="1:25" x14ac:dyDescent="0.55000000000000004">
      <c r="A131" s="8" t="s">
        <v>136</v>
      </c>
      <c r="B131" s="7"/>
      <c r="C131" s="7">
        <v>84051136</v>
      </c>
      <c r="D131" s="7"/>
      <c r="E131" s="7">
        <v>372586529333</v>
      </c>
      <c r="F131" s="7"/>
      <c r="G131" s="7">
        <v>462872715844.03198</v>
      </c>
      <c r="H131" s="7"/>
      <c r="I131" s="7">
        <v>0</v>
      </c>
      <c r="J131" s="7"/>
      <c r="K131" s="7">
        <v>0</v>
      </c>
      <c r="L131" s="7"/>
      <c r="M131" s="7">
        <v>-5851136</v>
      </c>
      <c r="N131" s="7"/>
      <c r="O131" s="7">
        <v>40469670867</v>
      </c>
      <c r="P131" s="7"/>
      <c r="Q131" s="7">
        <v>78200000</v>
      </c>
      <c r="R131" s="7"/>
      <c r="S131" s="7">
        <v>6900</v>
      </c>
      <c r="T131" s="7"/>
      <c r="U131" s="7">
        <v>346649289717</v>
      </c>
      <c r="V131" s="7"/>
      <c r="W131" s="7">
        <v>536369499000</v>
      </c>
      <c r="X131" s="7"/>
      <c r="Y131" s="10">
        <v>7.6853526490697878E-3</v>
      </c>
    </row>
    <row r="132" spans="1:25" x14ac:dyDescent="0.55000000000000004">
      <c r="A132" s="8" t="s">
        <v>137</v>
      </c>
      <c r="B132" s="7"/>
      <c r="C132" s="7">
        <v>6529954</v>
      </c>
      <c r="D132" s="7"/>
      <c r="E132" s="7">
        <v>53396828422</v>
      </c>
      <c r="F132" s="7"/>
      <c r="G132" s="7">
        <v>41023756889.783997</v>
      </c>
      <c r="H132" s="7"/>
      <c r="I132" s="7">
        <v>0</v>
      </c>
      <c r="J132" s="7"/>
      <c r="K132" s="7">
        <v>0</v>
      </c>
      <c r="L132" s="7"/>
      <c r="M132" s="7">
        <v>0</v>
      </c>
      <c r="N132" s="7"/>
      <c r="O132" s="7">
        <v>0</v>
      </c>
      <c r="P132" s="7"/>
      <c r="Q132" s="7">
        <v>6529954</v>
      </c>
      <c r="R132" s="7"/>
      <c r="S132" s="7">
        <v>6750</v>
      </c>
      <c r="T132" s="7"/>
      <c r="U132" s="7">
        <v>53396828422</v>
      </c>
      <c r="V132" s="7"/>
      <c r="W132" s="7">
        <v>43814930222.474998</v>
      </c>
      <c r="X132" s="7"/>
      <c r="Y132" s="10">
        <v>6.2780078039841362E-4</v>
      </c>
    </row>
    <row r="133" spans="1:25" x14ac:dyDescent="0.55000000000000004">
      <c r="A133" s="8" t="s">
        <v>138</v>
      </c>
      <c r="B133" s="7"/>
      <c r="C133" s="7">
        <v>16543049</v>
      </c>
      <c r="D133" s="7"/>
      <c r="E133" s="7">
        <v>44700608703</v>
      </c>
      <c r="F133" s="7"/>
      <c r="G133" s="7">
        <v>47689391789.504997</v>
      </c>
      <c r="H133" s="7"/>
      <c r="I133" s="7">
        <v>13214208</v>
      </c>
      <c r="J133" s="7"/>
      <c r="K133" s="7">
        <v>46942575683</v>
      </c>
      <c r="L133" s="7"/>
      <c r="M133" s="7">
        <v>0</v>
      </c>
      <c r="N133" s="7"/>
      <c r="O133" s="7">
        <v>0</v>
      </c>
      <c r="P133" s="7"/>
      <c r="Q133" s="7">
        <v>29757257</v>
      </c>
      <c r="R133" s="7"/>
      <c r="S133" s="7">
        <v>3390</v>
      </c>
      <c r="T133" s="7"/>
      <c r="U133" s="7">
        <v>91643184386</v>
      </c>
      <c r="V133" s="7"/>
      <c r="W133" s="7">
        <v>100276882477.68201</v>
      </c>
      <c r="X133" s="7"/>
      <c r="Y133" s="10">
        <v>1.4368139982365276E-3</v>
      </c>
    </row>
    <row r="134" spans="1:25" x14ac:dyDescent="0.55000000000000004">
      <c r="A134" s="8" t="s">
        <v>139</v>
      </c>
      <c r="B134" s="7"/>
      <c r="C134" s="7">
        <v>6904244</v>
      </c>
      <c r="D134" s="7"/>
      <c r="E134" s="7">
        <v>42029606524</v>
      </c>
      <c r="F134" s="7"/>
      <c r="G134" s="7">
        <v>36992452602.797997</v>
      </c>
      <c r="H134" s="7"/>
      <c r="I134" s="7">
        <v>600000</v>
      </c>
      <c r="J134" s="7"/>
      <c r="K134" s="7">
        <v>3537279530</v>
      </c>
      <c r="L134" s="7"/>
      <c r="M134" s="7">
        <v>0</v>
      </c>
      <c r="N134" s="7"/>
      <c r="O134" s="7">
        <v>0</v>
      </c>
      <c r="P134" s="7"/>
      <c r="Q134" s="7">
        <v>7504244</v>
      </c>
      <c r="R134" s="7"/>
      <c r="S134" s="7">
        <v>6910</v>
      </c>
      <c r="T134" s="7"/>
      <c r="U134" s="7">
        <v>45566886054</v>
      </c>
      <c r="V134" s="7"/>
      <c r="W134" s="7">
        <v>51545792800.061996</v>
      </c>
      <c r="X134" s="7"/>
      <c r="Y134" s="10">
        <v>7.3857218947559673E-4</v>
      </c>
    </row>
    <row r="135" spans="1:25" x14ac:dyDescent="0.55000000000000004">
      <c r="A135" s="8" t="s">
        <v>140</v>
      </c>
      <c r="B135" s="7"/>
      <c r="C135" s="7">
        <v>16400000</v>
      </c>
      <c r="D135" s="7"/>
      <c r="E135" s="7">
        <v>15025130171</v>
      </c>
      <c r="F135" s="7"/>
      <c r="G135" s="7">
        <v>13612520700</v>
      </c>
      <c r="H135" s="7"/>
      <c r="I135" s="7">
        <v>7200000</v>
      </c>
      <c r="J135" s="7"/>
      <c r="K135" s="7">
        <v>6233779472</v>
      </c>
      <c r="L135" s="7"/>
      <c r="M135" s="7">
        <v>0</v>
      </c>
      <c r="N135" s="7"/>
      <c r="O135" s="7">
        <v>0</v>
      </c>
      <c r="P135" s="7"/>
      <c r="Q135" s="7">
        <v>23600000</v>
      </c>
      <c r="R135" s="7"/>
      <c r="S135" s="7">
        <v>920</v>
      </c>
      <c r="T135" s="7"/>
      <c r="U135" s="7">
        <v>21258909643</v>
      </c>
      <c r="V135" s="7"/>
      <c r="W135" s="7">
        <v>21582813600</v>
      </c>
      <c r="X135" s="7"/>
      <c r="Y135" s="10">
        <v>3.0924863174432567E-4</v>
      </c>
    </row>
    <row r="136" spans="1:25" x14ac:dyDescent="0.55000000000000004">
      <c r="A136" s="8" t="s">
        <v>141</v>
      </c>
      <c r="B136" s="7"/>
      <c r="C136" s="7">
        <v>39846153</v>
      </c>
      <c r="D136" s="7"/>
      <c r="E136" s="7">
        <v>20835701968</v>
      </c>
      <c r="F136" s="7"/>
      <c r="G136" s="7">
        <v>54145596488.651604</v>
      </c>
      <c r="H136" s="7"/>
      <c r="I136" s="7">
        <v>0</v>
      </c>
      <c r="J136" s="7"/>
      <c r="K136" s="7">
        <v>0</v>
      </c>
      <c r="L136" s="7"/>
      <c r="M136" s="7">
        <v>-39846153</v>
      </c>
      <c r="N136" s="7"/>
      <c r="O136" s="7">
        <v>67826351775</v>
      </c>
      <c r="P136" s="7"/>
      <c r="Q136" s="7">
        <v>0</v>
      </c>
      <c r="R136" s="7"/>
      <c r="S136" s="7">
        <v>0</v>
      </c>
      <c r="T136" s="7"/>
      <c r="U136" s="7">
        <v>0</v>
      </c>
      <c r="V136" s="7"/>
      <c r="W136" s="7">
        <v>0</v>
      </c>
      <c r="X136" s="7"/>
      <c r="Y136" s="10">
        <v>0</v>
      </c>
    </row>
    <row r="137" spans="1:25" x14ac:dyDescent="0.55000000000000004">
      <c r="A137" s="8" t="s">
        <v>142</v>
      </c>
      <c r="B137" s="7"/>
      <c r="C137" s="7">
        <v>21298928</v>
      </c>
      <c r="D137" s="7"/>
      <c r="E137" s="7">
        <v>150287861528</v>
      </c>
      <c r="F137" s="7"/>
      <c r="G137" s="7">
        <v>110730602749.032</v>
      </c>
      <c r="H137" s="7"/>
      <c r="I137" s="7">
        <v>0</v>
      </c>
      <c r="J137" s="7"/>
      <c r="K137" s="7">
        <v>0</v>
      </c>
      <c r="L137" s="7"/>
      <c r="M137" s="7">
        <v>0</v>
      </c>
      <c r="N137" s="7"/>
      <c r="O137" s="7">
        <v>0</v>
      </c>
      <c r="P137" s="7"/>
      <c r="Q137" s="7">
        <v>21298928</v>
      </c>
      <c r="R137" s="7"/>
      <c r="S137" s="7">
        <v>6030</v>
      </c>
      <c r="T137" s="7"/>
      <c r="U137" s="7">
        <v>150287861528</v>
      </c>
      <c r="V137" s="7"/>
      <c r="W137" s="7">
        <v>127668362251.752</v>
      </c>
      <c r="X137" s="7"/>
      <c r="Y137" s="10">
        <v>1.8292919113842144E-3</v>
      </c>
    </row>
    <row r="138" spans="1:25" x14ac:dyDescent="0.55000000000000004">
      <c r="A138" s="8" t="s">
        <v>143</v>
      </c>
      <c r="B138" s="7"/>
      <c r="C138" s="7">
        <v>11000000</v>
      </c>
      <c r="D138" s="7"/>
      <c r="E138" s="7">
        <v>60870774987</v>
      </c>
      <c r="F138" s="7"/>
      <c r="G138" s="7">
        <v>29785714200</v>
      </c>
      <c r="H138" s="7"/>
      <c r="I138" s="7">
        <v>0</v>
      </c>
      <c r="J138" s="7"/>
      <c r="K138" s="7">
        <v>0</v>
      </c>
      <c r="L138" s="7"/>
      <c r="M138" s="7">
        <v>0</v>
      </c>
      <c r="N138" s="7"/>
      <c r="O138" s="7">
        <v>0</v>
      </c>
      <c r="P138" s="7"/>
      <c r="Q138" s="7">
        <v>11000000</v>
      </c>
      <c r="R138" s="7"/>
      <c r="S138" s="7">
        <v>2724</v>
      </c>
      <c r="T138" s="7"/>
      <c r="U138" s="7">
        <v>60870774987</v>
      </c>
      <c r="V138" s="7"/>
      <c r="W138" s="7">
        <v>29785714200</v>
      </c>
      <c r="X138" s="7"/>
      <c r="Y138" s="10">
        <v>4.2678362203329837E-4</v>
      </c>
    </row>
    <row r="139" spans="1:25" x14ac:dyDescent="0.55000000000000004">
      <c r="A139" s="8" t="s">
        <v>144</v>
      </c>
      <c r="B139" s="7"/>
      <c r="C139" s="7">
        <v>10630694</v>
      </c>
      <c r="D139" s="7"/>
      <c r="E139" s="7">
        <v>62381871411</v>
      </c>
      <c r="F139" s="7"/>
      <c r="G139" s="7">
        <v>62242229673.422997</v>
      </c>
      <c r="H139" s="7"/>
      <c r="I139" s="7">
        <v>1600000</v>
      </c>
      <c r="J139" s="7"/>
      <c r="K139" s="7">
        <v>9817101777</v>
      </c>
      <c r="L139" s="7"/>
      <c r="M139" s="7">
        <v>0</v>
      </c>
      <c r="N139" s="7"/>
      <c r="O139" s="7">
        <v>0</v>
      </c>
      <c r="P139" s="7"/>
      <c r="Q139" s="7">
        <v>12230694</v>
      </c>
      <c r="R139" s="7"/>
      <c r="S139" s="7">
        <v>7420</v>
      </c>
      <c r="T139" s="7"/>
      <c r="U139" s="7">
        <v>72198973188</v>
      </c>
      <c r="V139" s="7"/>
      <c r="W139" s="7">
        <v>90211776570.593994</v>
      </c>
      <c r="X139" s="7"/>
      <c r="Y139" s="10">
        <v>1.2925964607172907E-3</v>
      </c>
    </row>
    <row r="140" spans="1:25" x14ac:dyDescent="0.55000000000000004">
      <c r="A140" s="8" t="s">
        <v>145</v>
      </c>
      <c r="B140" s="7"/>
      <c r="C140" s="7">
        <v>4200000</v>
      </c>
      <c r="D140" s="7"/>
      <c r="E140" s="7">
        <v>14743966876</v>
      </c>
      <c r="F140" s="7"/>
      <c r="G140" s="7">
        <v>15259661550</v>
      </c>
      <c r="H140" s="7"/>
      <c r="I140" s="7">
        <v>0</v>
      </c>
      <c r="J140" s="7"/>
      <c r="K140" s="7">
        <v>0</v>
      </c>
      <c r="L140" s="7"/>
      <c r="M140" s="7">
        <v>-4200000</v>
      </c>
      <c r="N140" s="7"/>
      <c r="O140" s="7">
        <v>18612540591</v>
      </c>
      <c r="P140" s="7"/>
      <c r="Q140" s="7">
        <v>0</v>
      </c>
      <c r="R140" s="7"/>
      <c r="S140" s="7">
        <v>0</v>
      </c>
      <c r="T140" s="7"/>
      <c r="U140" s="7">
        <v>0</v>
      </c>
      <c r="V140" s="7"/>
      <c r="W140" s="7">
        <v>0</v>
      </c>
      <c r="X140" s="7"/>
      <c r="Y140" s="10">
        <v>0</v>
      </c>
    </row>
    <row r="141" spans="1:25" x14ac:dyDescent="0.55000000000000004">
      <c r="A141" s="8" t="s">
        <v>146</v>
      </c>
      <c r="B141" s="7"/>
      <c r="C141" s="7">
        <v>8235637</v>
      </c>
      <c r="D141" s="7"/>
      <c r="E141" s="7">
        <v>24644363083</v>
      </c>
      <c r="F141" s="7"/>
      <c r="G141" s="7">
        <v>27605333084.614201</v>
      </c>
      <c r="H141" s="7"/>
      <c r="I141" s="7">
        <v>0</v>
      </c>
      <c r="J141" s="7"/>
      <c r="K141" s="7">
        <v>0</v>
      </c>
      <c r="L141" s="7"/>
      <c r="M141" s="7">
        <v>-8235637</v>
      </c>
      <c r="N141" s="7"/>
      <c r="O141" s="7">
        <v>29528136213</v>
      </c>
      <c r="P141" s="7"/>
      <c r="Q141" s="7">
        <v>0</v>
      </c>
      <c r="R141" s="7"/>
      <c r="S141" s="7">
        <v>0</v>
      </c>
      <c r="T141" s="7"/>
      <c r="U141" s="7">
        <v>0</v>
      </c>
      <c r="V141" s="7"/>
      <c r="W141" s="7">
        <v>0</v>
      </c>
      <c r="X141" s="7"/>
      <c r="Y141" s="10">
        <v>0</v>
      </c>
    </row>
    <row r="142" spans="1:25" x14ac:dyDescent="0.55000000000000004">
      <c r="A142" s="8" t="s">
        <v>147</v>
      </c>
      <c r="B142" s="7"/>
      <c r="C142" s="7">
        <v>4495058</v>
      </c>
      <c r="D142" s="7"/>
      <c r="E142" s="7">
        <v>25029693520</v>
      </c>
      <c r="F142" s="7"/>
      <c r="G142" s="7">
        <v>25245965087.685001</v>
      </c>
      <c r="H142" s="7"/>
      <c r="I142" s="7">
        <v>0</v>
      </c>
      <c r="J142" s="7"/>
      <c r="K142" s="7">
        <v>0</v>
      </c>
      <c r="L142" s="7"/>
      <c r="M142" s="7">
        <v>0</v>
      </c>
      <c r="N142" s="7"/>
      <c r="O142" s="7">
        <v>0</v>
      </c>
      <c r="P142" s="7"/>
      <c r="Q142" s="7">
        <v>4495058</v>
      </c>
      <c r="R142" s="7"/>
      <c r="S142" s="7">
        <v>6560</v>
      </c>
      <c r="T142" s="7"/>
      <c r="U142" s="7">
        <v>25029693520</v>
      </c>
      <c r="V142" s="7"/>
      <c r="W142" s="7">
        <v>29312129376.144001</v>
      </c>
      <c r="X142" s="7"/>
      <c r="Y142" s="10">
        <v>4.1999787752812663E-4</v>
      </c>
    </row>
    <row r="143" spans="1:25" x14ac:dyDescent="0.55000000000000004">
      <c r="A143" s="8" t="s">
        <v>148</v>
      </c>
      <c r="B143" s="7"/>
      <c r="C143" s="7">
        <v>0</v>
      </c>
      <c r="D143" s="7"/>
      <c r="E143" s="7">
        <v>0</v>
      </c>
      <c r="F143" s="7"/>
      <c r="G143" s="7">
        <v>0</v>
      </c>
      <c r="H143" s="7"/>
      <c r="I143" s="7">
        <v>8599498</v>
      </c>
      <c r="J143" s="7"/>
      <c r="K143" s="7">
        <v>56397624398</v>
      </c>
      <c r="L143" s="7"/>
      <c r="M143" s="7">
        <v>0</v>
      </c>
      <c r="N143" s="7"/>
      <c r="O143" s="7">
        <v>0</v>
      </c>
      <c r="P143" s="7"/>
      <c r="Q143" s="7">
        <v>8599498</v>
      </c>
      <c r="R143" s="7"/>
      <c r="S143" s="7">
        <v>6470</v>
      </c>
      <c r="T143" s="7"/>
      <c r="U143" s="7">
        <v>56397624398</v>
      </c>
      <c r="V143" s="7"/>
      <c r="W143" s="7">
        <v>55307701485.242996</v>
      </c>
      <c r="X143" s="7"/>
      <c r="Y143" s="10">
        <v>7.9247457380788406E-4</v>
      </c>
    </row>
    <row r="144" spans="1:25" x14ac:dyDescent="0.55000000000000004">
      <c r="A144" s="8" t="s">
        <v>149</v>
      </c>
      <c r="B144" s="7"/>
      <c r="C144" s="7">
        <v>0</v>
      </c>
      <c r="D144" s="7"/>
      <c r="E144" s="7">
        <v>0</v>
      </c>
      <c r="F144" s="7"/>
      <c r="G144" s="7">
        <v>0</v>
      </c>
      <c r="H144" s="7"/>
      <c r="I144" s="7">
        <v>12388271</v>
      </c>
      <c r="J144" s="7"/>
      <c r="K144" s="7">
        <v>0</v>
      </c>
      <c r="L144" s="7"/>
      <c r="M144" s="7">
        <v>0</v>
      </c>
      <c r="N144" s="7"/>
      <c r="O144" s="7">
        <v>0</v>
      </c>
      <c r="P144" s="7"/>
      <c r="Q144" s="7">
        <v>12388271</v>
      </c>
      <c r="R144" s="7"/>
      <c r="S144" s="7">
        <v>1068</v>
      </c>
      <c r="T144" s="7"/>
      <c r="U144" s="7">
        <v>22447547052</v>
      </c>
      <c r="V144" s="7"/>
      <c r="W144" s="7">
        <v>13151950921.103399</v>
      </c>
      <c r="X144" s="7"/>
      <c r="Y144" s="10">
        <v>1.8844729433792402E-4</v>
      </c>
    </row>
    <row r="145" spans="1:25" x14ac:dyDescent="0.55000000000000004">
      <c r="A145" s="8" t="s">
        <v>150</v>
      </c>
      <c r="B145" s="7"/>
      <c r="C145" s="7">
        <v>0</v>
      </c>
      <c r="D145" s="7"/>
      <c r="E145" s="7">
        <v>0</v>
      </c>
      <c r="F145" s="7"/>
      <c r="G145" s="7">
        <v>0</v>
      </c>
      <c r="H145" s="7"/>
      <c r="I145" s="7">
        <v>5200000</v>
      </c>
      <c r="J145" s="7"/>
      <c r="K145" s="7">
        <v>29193065924</v>
      </c>
      <c r="L145" s="7"/>
      <c r="M145" s="7">
        <v>0</v>
      </c>
      <c r="N145" s="7"/>
      <c r="O145" s="7">
        <v>0</v>
      </c>
      <c r="P145" s="7"/>
      <c r="Q145" s="7">
        <v>5200000</v>
      </c>
      <c r="R145" s="7"/>
      <c r="S145" s="7">
        <v>5580</v>
      </c>
      <c r="T145" s="7"/>
      <c r="U145" s="7">
        <v>29193065924</v>
      </c>
      <c r="V145" s="7"/>
      <c r="W145" s="7">
        <v>28843354800</v>
      </c>
      <c r="X145" s="7"/>
      <c r="Y145" s="10">
        <v>4.1328105649840425E-4</v>
      </c>
    </row>
    <row r="146" spans="1:25" x14ac:dyDescent="0.55000000000000004">
      <c r="A146" s="8" t="s">
        <v>151</v>
      </c>
      <c r="B146" s="7"/>
      <c r="C146" s="7">
        <v>0</v>
      </c>
      <c r="D146" s="7"/>
      <c r="E146" s="7">
        <v>0</v>
      </c>
      <c r="F146" s="7"/>
      <c r="G146" s="7">
        <v>0</v>
      </c>
      <c r="H146" s="7"/>
      <c r="I146" s="7">
        <v>16400000</v>
      </c>
      <c r="J146" s="7"/>
      <c r="K146" s="7">
        <v>79900810713</v>
      </c>
      <c r="L146" s="7"/>
      <c r="M146" s="7">
        <v>-400000</v>
      </c>
      <c r="N146" s="7"/>
      <c r="O146" s="7">
        <v>2001221481</v>
      </c>
      <c r="P146" s="7"/>
      <c r="Q146" s="7">
        <v>16000000</v>
      </c>
      <c r="R146" s="7"/>
      <c r="S146" s="7">
        <v>4877</v>
      </c>
      <c r="T146" s="7"/>
      <c r="U146" s="7">
        <v>77952010453</v>
      </c>
      <c r="V146" s="7"/>
      <c r="W146" s="7">
        <v>77567709600</v>
      </c>
      <c r="X146" s="7"/>
      <c r="Y146" s="10">
        <v>1.1114263647878232E-3</v>
      </c>
    </row>
    <row r="147" spans="1:25" x14ac:dyDescent="0.55000000000000004">
      <c r="A147" s="8" t="s">
        <v>152</v>
      </c>
      <c r="B147" s="7"/>
      <c r="C147" s="7">
        <v>0</v>
      </c>
      <c r="D147" s="7"/>
      <c r="E147" s="7">
        <v>0</v>
      </c>
      <c r="F147" s="7"/>
      <c r="G147" s="7">
        <v>0</v>
      </c>
      <c r="H147" s="7"/>
      <c r="I147" s="7">
        <v>7900000</v>
      </c>
      <c r="J147" s="7"/>
      <c r="K147" s="7">
        <v>108170447330</v>
      </c>
      <c r="L147" s="7"/>
      <c r="M147" s="7">
        <v>-36490</v>
      </c>
      <c r="N147" s="7"/>
      <c r="O147" s="7">
        <v>494762147</v>
      </c>
      <c r="P147" s="7"/>
      <c r="Q147" s="7">
        <v>7863510</v>
      </c>
      <c r="R147" s="7"/>
      <c r="S147" s="7">
        <v>13530</v>
      </c>
      <c r="T147" s="7"/>
      <c r="U147" s="7">
        <v>107670809403</v>
      </c>
      <c r="V147" s="7"/>
      <c r="W147" s="7">
        <v>105760250222.715</v>
      </c>
      <c r="X147" s="7"/>
      <c r="Y147" s="10">
        <v>1.5153822518446866E-3</v>
      </c>
    </row>
    <row r="148" spans="1:25" ht="24.75" thickBot="1" x14ac:dyDescent="0.6">
      <c r="A148" s="8" t="s">
        <v>153</v>
      </c>
      <c r="B148" s="7"/>
      <c r="C148" s="7">
        <v>0</v>
      </c>
      <c r="D148" s="7"/>
      <c r="E148" s="7">
        <v>0</v>
      </c>
      <c r="F148" s="7"/>
      <c r="G148" s="7">
        <v>0</v>
      </c>
      <c r="H148" s="7"/>
      <c r="I148" s="7">
        <v>7900000</v>
      </c>
      <c r="J148" s="7"/>
      <c r="K148" s="7">
        <v>295138870656</v>
      </c>
      <c r="L148" s="7"/>
      <c r="M148" s="7">
        <v>-130362</v>
      </c>
      <c r="N148" s="7"/>
      <c r="O148" s="7">
        <v>5526872333</v>
      </c>
      <c r="P148" s="7"/>
      <c r="Q148" s="7">
        <v>7769638</v>
      </c>
      <c r="R148" s="7"/>
      <c r="S148" s="7">
        <v>42920</v>
      </c>
      <c r="T148" s="7"/>
      <c r="U148" s="7">
        <v>290268630978</v>
      </c>
      <c r="V148" s="7"/>
      <c r="W148" s="7">
        <v>331488699425.388</v>
      </c>
      <c r="X148" s="7"/>
      <c r="Y148" s="10">
        <v>4.7497248799854008E-3</v>
      </c>
    </row>
    <row r="149" spans="1:25" ht="25.5" thickBot="1" x14ac:dyDescent="0.65">
      <c r="A149" s="6" t="s">
        <v>154</v>
      </c>
      <c r="C149" s="2" t="s">
        <v>154</v>
      </c>
      <c r="E149" s="5">
        <f>SUM(E9:E148)</f>
        <v>34000616013317</v>
      </c>
      <c r="G149" s="5">
        <f>SUM(G9:G148)</f>
        <v>53261002709831.867</v>
      </c>
      <c r="I149" s="2" t="s">
        <v>154</v>
      </c>
      <c r="K149" s="5">
        <f>SUM(K9:K148)</f>
        <v>2299238687165</v>
      </c>
      <c r="M149" s="2" t="s">
        <v>154</v>
      </c>
      <c r="O149" s="5">
        <f>SUM(O9:O148)</f>
        <v>2358976608471</v>
      </c>
      <c r="Q149" s="2" t="s">
        <v>154</v>
      </c>
      <c r="S149" s="2" t="s">
        <v>154</v>
      </c>
      <c r="U149" s="5">
        <f>SUM(U9:U148)</f>
        <v>35208988437951</v>
      </c>
      <c r="W149" s="5">
        <f>SUM(W9:W148)</f>
        <v>63133495363662.125</v>
      </c>
      <c r="Y149" s="11">
        <f>SUM(Y9:Y148)</f>
        <v>0.90460620289327065</v>
      </c>
    </row>
    <row r="150" spans="1:25" ht="24.75" thickTop="1" x14ac:dyDescent="0.55000000000000004">
      <c r="W150" s="4"/>
    </row>
    <row r="151" spans="1:25" x14ac:dyDescent="0.55000000000000004">
      <c r="W151" s="4"/>
    </row>
    <row r="152" spans="1:25" x14ac:dyDescent="0.55000000000000004">
      <c r="Y152" s="4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42"/>
  <sheetViews>
    <sheetView rightToLeft="1" tabSelected="1" topLeftCell="A37" workbookViewId="0">
      <selection activeCell="A51" sqref="A51"/>
    </sheetView>
  </sheetViews>
  <sheetFormatPr defaultRowHeight="24" x14ac:dyDescent="0.55000000000000004"/>
  <cols>
    <col min="1" max="1" width="44.5703125" style="2" bestFit="1" customWidth="1"/>
    <col min="2" max="2" width="1" style="2" customWidth="1"/>
    <col min="3" max="3" width="20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20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9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9" ht="24.75" x14ac:dyDescent="0.55000000000000004">
      <c r="A3" s="22" t="s">
        <v>172</v>
      </c>
      <c r="B3" s="22" t="s">
        <v>172</v>
      </c>
      <c r="C3" s="22" t="s">
        <v>172</v>
      </c>
      <c r="D3" s="22" t="s">
        <v>172</v>
      </c>
      <c r="E3" s="22" t="s">
        <v>172</v>
      </c>
      <c r="F3" s="22" t="s">
        <v>172</v>
      </c>
      <c r="G3" s="22" t="s">
        <v>172</v>
      </c>
      <c r="H3" s="22" t="s">
        <v>172</v>
      </c>
      <c r="I3" s="22" t="s">
        <v>172</v>
      </c>
      <c r="J3" s="22" t="s">
        <v>172</v>
      </c>
      <c r="K3" s="22" t="s">
        <v>172</v>
      </c>
      <c r="L3" s="22" t="s">
        <v>172</v>
      </c>
      <c r="M3" s="22" t="s">
        <v>172</v>
      </c>
      <c r="N3" s="22" t="s">
        <v>172</v>
      </c>
      <c r="O3" s="22" t="s">
        <v>172</v>
      </c>
      <c r="P3" s="22" t="s">
        <v>172</v>
      </c>
      <c r="Q3" s="22" t="s">
        <v>172</v>
      </c>
    </row>
    <row r="4" spans="1:19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9" ht="24.75" x14ac:dyDescent="0.55000000000000004">
      <c r="A6" s="21" t="s">
        <v>3</v>
      </c>
      <c r="C6" s="21" t="s">
        <v>174</v>
      </c>
      <c r="D6" s="21" t="s">
        <v>174</v>
      </c>
      <c r="E6" s="21" t="s">
        <v>174</v>
      </c>
      <c r="F6" s="21" t="s">
        <v>174</v>
      </c>
      <c r="G6" s="21" t="s">
        <v>174</v>
      </c>
      <c r="H6" s="21" t="s">
        <v>174</v>
      </c>
      <c r="I6" s="21" t="s">
        <v>174</v>
      </c>
      <c r="K6" s="21" t="s">
        <v>175</v>
      </c>
      <c r="L6" s="21" t="s">
        <v>175</v>
      </c>
      <c r="M6" s="21" t="s">
        <v>175</v>
      </c>
      <c r="N6" s="21" t="s">
        <v>175</v>
      </c>
      <c r="O6" s="21" t="s">
        <v>175</v>
      </c>
      <c r="P6" s="21" t="s">
        <v>175</v>
      </c>
      <c r="Q6" s="21" t="s">
        <v>175</v>
      </c>
    </row>
    <row r="7" spans="1:19" ht="24.75" x14ac:dyDescent="0.55000000000000004">
      <c r="A7" s="21" t="s">
        <v>3</v>
      </c>
      <c r="C7" s="21" t="s">
        <v>7</v>
      </c>
      <c r="E7" s="21" t="s">
        <v>238</v>
      </c>
      <c r="G7" s="21" t="s">
        <v>239</v>
      </c>
      <c r="I7" s="21" t="s">
        <v>240</v>
      </c>
      <c r="K7" s="21" t="s">
        <v>7</v>
      </c>
      <c r="M7" s="21" t="s">
        <v>238</v>
      </c>
      <c r="O7" s="21" t="s">
        <v>239</v>
      </c>
      <c r="Q7" s="21" t="s">
        <v>240</v>
      </c>
    </row>
    <row r="8" spans="1:19" x14ac:dyDescent="0.55000000000000004">
      <c r="A8" s="2" t="s">
        <v>94</v>
      </c>
      <c r="C8" s="7">
        <v>43625402</v>
      </c>
      <c r="D8" s="7"/>
      <c r="E8" s="7">
        <v>578500183647</v>
      </c>
      <c r="F8" s="7"/>
      <c r="G8" s="7">
        <v>435500246814</v>
      </c>
      <c r="H8" s="7"/>
      <c r="I8" s="7">
        <f>E8-G8</f>
        <v>142999936833</v>
      </c>
      <c r="J8" s="7"/>
      <c r="K8" s="7">
        <v>43625402</v>
      </c>
      <c r="L8" s="7"/>
      <c r="M8" s="7">
        <v>578500183647</v>
      </c>
      <c r="N8" s="7"/>
      <c r="O8" s="7">
        <v>716403525800</v>
      </c>
      <c r="P8" s="7"/>
      <c r="Q8" s="7">
        <f>M8-O8</f>
        <v>-137903342153</v>
      </c>
      <c r="R8" s="14"/>
      <c r="S8" s="13"/>
    </row>
    <row r="9" spans="1:19" x14ac:dyDescent="0.55000000000000004">
      <c r="A9" s="2" t="s">
        <v>81</v>
      </c>
      <c r="C9" s="7">
        <v>168407171</v>
      </c>
      <c r="D9" s="7"/>
      <c r="E9" s="7">
        <v>1178532244261</v>
      </c>
      <c r="F9" s="7"/>
      <c r="G9" s="7">
        <v>887247286162</v>
      </c>
      <c r="H9" s="7"/>
      <c r="I9" s="7">
        <f t="shared" ref="I9:I72" si="0">E9-G9</f>
        <v>291284958099</v>
      </c>
      <c r="J9" s="7"/>
      <c r="K9" s="7">
        <v>168407171</v>
      </c>
      <c r="L9" s="7"/>
      <c r="M9" s="7">
        <v>1178532244261</v>
      </c>
      <c r="N9" s="7"/>
      <c r="O9" s="7">
        <v>995473902344</v>
      </c>
      <c r="P9" s="7"/>
      <c r="Q9" s="7">
        <f t="shared" ref="Q9:Q72" si="1">M9-O9</f>
        <v>183058341917</v>
      </c>
      <c r="R9" s="14"/>
      <c r="S9" s="13"/>
    </row>
    <row r="10" spans="1:19" x14ac:dyDescent="0.55000000000000004">
      <c r="A10" s="2" t="s">
        <v>122</v>
      </c>
      <c r="C10" s="7">
        <v>297576968</v>
      </c>
      <c r="D10" s="7"/>
      <c r="E10" s="7">
        <v>939185272503</v>
      </c>
      <c r="F10" s="7"/>
      <c r="G10" s="7">
        <v>817047695032</v>
      </c>
      <c r="H10" s="7"/>
      <c r="I10" s="7">
        <f t="shared" si="0"/>
        <v>122137577471</v>
      </c>
      <c r="J10" s="7"/>
      <c r="K10" s="7">
        <v>297576968</v>
      </c>
      <c r="L10" s="7"/>
      <c r="M10" s="7">
        <v>939185272503</v>
      </c>
      <c r="N10" s="7"/>
      <c r="O10" s="7">
        <v>1152583514808</v>
      </c>
      <c r="P10" s="7"/>
      <c r="Q10" s="7">
        <f t="shared" si="1"/>
        <v>-213398242305</v>
      </c>
      <c r="R10" s="14"/>
      <c r="S10" s="13"/>
    </row>
    <row r="11" spans="1:19" x14ac:dyDescent="0.55000000000000004">
      <c r="A11" s="2" t="s">
        <v>64</v>
      </c>
      <c r="C11" s="7">
        <v>66562428</v>
      </c>
      <c r="D11" s="7"/>
      <c r="E11" s="7">
        <v>285110938113</v>
      </c>
      <c r="F11" s="7"/>
      <c r="G11" s="7">
        <v>285110938113</v>
      </c>
      <c r="H11" s="7"/>
      <c r="I11" s="7">
        <f t="shared" si="0"/>
        <v>0</v>
      </c>
      <c r="J11" s="7"/>
      <c r="K11" s="7">
        <v>66562428</v>
      </c>
      <c r="L11" s="7"/>
      <c r="M11" s="7">
        <v>285110938113</v>
      </c>
      <c r="N11" s="7"/>
      <c r="O11" s="7">
        <v>369208409067</v>
      </c>
      <c r="P11" s="7"/>
      <c r="Q11" s="7">
        <f t="shared" si="1"/>
        <v>-84097470954</v>
      </c>
      <c r="R11" s="14"/>
      <c r="S11" s="13"/>
    </row>
    <row r="12" spans="1:19" x14ac:dyDescent="0.55000000000000004">
      <c r="A12" s="2" t="s">
        <v>142</v>
      </c>
      <c r="C12" s="7">
        <v>21298928</v>
      </c>
      <c r="D12" s="7"/>
      <c r="E12" s="7">
        <v>127668362251</v>
      </c>
      <c r="F12" s="7"/>
      <c r="G12" s="7">
        <v>110730602749</v>
      </c>
      <c r="H12" s="7"/>
      <c r="I12" s="7">
        <f t="shared" si="0"/>
        <v>16937759502</v>
      </c>
      <c r="J12" s="7"/>
      <c r="K12" s="7">
        <v>21298928</v>
      </c>
      <c r="L12" s="7"/>
      <c r="M12" s="7">
        <v>127668362251</v>
      </c>
      <c r="N12" s="7"/>
      <c r="O12" s="7">
        <v>117950887381</v>
      </c>
      <c r="P12" s="7"/>
      <c r="Q12" s="7">
        <f t="shared" si="1"/>
        <v>9717474870</v>
      </c>
      <c r="R12" s="14"/>
      <c r="S12" s="13"/>
    </row>
    <row r="13" spans="1:19" x14ac:dyDescent="0.55000000000000004">
      <c r="A13" s="2" t="s">
        <v>15</v>
      </c>
      <c r="C13" s="7">
        <v>8658201</v>
      </c>
      <c r="D13" s="7"/>
      <c r="E13" s="7">
        <v>40098544036</v>
      </c>
      <c r="F13" s="7"/>
      <c r="G13" s="7">
        <v>35821021738</v>
      </c>
      <c r="H13" s="7"/>
      <c r="I13" s="7">
        <f t="shared" si="0"/>
        <v>4277522298</v>
      </c>
      <c r="J13" s="7"/>
      <c r="K13" s="7">
        <v>8658201</v>
      </c>
      <c r="L13" s="7"/>
      <c r="M13" s="7">
        <v>40098544036</v>
      </c>
      <c r="N13" s="7"/>
      <c r="O13" s="7">
        <v>47078565331</v>
      </c>
      <c r="P13" s="7"/>
      <c r="Q13" s="7">
        <f t="shared" si="1"/>
        <v>-6980021295</v>
      </c>
      <c r="R13" s="14"/>
      <c r="S13" s="13"/>
    </row>
    <row r="14" spans="1:19" x14ac:dyDescent="0.55000000000000004">
      <c r="A14" s="2" t="s">
        <v>66</v>
      </c>
      <c r="C14" s="7">
        <v>29589566</v>
      </c>
      <c r="D14" s="7"/>
      <c r="E14" s="7">
        <v>493264530540</v>
      </c>
      <c r="F14" s="7"/>
      <c r="G14" s="7">
        <v>386787631282</v>
      </c>
      <c r="H14" s="7"/>
      <c r="I14" s="7">
        <f t="shared" si="0"/>
        <v>106476899258</v>
      </c>
      <c r="J14" s="7"/>
      <c r="K14" s="7">
        <v>29589566</v>
      </c>
      <c r="L14" s="7"/>
      <c r="M14" s="7">
        <v>493264530540</v>
      </c>
      <c r="N14" s="7"/>
      <c r="O14" s="7">
        <v>345726944168</v>
      </c>
      <c r="P14" s="7"/>
      <c r="Q14" s="7">
        <f t="shared" si="1"/>
        <v>147537586372</v>
      </c>
      <c r="R14" s="14"/>
      <c r="S14" s="13"/>
    </row>
    <row r="15" spans="1:19" x14ac:dyDescent="0.55000000000000004">
      <c r="A15" s="2" t="s">
        <v>127</v>
      </c>
      <c r="C15" s="7">
        <v>705815651</v>
      </c>
      <c r="D15" s="7"/>
      <c r="E15" s="7">
        <v>329759542501</v>
      </c>
      <c r="F15" s="7"/>
      <c r="G15" s="7">
        <v>277760820704</v>
      </c>
      <c r="H15" s="7"/>
      <c r="I15" s="7">
        <f t="shared" si="0"/>
        <v>51998721797</v>
      </c>
      <c r="J15" s="7"/>
      <c r="K15" s="7">
        <v>705815651</v>
      </c>
      <c r="L15" s="7"/>
      <c r="M15" s="7">
        <v>329759542501</v>
      </c>
      <c r="N15" s="7"/>
      <c r="O15" s="7">
        <v>361521399483</v>
      </c>
      <c r="P15" s="7"/>
      <c r="Q15" s="7">
        <f t="shared" si="1"/>
        <v>-31761856982</v>
      </c>
      <c r="R15" s="14"/>
      <c r="S15" s="13"/>
    </row>
    <row r="16" spans="1:19" x14ac:dyDescent="0.55000000000000004">
      <c r="A16" s="2" t="s">
        <v>70</v>
      </c>
      <c r="C16" s="7">
        <v>13108291</v>
      </c>
      <c r="D16" s="7"/>
      <c r="E16" s="7">
        <v>80006021544</v>
      </c>
      <c r="F16" s="7"/>
      <c r="G16" s="7">
        <v>62296129304</v>
      </c>
      <c r="H16" s="7"/>
      <c r="I16" s="7">
        <f t="shared" si="0"/>
        <v>17709892240</v>
      </c>
      <c r="J16" s="7"/>
      <c r="K16" s="7">
        <v>13108291</v>
      </c>
      <c r="L16" s="7"/>
      <c r="M16" s="7">
        <v>80006021544</v>
      </c>
      <c r="N16" s="7"/>
      <c r="O16" s="7">
        <v>65436745452</v>
      </c>
      <c r="P16" s="7"/>
      <c r="Q16" s="7">
        <f t="shared" si="1"/>
        <v>14569276092</v>
      </c>
      <c r="R16" s="14"/>
      <c r="S16" s="13"/>
    </row>
    <row r="17" spans="1:19" x14ac:dyDescent="0.55000000000000004">
      <c r="A17" s="2" t="s">
        <v>65</v>
      </c>
      <c r="C17" s="7">
        <v>17071747</v>
      </c>
      <c r="D17" s="7"/>
      <c r="E17" s="7">
        <v>40456885531</v>
      </c>
      <c r="F17" s="7"/>
      <c r="G17" s="7">
        <v>35705237901</v>
      </c>
      <c r="H17" s="7"/>
      <c r="I17" s="7">
        <f t="shared" si="0"/>
        <v>4751647630</v>
      </c>
      <c r="J17" s="7"/>
      <c r="K17" s="7">
        <v>17071747</v>
      </c>
      <c r="L17" s="7"/>
      <c r="M17" s="7">
        <v>40456885531</v>
      </c>
      <c r="N17" s="7"/>
      <c r="O17" s="7">
        <v>34690624779</v>
      </c>
      <c r="P17" s="7"/>
      <c r="Q17" s="7">
        <f t="shared" si="1"/>
        <v>5766260752</v>
      </c>
      <c r="R17" s="14"/>
      <c r="S17" s="13"/>
    </row>
    <row r="18" spans="1:19" x14ac:dyDescent="0.55000000000000004">
      <c r="A18" s="2" t="s">
        <v>83</v>
      </c>
      <c r="C18" s="7">
        <v>47621841</v>
      </c>
      <c r="D18" s="7"/>
      <c r="E18" s="7">
        <v>720018448810</v>
      </c>
      <c r="F18" s="7"/>
      <c r="G18" s="7">
        <v>629839214313</v>
      </c>
      <c r="H18" s="7"/>
      <c r="I18" s="7">
        <f t="shared" si="0"/>
        <v>90179234497</v>
      </c>
      <c r="J18" s="7"/>
      <c r="K18" s="7">
        <v>47621841</v>
      </c>
      <c r="L18" s="7"/>
      <c r="M18" s="7">
        <v>720018448810</v>
      </c>
      <c r="N18" s="7"/>
      <c r="O18" s="7">
        <v>1122842345757</v>
      </c>
      <c r="P18" s="7"/>
      <c r="Q18" s="7">
        <f t="shared" si="1"/>
        <v>-402823896947</v>
      </c>
      <c r="R18" s="14"/>
      <c r="S18" s="13"/>
    </row>
    <row r="19" spans="1:19" x14ac:dyDescent="0.55000000000000004">
      <c r="A19" s="2" t="s">
        <v>100</v>
      </c>
      <c r="C19" s="7">
        <v>3785317</v>
      </c>
      <c r="D19" s="7"/>
      <c r="E19" s="7">
        <v>40186643805</v>
      </c>
      <c r="F19" s="7"/>
      <c r="G19" s="7">
        <v>33488869838</v>
      </c>
      <c r="H19" s="7"/>
      <c r="I19" s="7">
        <f t="shared" si="0"/>
        <v>6697773967</v>
      </c>
      <c r="J19" s="7"/>
      <c r="K19" s="7">
        <v>3785317</v>
      </c>
      <c r="L19" s="7"/>
      <c r="M19" s="7">
        <v>40186643805</v>
      </c>
      <c r="N19" s="7"/>
      <c r="O19" s="7">
        <v>35803600093</v>
      </c>
      <c r="P19" s="7"/>
      <c r="Q19" s="7">
        <f t="shared" si="1"/>
        <v>4383043712</v>
      </c>
      <c r="R19" s="14"/>
      <c r="S19" s="13"/>
    </row>
    <row r="20" spans="1:19" x14ac:dyDescent="0.55000000000000004">
      <c r="A20" s="2" t="s">
        <v>35</v>
      </c>
      <c r="C20" s="7">
        <v>23310373</v>
      </c>
      <c r="D20" s="7"/>
      <c r="E20" s="7">
        <v>599219548617</v>
      </c>
      <c r="F20" s="7"/>
      <c r="G20" s="7">
        <v>536656022659</v>
      </c>
      <c r="H20" s="7"/>
      <c r="I20" s="7">
        <f t="shared" si="0"/>
        <v>62563525958</v>
      </c>
      <c r="J20" s="7"/>
      <c r="K20" s="7">
        <v>23310373</v>
      </c>
      <c r="L20" s="7"/>
      <c r="M20" s="7">
        <v>599219548617</v>
      </c>
      <c r="N20" s="7"/>
      <c r="O20" s="7">
        <v>453701421575</v>
      </c>
      <c r="P20" s="7"/>
      <c r="Q20" s="7">
        <f t="shared" si="1"/>
        <v>145518127042</v>
      </c>
      <c r="R20" s="14"/>
      <c r="S20" s="13"/>
    </row>
    <row r="21" spans="1:19" x14ac:dyDescent="0.55000000000000004">
      <c r="A21" s="2" t="s">
        <v>121</v>
      </c>
      <c r="C21" s="7">
        <v>54231370</v>
      </c>
      <c r="D21" s="7"/>
      <c r="E21" s="7">
        <v>111483177844</v>
      </c>
      <c r="F21" s="7"/>
      <c r="G21" s="7">
        <v>96265880148</v>
      </c>
      <c r="H21" s="7"/>
      <c r="I21" s="7">
        <f t="shared" si="0"/>
        <v>15217297696</v>
      </c>
      <c r="J21" s="7"/>
      <c r="K21" s="7">
        <v>54231370</v>
      </c>
      <c r="L21" s="7"/>
      <c r="M21" s="7">
        <v>111483177844</v>
      </c>
      <c r="N21" s="7"/>
      <c r="O21" s="7">
        <v>144069133619</v>
      </c>
      <c r="P21" s="7"/>
      <c r="Q21" s="7">
        <f t="shared" si="1"/>
        <v>-32585955775</v>
      </c>
      <c r="R21" s="14"/>
      <c r="S21" s="13"/>
    </row>
    <row r="22" spans="1:19" x14ac:dyDescent="0.55000000000000004">
      <c r="A22" s="2" t="s">
        <v>126</v>
      </c>
      <c r="C22" s="7">
        <v>145770000</v>
      </c>
      <c r="D22" s="7"/>
      <c r="E22" s="7">
        <v>1850407076745</v>
      </c>
      <c r="F22" s="7"/>
      <c r="G22" s="7">
        <v>1367820873421</v>
      </c>
      <c r="H22" s="7"/>
      <c r="I22" s="7">
        <f t="shared" si="0"/>
        <v>482586203324</v>
      </c>
      <c r="J22" s="7"/>
      <c r="K22" s="7">
        <v>145770000</v>
      </c>
      <c r="L22" s="7"/>
      <c r="M22" s="7">
        <v>1850407076745</v>
      </c>
      <c r="N22" s="7"/>
      <c r="O22" s="7">
        <v>1406109196458</v>
      </c>
      <c r="P22" s="7"/>
      <c r="Q22" s="7">
        <f t="shared" si="1"/>
        <v>444297880287</v>
      </c>
      <c r="R22" s="14"/>
      <c r="S22" s="13"/>
    </row>
    <row r="23" spans="1:19" x14ac:dyDescent="0.55000000000000004">
      <c r="A23" s="2" t="s">
        <v>116</v>
      </c>
      <c r="C23" s="7">
        <v>331812818</v>
      </c>
      <c r="D23" s="7"/>
      <c r="E23" s="7">
        <v>722016545963</v>
      </c>
      <c r="F23" s="7"/>
      <c r="G23" s="7">
        <v>580845653091</v>
      </c>
      <c r="H23" s="7"/>
      <c r="I23" s="7">
        <f t="shared" si="0"/>
        <v>141170892872</v>
      </c>
      <c r="J23" s="7"/>
      <c r="K23" s="7">
        <v>331812818</v>
      </c>
      <c r="L23" s="7"/>
      <c r="M23" s="7">
        <v>722016545963</v>
      </c>
      <c r="N23" s="7"/>
      <c r="O23" s="7">
        <v>815408069952</v>
      </c>
      <c r="P23" s="7"/>
      <c r="Q23" s="7">
        <f t="shared" si="1"/>
        <v>-93391523989</v>
      </c>
      <c r="R23" s="14"/>
      <c r="S23" s="13"/>
    </row>
    <row r="24" spans="1:19" x14ac:dyDescent="0.55000000000000004">
      <c r="A24" s="2" t="s">
        <v>93</v>
      </c>
      <c r="C24" s="7">
        <v>119643414</v>
      </c>
      <c r="D24" s="7"/>
      <c r="E24" s="7">
        <v>198377801525</v>
      </c>
      <c r="F24" s="7"/>
      <c r="G24" s="7">
        <v>183154564957</v>
      </c>
      <c r="H24" s="7"/>
      <c r="I24" s="7">
        <f t="shared" si="0"/>
        <v>15223236568</v>
      </c>
      <c r="J24" s="7"/>
      <c r="K24" s="7">
        <v>119643414</v>
      </c>
      <c r="L24" s="7"/>
      <c r="M24" s="7">
        <v>198377801525</v>
      </c>
      <c r="N24" s="7"/>
      <c r="O24" s="7">
        <v>207297666701</v>
      </c>
      <c r="P24" s="7"/>
      <c r="Q24" s="7">
        <f t="shared" si="1"/>
        <v>-8919865176</v>
      </c>
      <c r="R24" s="14"/>
      <c r="S24" s="13"/>
    </row>
    <row r="25" spans="1:19" x14ac:dyDescent="0.55000000000000004">
      <c r="A25" s="2" t="s">
        <v>102</v>
      </c>
      <c r="C25" s="7">
        <v>20879939</v>
      </c>
      <c r="D25" s="7"/>
      <c r="E25" s="7">
        <v>49917466587</v>
      </c>
      <c r="F25" s="7"/>
      <c r="G25" s="7">
        <v>43566221358</v>
      </c>
      <c r="H25" s="7"/>
      <c r="I25" s="7">
        <f t="shared" si="0"/>
        <v>6351245229</v>
      </c>
      <c r="J25" s="7"/>
      <c r="K25" s="7">
        <v>20879939</v>
      </c>
      <c r="L25" s="7"/>
      <c r="M25" s="7">
        <v>49917466587</v>
      </c>
      <c r="N25" s="7"/>
      <c r="O25" s="7">
        <v>86655061540</v>
      </c>
      <c r="P25" s="7"/>
      <c r="Q25" s="7">
        <f t="shared" si="1"/>
        <v>-36737594953</v>
      </c>
      <c r="R25" s="14"/>
      <c r="S25" s="13"/>
    </row>
    <row r="26" spans="1:19" x14ac:dyDescent="0.55000000000000004">
      <c r="A26" s="2" t="s">
        <v>152</v>
      </c>
      <c r="C26" s="7">
        <v>7863510</v>
      </c>
      <c r="D26" s="7"/>
      <c r="E26" s="7">
        <v>105760250222</v>
      </c>
      <c r="F26" s="7"/>
      <c r="G26" s="7">
        <v>107670809403</v>
      </c>
      <c r="H26" s="7"/>
      <c r="I26" s="7">
        <f t="shared" si="0"/>
        <v>-1910559181</v>
      </c>
      <c r="J26" s="7"/>
      <c r="K26" s="7">
        <v>7863510</v>
      </c>
      <c r="L26" s="7"/>
      <c r="M26" s="7">
        <v>105760250222</v>
      </c>
      <c r="N26" s="7"/>
      <c r="O26" s="7">
        <v>107670809403</v>
      </c>
      <c r="P26" s="7"/>
      <c r="Q26" s="7">
        <f t="shared" si="1"/>
        <v>-1910559181</v>
      </c>
      <c r="R26" s="14"/>
      <c r="S26" s="13"/>
    </row>
    <row r="27" spans="1:19" x14ac:dyDescent="0.55000000000000004">
      <c r="A27" s="2" t="s">
        <v>51</v>
      </c>
      <c r="C27" s="7">
        <v>3612000</v>
      </c>
      <c r="D27" s="7"/>
      <c r="E27" s="7">
        <v>4060693340550</v>
      </c>
      <c r="F27" s="7"/>
      <c r="G27" s="7">
        <v>3649739471805</v>
      </c>
      <c r="H27" s="7"/>
      <c r="I27" s="7">
        <f t="shared" si="0"/>
        <v>410953868745</v>
      </c>
      <c r="J27" s="7"/>
      <c r="K27" s="7">
        <v>3612000</v>
      </c>
      <c r="L27" s="7"/>
      <c r="M27" s="7">
        <v>4060693340550</v>
      </c>
      <c r="N27" s="7"/>
      <c r="O27" s="7">
        <v>2724545831280</v>
      </c>
      <c r="P27" s="7"/>
      <c r="Q27" s="7">
        <f t="shared" si="1"/>
        <v>1336147509270</v>
      </c>
      <c r="R27" s="14"/>
      <c r="S27" s="13"/>
    </row>
    <row r="28" spans="1:19" x14ac:dyDescent="0.55000000000000004">
      <c r="A28" s="2" t="s">
        <v>36</v>
      </c>
      <c r="C28" s="7">
        <v>1587614</v>
      </c>
      <c r="D28" s="7"/>
      <c r="E28" s="7">
        <v>140551615068</v>
      </c>
      <c r="F28" s="7"/>
      <c r="G28" s="7">
        <v>120240596811</v>
      </c>
      <c r="H28" s="7"/>
      <c r="I28" s="7">
        <f t="shared" si="0"/>
        <v>20311018257</v>
      </c>
      <c r="J28" s="7"/>
      <c r="K28" s="7">
        <v>1587614</v>
      </c>
      <c r="L28" s="7"/>
      <c r="M28" s="7">
        <v>140551615068</v>
      </c>
      <c r="N28" s="7"/>
      <c r="O28" s="7">
        <v>141340699003</v>
      </c>
      <c r="P28" s="7"/>
      <c r="Q28" s="7">
        <f t="shared" si="1"/>
        <v>-789083935</v>
      </c>
      <c r="R28" s="14"/>
      <c r="S28" s="13"/>
    </row>
    <row r="29" spans="1:19" x14ac:dyDescent="0.55000000000000004">
      <c r="A29" s="2" t="s">
        <v>103</v>
      </c>
      <c r="C29" s="7">
        <v>1800000</v>
      </c>
      <c r="D29" s="7"/>
      <c r="E29" s="7">
        <v>17588720700</v>
      </c>
      <c r="F29" s="7"/>
      <c r="G29" s="7">
        <v>14586186322</v>
      </c>
      <c r="H29" s="7"/>
      <c r="I29" s="7">
        <f t="shared" si="0"/>
        <v>3002534378</v>
      </c>
      <c r="J29" s="7"/>
      <c r="K29" s="7">
        <v>1800000</v>
      </c>
      <c r="L29" s="7"/>
      <c r="M29" s="7">
        <v>17588720700</v>
      </c>
      <c r="N29" s="7"/>
      <c r="O29" s="7">
        <v>13455452407</v>
      </c>
      <c r="P29" s="7"/>
      <c r="Q29" s="7">
        <f t="shared" si="1"/>
        <v>4133268293</v>
      </c>
      <c r="R29" s="14"/>
      <c r="S29" s="13"/>
    </row>
    <row r="30" spans="1:19" x14ac:dyDescent="0.55000000000000004">
      <c r="A30" s="2" t="s">
        <v>79</v>
      </c>
      <c r="C30" s="7">
        <v>144115509</v>
      </c>
      <c r="D30" s="7"/>
      <c r="E30" s="7">
        <v>272906531379</v>
      </c>
      <c r="F30" s="7"/>
      <c r="G30" s="7">
        <v>236518993862</v>
      </c>
      <c r="H30" s="7"/>
      <c r="I30" s="7">
        <f t="shared" si="0"/>
        <v>36387537517</v>
      </c>
      <c r="J30" s="7"/>
      <c r="K30" s="7">
        <v>144115509</v>
      </c>
      <c r="L30" s="7"/>
      <c r="M30" s="7">
        <v>272906531379</v>
      </c>
      <c r="N30" s="7"/>
      <c r="O30" s="7">
        <v>322145394031</v>
      </c>
      <c r="P30" s="7"/>
      <c r="Q30" s="7">
        <f t="shared" si="1"/>
        <v>-49238862652</v>
      </c>
      <c r="R30" s="14"/>
      <c r="S30" s="13"/>
    </row>
    <row r="31" spans="1:19" x14ac:dyDescent="0.55000000000000004">
      <c r="A31" s="2" t="s">
        <v>61</v>
      </c>
      <c r="C31" s="7">
        <v>1219826</v>
      </c>
      <c r="D31" s="7"/>
      <c r="E31" s="7">
        <v>8742615534</v>
      </c>
      <c r="F31" s="7"/>
      <c r="G31" s="7">
        <v>8358231467</v>
      </c>
      <c r="H31" s="7"/>
      <c r="I31" s="7">
        <f t="shared" si="0"/>
        <v>384384067</v>
      </c>
      <c r="J31" s="7"/>
      <c r="K31" s="7">
        <v>1219826</v>
      </c>
      <c r="L31" s="7"/>
      <c r="M31" s="7">
        <v>8742615534</v>
      </c>
      <c r="N31" s="7"/>
      <c r="O31" s="7">
        <v>7898373350</v>
      </c>
      <c r="P31" s="7"/>
      <c r="Q31" s="7">
        <f t="shared" si="1"/>
        <v>844242184</v>
      </c>
      <c r="R31" s="14"/>
      <c r="S31" s="13"/>
    </row>
    <row r="32" spans="1:19" x14ac:dyDescent="0.55000000000000004">
      <c r="A32" s="2" t="s">
        <v>139</v>
      </c>
      <c r="C32" s="7">
        <v>7504244</v>
      </c>
      <c r="D32" s="7"/>
      <c r="E32" s="7">
        <v>51545792800</v>
      </c>
      <c r="F32" s="7"/>
      <c r="G32" s="7">
        <v>40529732132</v>
      </c>
      <c r="H32" s="7"/>
      <c r="I32" s="7">
        <f t="shared" si="0"/>
        <v>11016060668</v>
      </c>
      <c r="J32" s="7"/>
      <c r="K32" s="7">
        <v>7504244</v>
      </c>
      <c r="L32" s="7"/>
      <c r="M32" s="7">
        <v>51545792800</v>
      </c>
      <c r="N32" s="7"/>
      <c r="O32" s="7">
        <v>45566886054</v>
      </c>
      <c r="P32" s="7"/>
      <c r="Q32" s="7">
        <f t="shared" si="1"/>
        <v>5978906746</v>
      </c>
      <c r="R32" s="14"/>
      <c r="S32" s="13"/>
    </row>
    <row r="33" spans="1:19" x14ac:dyDescent="0.55000000000000004">
      <c r="A33" s="2" t="s">
        <v>76</v>
      </c>
      <c r="C33" s="7">
        <v>14135117</v>
      </c>
      <c r="D33" s="7"/>
      <c r="E33" s="7">
        <v>25558792744</v>
      </c>
      <c r="F33" s="7"/>
      <c r="G33" s="7">
        <v>20809550332</v>
      </c>
      <c r="H33" s="7"/>
      <c r="I33" s="7">
        <f t="shared" si="0"/>
        <v>4749242412</v>
      </c>
      <c r="J33" s="7"/>
      <c r="K33" s="7">
        <v>14135117</v>
      </c>
      <c r="L33" s="7"/>
      <c r="M33" s="7">
        <v>25558792744</v>
      </c>
      <c r="N33" s="7"/>
      <c r="O33" s="7">
        <v>23914824217</v>
      </c>
      <c r="P33" s="7"/>
      <c r="Q33" s="7">
        <f t="shared" si="1"/>
        <v>1643968527</v>
      </c>
      <c r="R33" s="14"/>
      <c r="S33" s="13"/>
    </row>
    <row r="34" spans="1:19" x14ac:dyDescent="0.55000000000000004">
      <c r="A34" s="2" t="s">
        <v>82</v>
      </c>
      <c r="C34" s="7">
        <v>172004429</v>
      </c>
      <c r="D34" s="7"/>
      <c r="E34" s="7">
        <v>464213422187</v>
      </c>
      <c r="F34" s="7"/>
      <c r="G34" s="7">
        <v>416680703451</v>
      </c>
      <c r="H34" s="7"/>
      <c r="I34" s="7">
        <f t="shared" si="0"/>
        <v>47532718736</v>
      </c>
      <c r="J34" s="7"/>
      <c r="K34" s="7">
        <v>172004429</v>
      </c>
      <c r="L34" s="7"/>
      <c r="M34" s="7">
        <v>464213422187</v>
      </c>
      <c r="N34" s="7"/>
      <c r="O34" s="7">
        <v>365689993802</v>
      </c>
      <c r="P34" s="7"/>
      <c r="Q34" s="7">
        <f t="shared" si="1"/>
        <v>98523428385</v>
      </c>
      <c r="R34" s="14"/>
      <c r="S34" s="13"/>
    </row>
    <row r="35" spans="1:19" x14ac:dyDescent="0.55000000000000004">
      <c r="A35" s="2" t="s">
        <v>128</v>
      </c>
      <c r="C35" s="7">
        <v>5797738</v>
      </c>
      <c r="D35" s="7"/>
      <c r="E35" s="7">
        <v>135897233600</v>
      </c>
      <c r="F35" s="7"/>
      <c r="G35" s="7">
        <v>99218306871</v>
      </c>
      <c r="H35" s="7"/>
      <c r="I35" s="7">
        <f t="shared" si="0"/>
        <v>36678926729</v>
      </c>
      <c r="J35" s="7"/>
      <c r="K35" s="7">
        <v>5797738</v>
      </c>
      <c r="L35" s="7"/>
      <c r="M35" s="7">
        <v>135897233600</v>
      </c>
      <c r="N35" s="7"/>
      <c r="O35" s="7">
        <v>96839473032</v>
      </c>
      <c r="P35" s="7"/>
      <c r="Q35" s="7">
        <f t="shared" si="1"/>
        <v>39057760568</v>
      </c>
      <c r="R35" s="14"/>
      <c r="S35" s="13"/>
    </row>
    <row r="36" spans="1:19" x14ac:dyDescent="0.55000000000000004">
      <c r="A36" s="2" t="s">
        <v>135</v>
      </c>
      <c r="C36" s="7">
        <v>43856481</v>
      </c>
      <c r="D36" s="7"/>
      <c r="E36" s="7">
        <v>1445191983196</v>
      </c>
      <c r="F36" s="7"/>
      <c r="G36" s="7">
        <v>1332570184606</v>
      </c>
      <c r="H36" s="7"/>
      <c r="I36" s="7">
        <f t="shared" si="0"/>
        <v>112621798590</v>
      </c>
      <c r="J36" s="7"/>
      <c r="K36" s="7">
        <v>43856481</v>
      </c>
      <c r="L36" s="7"/>
      <c r="M36" s="7">
        <v>1445191983196</v>
      </c>
      <c r="N36" s="7"/>
      <c r="O36" s="7">
        <v>1303506494647</v>
      </c>
      <c r="P36" s="7"/>
      <c r="Q36" s="7">
        <f t="shared" si="1"/>
        <v>141685488549</v>
      </c>
      <c r="R36" s="14"/>
      <c r="S36" s="13"/>
    </row>
    <row r="37" spans="1:19" x14ac:dyDescent="0.55000000000000004">
      <c r="A37" s="2" t="s">
        <v>33</v>
      </c>
      <c r="C37" s="7">
        <v>22054821</v>
      </c>
      <c r="D37" s="7"/>
      <c r="E37" s="7">
        <v>520027669012</v>
      </c>
      <c r="F37" s="7"/>
      <c r="G37" s="7">
        <v>382347493574</v>
      </c>
      <c r="H37" s="7"/>
      <c r="I37" s="7">
        <f t="shared" si="0"/>
        <v>137680175438</v>
      </c>
      <c r="J37" s="7"/>
      <c r="K37" s="7">
        <v>22054821</v>
      </c>
      <c r="L37" s="7"/>
      <c r="M37" s="7">
        <v>520027669012</v>
      </c>
      <c r="N37" s="7"/>
      <c r="O37" s="7">
        <v>417745318465</v>
      </c>
      <c r="P37" s="7"/>
      <c r="Q37" s="7">
        <f t="shared" si="1"/>
        <v>102282350547</v>
      </c>
      <c r="R37" s="14"/>
      <c r="S37" s="13"/>
    </row>
    <row r="38" spans="1:19" x14ac:dyDescent="0.55000000000000004">
      <c r="A38" s="2" t="s">
        <v>59</v>
      </c>
      <c r="C38" s="7">
        <v>3019844</v>
      </c>
      <c r="D38" s="7"/>
      <c r="E38" s="7">
        <v>10605627654</v>
      </c>
      <c r="F38" s="7"/>
      <c r="G38" s="7">
        <v>8544013888</v>
      </c>
      <c r="H38" s="7"/>
      <c r="I38" s="7">
        <f t="shared" si="0"/>
        <v>2061613766</v>
      </c>
      <c r="J38" s="7"/>
      <c r="K38" s="7">
        <v>3019844</v>
      </c>
      <c r="L38" s="7"/>
      <c r="M38" s="7">
        <v>10605627654</v>
      </c>
      <c r="N38" s="7"/>
      <c r="O38" s="7">
        <v>8980243278</v>
      </c>
      <c r="P38" s="7"/>
      <c r="Q38" s="7">
        <f t="shared" si="1"/>
        <v>1625384376</v>
      </c>
      <c r="R38" s="14"/>
      <c r="S38" s="13"/>
    </row>
    <row r="39" spans="1:19" x14ac:dyDescent="0.55000000000000004">
      <c r="A39" s="2" t="s">
        <v>75</v>
      </c>
      <c r="C39" s="7">
        <v>38007173</v>
      </c>
      <c r="D39" s="7"/>
      <c r="E39" s="7">
        <v>170279103655</v>
      </c>
      <c r="F39" s="7"/>
      <c r="G39" s="7">
        <v>133769833186</v>
      </c>
      <c r="H39" s="7"/>
      <c r="I39" s="7">
        <f t="shared" si="0"/>
        <v>36509270469</v>
      </c>
      <c r="J39" s="7"/>
      <c r="K39" s="7">
        <v>38007173</v>
      </c>
      <c r="L39" s="7"/>
      <c r="M39" s="7">
        <v>170279103655</v>
      </c>
      <c r="N39" s="7"/>
      <c r="O39" s="7">
        <v>162369611777</v>
      </c>
      <c r="P39" s="7"/>
      <c r="Q39" s="7">
        <f t="shared" si="1"/>
        <v>7909491878</v>
      </c>
      <c r="R39" s="14"/>
      <c r="S39" s="13"/>
    </row>
    <row r="40" spans="1:19" x14ac:dyDescent="0.55000000000000004">
      <c r="A40" s="2" t="s">
        <v>99</v>
      </c>
      <c r="C40" s="7">
        <v>15249021</v>
      </c>
      <c r="D40" s="7"/>
      <c r="E40" s="7">
        <v>77095059507</v>
      </c>
      <c r="F40" s="7"/>
      <c r="G40" s="7">
        <v>61497179791</v>
      </c>
      <c r="H40" s="7"/>
      <c r="I40" s="7">
        <f t="shared" si="0"/>
        <v>15597879716</v>
      </c>
      <c r="J40" s="7"/>
      <c r="K40" s="7">
        <v>15249021</v>
      </c>
      <c r="L40" s="7"/>
      <c r="M40" s="7">
        <v>77095059507</v>
      </c>
      <c r="N40" s="7"/>
      <c r="O40" s="7">
        <v>68353970066</v>
      </c>
      <c r="P40" s="7"/>
      <c r="Q40" s="7">
        <f t="shared" si="1"/>
        <v>8741089441</v>
      </c>
      <c r="R40" s="14"/>
      <c r="S40" s="13"/>
    </row>
    <row r="41" spans="1:19" x14ac:dyDescent="0.55000000000000004">
      <c r="A41" s="2" t="s">
        <v>140</v>
      </c>
      <c r="C41" s="7">
        <v>23600000</v>
      </c>
      <c r="D41" s="7"/>
      <c r="E41" s="7">
        <v>21582813600</v>
      </c>
      <c r="F41" s="7"/>
      <c r="G41" s="7">
        <v>19846300172</v>
      </c>
      <c r="H41" s="7"/>
      <c r="I41" s="7">
        <f t="shared" si="0"/>
        <v>1736513428</v>
      </c>
      <c r="J41" s="7"/>
      <c r="K41" s="7">
        <v>23600000</v>
      </c>
      <c r="L41" s="7"/>
      <c r="M41" s="7">
        <v>21582813600</v>
      </c>
      <c r="N41" s="7"/>
      <c r="O41" s="7">
        <v>21258909643</v>
      </c>
      <c r="P41" s="7"/>
      <c r="Q41" s="7">
        <f t="shared" si="1"/>
        <v>323903957</v>
      </c>
      <c r="R41" s="14"/>
      <c r="S41" s="13"/>
    </row>
    <row r="42" spans="1:19" x14ac:dyDescent="0.55000000000000004">
      <c r="A42" s="2" t="s">
        <v>28</v>
      </c>
      <c r="C42" s="7">
        <v>44646007</v>
      </c>
      <c r="D42" s="7"/>
      <c r="E42" s="7">
        <v>96527290086</v>
      </c>
      <c r="F42" s="7"/>
      <c r="G42" s="7">
        <v>95221910477</v>
      </c>
      <c r="H42" s="7"/>
      <c r="I42" s="7">
        <f t="shared" si="0"/>
        <v>1305379609</v>
      </c>
      <c r="J42" s="7"/>
      <c r="K42" s="7">
        <v>44646007</v>
      </c>
      <c r="L42" s="7"/>
      <c r="M42" s="7">
        <v>96527290086</v>
      </c>
      <c r="N42" s="7"/>
      <c r="O42" s="7">
        <v>96945665745</v>
      </c>
      <c r="P42" s="7"/>
      <c r="Q42" s="7">
        <f t="shared" si="1"/>
        <v>-418375659</v>
      </c>
      <c r="R42" s="14"/>
      <c r="S42" s="13"/>
    </row>
    <row r="43" spans="1:19" x14ac:dyDescent="0.55000000000000004">
      <c r="A43" s="2" t="s">
        <v>148</v>
      </c>
      <c r="C43" s="7">
        <v>8599498</v>
      </c>
      <c r="D43" s="7"/>
      <c r="E43" s="7">
        <v>55307701485</v>
      </c>
      <c r="F43" s="7"/>
      <c r="G43" s="7">
        <v>56397624398</v>
      </c>
      <c r="H43" s="7"/>
      <c r="I43" s="7">
        <f t="shared" si="0"/>
        <v>-1089922913</v>
      </c>
      <c r="J43" s="7"/>
      <c r="K43" s="7">
        <v>8599498</v>
      </c>
      <c r="L43" s="7"/>
      <c r="M43" s="7">
        <v>55307701485</v>
      </c>
      <c r="N43" s="7"/>
      <c r="O43" s="7">
        <v>56397624398</v>
      </c>
      <c r="P43" s="7"/>
      <c r="Q43" s="7">
        <f t="shared" si="1"/>
        <v>-1089922913</v>
      </c>
      <c r="R43" s="14"/>
      <c r="S43" s="13"/>
    </row>
    <row r="44" spans="1:19" x14ac:dyDescent="0.55000000000000004">
      <c r="A44" s="2" t="s">
        <v>43</v>
      </c>
      <c r="C44" s="7">
        <v>17803216</v>
      </c>
      <c r="D44" s="7"/>
      <c r="E44" s="7">
        <v>131136895668</v>
      </c>
      <c r="F44" s="7"/>
      <c r="G44" s="7">
        <v>125296791002</v>
      </c>
      <c r="H44" s="7"/>
      <c r="I44" s="7">
        <f t="shared" si="0"/>
        <v>5840104666</v>
      </c>
      <c r="J44" s="7"/>
      <c r="K44" s="7">
        <v>17803216</v>
      </c>
      <c r="L44" s="7"/>
      <c r="M44" s="7">
        <v>131136895668</v>
      </c>
      <c r="N44" s="7"/>
      <c r="O44" s="7">
        <v>162774400324</v>
      </c>
      <c r="P44" s="7"/>
      <c r="Q44" s="7">
        <f t="shared" si="1"/>
        <v>-31637504656</v>
      </c>
      <c r="R44" s="14"/>
      <c r="S44" s="13"/>
    </row>
    <row r="45" spans="1:19" x14ac:dyDescent="0.55000000000000004">
      <c r="A45" s="2" t="s">
        <v>42</v>
      </c>
      <c r="C45" s="7">
        <v>999790</v>
      </c>
      <c r="D45" s="7"/>
      <c r="E45" s="7">
        <v>91483087016</v>
      </c>
      <c r="F45" s="7"/>
      <c r="G45" s="7">
        <v>82737284020</v>
      </c>
      <c r="H45" s="7"/>
      <c r="I45" s="7">
        <f t="shared" si="0"/>
        <v>8745802996</v>
      </c>
      <c r="J45" s="7"/>
      <c r="K45" s="7">
        <v>999790</v>
      </c>
      <c r="L45" s="7"/>
      <c r="M45" s="7">
        <v>91483087016</v>
      </c>
      <c r="N45" s="7"/>
      <c r="O45" s="7">
        <v>107136086696</v>
      </c>
      <c r="P45" s="7"/>
      <c r="Q45" s="7">
        <f t="shared" si="1"/>
        <v>-15652999680</v>
      </c>
      <c r="R45" s="14"/>
      <c r="S45" s="13"/>
    </row>
    <row r="46" spans="1:19" x14ac:dyDescent="0.55000000000000004">
      <c r="A46" s="2" t="s">
        <v>143</v>
      </c>
      <c r="C46" s="7">
        <v>11000000</v>
      </c>
      <c r="D46" s="7"/>
      <c r="E46" s="7">
        <v>29785714200</v>
      </c>
      <c r="F46" s="7"/>
      <c r="G46" s="7">
        <v>29785714200</v>
      </c>
      <c r="H46" s="7"/>
      <c r="I46" s="7">
        <f t="shared" si="0"/>
        <v>0</v>
      </c>
      <c r="J46" s="7"/>
      <c r="K46" s="7">
        <v>11000000</v>
      </c>
      <c r="L46" s="7"/>
      <c r="M46" s="7">
        <v>29785714200</v>
      </c>
      <c r="N46" s="7"/>
      <c r="O46" s="7">
        <v>42710352300</v>
      </c>
      <c r="P46" s="7"/>
      <c r="Q46" s="7">
        <f t="shared" si="1"/>
        <v>-12924638100</v>
      </c>
      <c r="R46" s="14"/>
      <c r="S46" s="13"/>
    </row>
    <row r="47" spans="1:19" x14ac:dyDescent="0.55000000000000004">
      <c r="A47" s="2" t="s">
        <v>50</v>
      </c>
      <c r="C47" s="7">
        <v>63556352</v>
      </c>
      <c r="D47" s="7"/>
      <c r="E47" s="7">
        <v>222260878420</v>
      </c>
      <c r="F47" s="7"/>
      <c r="G47" s="7">
        <v>198874033516</v>
      </c>
      <c r="H47" s="7"/>
      <c r="I47" s="7">
        <f t="shared" si="0"/>
        <v>23386844904</v>
      </c>
      <c r="J47" s="7"/>
      <c r="K47" s="7">
        <v>63556352</v>
      </c>
      <c r="L47" s="7"/>
      <c r="M47" s="7">
        <v>222260878420</v>
      </c>
      <c r="N47" s="7"/>
      <c r="O47" s="7">
        <v>303056035293</v>
      </c>
      <c r="P47" s="7"/>
      <c r="Q47" s="7">
        <f t="shared" si="1"/>
        <v>-80795156873</v>
      </c>
      <c r="R47" s="14"/>
      <c r="S47" s="13"/>
    </row>
    <row r="48" spans="1:19" x14ac:dyDescent="0.55000000000000004">
      <c r="A48" s="2" t="s">
        <v>77</v>
      </c>
      <c r="C48" s="7">
        <v>1813658637</v>
      </c>
      <c r="D48" s="7"/>
      <c r="E48" s="7">
        <v>2248175608032</v>
      </c>
      <c r="F48" s="7"/>
      <c r="G48" s="7">
        <v>2117352531443</v>
      </c>
      <c r="H48" s="7"/>
      <c r="I48" s="7">
        <f t="shared" si="0"/>
        <v>130823076589</v>
      </c>
      <c r="J48" s="7"/>
      <c r="K48" s="7">
        <v>1813658637</v>
      </c>
      <c r="L48" s="7"/>
      <c r="M48" s="7">
        <v>2248175608032</v>
      </c>
      <c r="N48" s="7"/>
      <c r="O48" s="7">
        <v>2691460140697</v>
      </c>
      <c r="P48" s="7"/>
      <c r="Q48" s="7">
        <f t="shared" si="1"/>
        <v>-443284532665</v>
      </c>
      <c r="R48" s="14"/>
      <c r="S48" s="13"/>
    </row>
    <row r="49" spans="1:19" x14ac:dyDescent="0.55000000000000004">
      <c r="A49" s="2" t="s">
        <v>88</v>
      </c>
      <c r="C49" s="7">
        <v>20601221</v>
      </c>
      <c r="D49" s="7"/>
      <c r="E49" s="7">
        <v>346089079122</v>
      </c>
      <c r="F49" s="7"/>
      <c r="G49" s="7">
        <v>320390053469</v>
      </c>
      <c r="H49" s="7"/>
      <c r="I49" s="7">
        <f t="shared" si="0"/>
        <v>25699025653</v>
      </c>
      <c r="J49" s="7"/>
      <c r="K49" s="7">
        <v>20601221</v>
      </c>
      <c r="L49" s="7"/>
      <c r="M49" s="7">
        <v>346089079122</v>
      </c>
      <c r="N49" s="7"/>
      <c r="O49" s="7">
        <v>358510723684</v>
      </c>
      <c r="P49" s="7"/>
      <c r="Q49" s="7">
        <f t="shared" si="1"/>
        <v>-12421644562</v>
      </c>
      <c r="R49" s="14"/>
      <c r="S49" s="13"/>
    </row>
    <row r="50" spans="1:19" x14ac:dyDescent="0.55000000000000004">
      <c r="A50" s="2" t="s">
        <v>67</v>
      </c>
      <c r="C50" s="7">
        <v>5015500</v>
      </c>
      <c r="D50" s="7"/>
      <c r="E50" s="7">
        <v>122846607576</v>
      </c>
      <c r="F50" s="7"/>
      <c r="G50" s="7">
        <v>90190549149</v>
      </c>
      <c r="H50" s="7"/>
      <c r="I50" s="7">
        <f t="shared" si="0"/>
        <v>32656058427</v>
      </c>
      <c r="J50" s="7"/>
      <c r="K50" s="7">
        <v>5015500</v>
      </c>
      <c r="L50" s="7"/>
      <c r="M50" s="7">
        <v>122846607576</v>
      </c>
      <c r="N50" s="7"/>
      <c r="O50" s="7">
        <v>71141877447</v>
      </c>
      <c r="P50" s="7"/>
      <c r="Q50" s="7">
        <f t="shared" si="1"/>
        <v>51704730129</v>
      </c>
      <c r="R50" s="14"/>
      <c r="S50" s="13"/>
    </row>
    <row r="51" spans="1:19" x14ac:dyDescent="0.55000000000000004">
      <c r="A51" s="2" t="s">
        <v>267</v>
      </c>
      <c r="C51" s="7">
        <v>3146</v>
      </c>
      <c r="D51" s="7"/>
      <c r="E51" s="7">
        <v>3509610691851</v>
      </c>
      <c r="F51" s="7"/>
      <c r="G51" s="7">
        <v>3175394385658</v>
      </c>
      <c r="H51" s="7"/>
      <c r="I51" s="7">
        <f t="shared" si="0"/>
        <v>334216306193</v>
      </c>
      <c r="J51" s="7"/>
      <c r="K51" s="7">
        <v>3146</v>
      </c>
      <c r="L51" s="7"/>
      <c r="M51" s="7">
        <v>3509610691851</v>
      </c>
      <c r="N51" s="7"/>
      <c r="O51" s="7">
        <v>2363147753911</v>
      </c>
      <c r="P51" s="7"/>
      <c r="Q51" s="7">
        <f t="shared" si="1"/>
        <v>1146462937940</v>
      </c>
      <c r="R51" s="14"/>
      <c r="S51" s="13"/>
    </row>
    <row r="52" spans="1:19" x14ac:dyDescent="0.55000000000000004">
      <c r="A52" s="2" t="s">
        <v>38</v>
      </c>
      <c r="C52" s="7">
        <v>70096675</v>
      </c>
      <c r="D52" s="7"/>
      <c r="E52" s="7">
        <v>195520956993</v>
      </c>
      <c r="F52" s="7"/>
      <c r="G52" s="7">
        <v>166743282282</v>
      </c>
      <c r="H52" s="7"/>
      <c r="I52" s="7">
        <f t="shared" si="0"/>
        <v>28777674711</v>
      </c>
      <c r="J52" s="7"/>
      <c r="K52" s="7">
        <v>70096675</v>
      </c>
      <c r="L52" s="7"/>
      <c r="M52" s="7">
        <v>195520956993</v>
      </c>
      <c r="N52" s="7"/>
      <c r="O52" s="7">
        <v>278857758348</v>
      </c>
      <c r="P52" s="7"/>
      <c r="Q52" s="7">
        <f t="shared" si="1"/>
        <v>-83336801355</v>
      </c>
      <c r="R52" s="14"/>
      <c r="S52" s="13"/>
    </row>
    <row r="53" spans="1:19" x14ac:dyDescent="0.55000000000000004">
      <c r="A53" s="2" t="s">
        <v>89</v>
      </c>
      <c r="C53" s="7">
        <v>5883432</v>
      </c>
      <c r="D53" s="7"/>
      <c r="E53" s="7">
        <v>259143737432</v>
      </c>
      <c r="F53" s="7"/>
      <c r="G53" s="7">
        <v>259191997634</v>
      </c>
      <c r="H53" s="7"/>
      <c r="I53" s="7">
        <f t="shared" si="0"/>
        <v>-48260202</v>
      </c>
      <c r="J53" s="7"/>
      <c r="K53" s="7">
        <v>5883432</v>
      </c>
      <c r="L53" s="7"/>
      <c r="M53" s="7">
        <v>259143737432</v>
      </c>
      <c r="N53" s="7"/>
      <c r="O53" s="7">
        <v>249084445389</v>
      </c>
      <c r="P53" s="7"/>
      <c r="Q53" s="7">
        <f t="shared" si="1"/>
        <v>10059292043</v>
      </c>
      <c r="R53" s="14"/>
      <c r="S53" s="13"/>
    </row>
    <row r="54" spans="1:19" x14ac:dyDescent="0.55000000000000004">
      <c r="A54" s="2" t="s">
        <v>31</v>
      </c>
      <c r="C54" s="7">
        <v>635272815</v>
      </c>
      <c r="D54" s="7"/>
      <c r="E54" s="7">
        <v>3072213161617</v>
      </c>
      <c r="F54" s="7"/>
      <c r="G54" s="7">
        <v>2196534126730</v>
      </c>
      <c r="H54" s="7"/>
      <c r="I54" s="7">
        <f t="shared" si="0"/>
        <v>875679034887</v>
      </c>
      <c r="J54" s="7"/>
      <c r="K54" s="7">
        <v>635272815</v>
      </c>
      <c r="L54" s="7"/>
      <c r="M54" s="7">
        <v>3072213161617</v>
      </c>
      <c r="N54" s="7"/>
      <c r="O54" s="7">
        <v>2252639658088</v>
      </c>
      <c r="P54" s="7"/>
      <c r="Q54" s="7">
        <f t="shared" si="1"/>
        <v>819573503529</v>
      </c>
      <c r="R54" s="14"/>
      <c r="S54" s="13"/>
    </row>
    <row r="55" spans="1:19" x14ac:dyDescent="0.55000000000000004">
      <c r="A55" s="2" t="s">
        <v>27</v>
      </c>
      <c r="C55" s="7">
        <v>12708738</v>
      </c>
      <c r="D55" s="7"/>
      <c r="E55" s="7">
        <v>38202557930</v>
      </c>
      <c r="F55" s="7"/>
      <c r="G55" s="7">
        <v>31557536280</v>
      </c>
      <c r="H55" s="7"/>
      <c r="I55" s="7">
        <f t="shared" si="0"/>
        <v>6645021650</v>
      </c>
      <c r="J55" s="7"/>
      <c r="K55" s="7">
        <v>12708738</v>
      </c>
      <c r="L55" s="7"/>
      <c r="M55" s="7">
        <v>38202557930</v>
      </c>
      <c r="N55" s="7"/>
      <c r="O55" s="7">
        <v>31300015838</v>
      </c>
      <c r="P55" s="7"/>
      <c r="Q55" s="7">
        <f t="shared" si="1"/>
        <v>6902542092</v>
      </c>
      <c r="R55" s="14"/>
      <c r="S55" s="13"/>
    </row>
    <row r="56" spans="1:19" x14ac:dyDescent="0.55000000000000004">
      <c r="A56" s="2" t="s">
        <v>37</v>
      </c>
      <c r="C56" s="7">
        <v>6816232</v>
      </c>
      <c r="D56" s="7"/>
      <c r="E56" s="7">
        <v>371035985977</v>
      </c>
      <c r="F56" s="7"/>
      <c r="G56" s="7">
        <v>319337582525</v>
      </c>
      <c r="H56" s="7"/>
      <c r="I56" s="7">
        <f t="shared" si="0"/>
        <v>51698403452</v>
      </c>
      <c r="J56" s="7"/>
      <c r="K56" s="7">
        <v>6816232</v>
      </c>
      <c r="L56" s="7"/>
      <c r="M56" s="7">
        <v>371035985977</v>
      </c>
      <c r="N56" s="7"/>
      <c r="O56" s="7">
        <v>574848303135</v>
      </c>
      <c r="P56" s="7"/>
      <c r="Q56" s="7">
        <f t="shared" si="1"/>
        <v>-203812317158</v>
      </c>
      <c r="R56" s="14"/>
      <c r="S56" s="13"/>
    </row>
    <row r="57" spans="1:19" x14ac:dyDescent="0.55000000000000004">
      <c r="A57" s="2" t="s">
        <v>132</v>
      </c>
      <c r="C57" s="7">
        <v>165000000</v>
      </c>
      <c r="D57" s="7"/>
      <c r="E57" s="7">
        <v>1290823627500</v>
      </c>
      <c r="F57" s="7"/>
      <c r="G57" s="7">
        <v>961146945000</v>
      </c>
      <c r="H57" s="7"/>
      <c r="I57" s="7">
        <f t="shared" si="0"/>
        <v>329676682500</v>
      </c>
      <c r="J57" s="7"/>
      <c r="K57" s="7">
        <v>165000000</v>
      </c>
      <c r="L57" s="7"/>
      <c r="M57" s="7">
        <v>1290823627500</v>
      </c>
      <c r="N57" s="7"/>
      <c r="O57" s="7">
        <v>1184305487845</v>
      </c>
      <c r="P57" s="7"/>
      <c r="Q57" s="7">
        <f t="shared" si="1"/>
        <v>106518139655</v>
      </c>
      <c r="R57" s="14"/>
      <c r="S57" s="13"/>
    </row>
    <row r="58" spans="1:19" x14ac:dyDescent="0.55000000000000004">
      <c r="A58" s="2" t="s">
        <v>34</v>
      </c>
      <c r="C58" s="7">
        <v>87085822</v>
      </c>
      <c r="D58" s="7"/>
      <c r="E58" s="7">
        <v>252171597539</v>
      </c>
      <c r="F58" s="7"/>
      <c r="G58" s="7">
        <v>187592122165</v>
      </c>
      <c r="H58" s="7"/>
      <c r="I58" s="7">
        <f t="shared" si="0"/>
        <v>64579475374</v>
      </c>
      <c r="J58" s="7"/>
      <c r="K58" s="7">
        <v>87085822</v>
      </c>
      <c r="L58" s="7"/>
      <c r="M58" s="7">
        <v>252171597539</v>
      </c>
      <c r="N58" s="7"/>
      <c r="O58" s="7">
        <v>204635119543</v>
      </c>
      <c r="P58" s="7"/>
      <c r="Q58" s="7">
        <f t="shared" si="1"/>
        <v>47536477996</v>
      </c>
      <c r="R58" s="14"/>
      <c r="S58" s="13"/>
    </row>
    <row r="59" spans="1:19" x14ac:dyDescent="0.55000000000000004">
      <c r="A59" s="2" t="s">
        <v>98</v>
      </c>
      <c r="C59" s="7">
        <v>8012337</v>
      </c>
      <c r="D59" s="7"/>
      <c r="E59" s="7">
        <v>48982681108</v>
      </c>
      <c r="F59" s="7"/>
      <c r="G59" s="7">
        <v>44923831076</v>
      </c>
      <c r="H59" s="7"/>
      <c r="I59" s="7">
        <f t="shared" si="0"/>
        <v>4058850032</v>
      </c>
      <c r="J59" s="7"/>
      <c r="K59" s="7">
        <v>8012337</v>
      </c>
      <c r="L59" s="7"/>
      <c r="M59" s="7">
        <v>48982681108</v>
      </c>
      <c r="N59" s="7"/>
      <c r="O59" s="7">
        <v>46360367627</v>
      </c>
      <c r="P59" s="7"/>
      <c r="Q59" s="7">
        <f t="shared" si="1"/>
        <v>2622313481</v>
      </c>
      <c r="R59" s="14"/>
      <c r="S59" s="13"/>
    </row>
    <row r="60" spans="1:19" x14ac:dyDescent="0.55000000000000004">
      <c r="A60" s="2" t="s">
        <v>84</v>
      </c>
      <c r="C60" s="7">
        <v>362934649</v>
      </c>
      <c r="D60" s="7"/>
      <c r="E60" s="7">
        <v>3629398389654</v>
      </c>
      <c r="F60" s="7"/>
      <c r="G60" s="7">
        <v>3041334833478</v>
      </c>
      <c r="H60" s="7"/>
      <c r="I60" s="7">
        <f t="shared" si="0"/>
        <v>588063556176</v>
      </c>
      <c r="J60" s="7"/>
      <c r="K60" s="7">
        <v>362934649</v>
      </c>
      <c r="L60" s="7"/>
      <c r="M60" s="7">
        <v>3629398389654</v>
      </c>
      <c r="N60" s="7"/>
      <c r="O60" s="7">
        <v>3812494027689</v>
      </c>
      <c r="P60" s="7"/>
      <c r="Q60" s="7">
        <f t="shared" si="1"/>
        <v>-183095638035</v>
      </c>
      <c r="R60" s="14"/>
      <c r="S60" s="13"/>
    </row>
    <row r="61" spans="1:19" x14ac:dyDescent="0.55000000000000004">
      <c r="A61" s="2" t="s">
        <v>95</v>
      </c>
      <c r="C61" s="7">
        <v>52392491</v>
      </c>
      <c r="D61" s="7"/>
      <c r="E61" s="7">
        <v>241394302570</v>
      </c>
      <c r="F61" s="7"/>
      <c r="G61" s="7">
        <v>215718490020</v>
      </c>
      <c r="H61" s="7"/>
      <c r="I61" s="7">
        <f t="shared" si="0"/>
        <v>25675812550</v>
      </c>
      <c r="J61" s="7"/>
      <c r="K61" s="7">
        <v>52392491</v>
      </c>
      <c r="L61" s="7"/>
      <c r="M61" s="7">
        <v>241394302570</v>
      </c>
      <c r="N61" s="7"/>
      <c r="O61" s="7">
        <v>240164133914</v>
      </c>
      <c r="P61" s="7"/>
      <c r="Q61" s="7">
        <f t="shared" si="1"/>
        <v>1230168656</v>
      </c>
      <c r="R61" s="14"/>
      <c r="S61" s="13"/>
    </row>
    <row r="62" spans="1:19" x14ac:dyDescent="0.55000000000000004">
      <c r="A62" s="2" t="s">
        <v>105</v>
      </c>
      <c r="C62" s="7">
        <v>61370972</v>
      </c>
      <c r="D62" s="7"/>
      <c r="E62" s="7">
        <v>53319082062</v>
      </c>
      <c r="F62" s="7"/>
      <c r="G62" s="7">
        <v>45998384296</v>
      </c>
      <c r="H62" s="7"/>
      <c r="I62" s="7">
        <f t="shared" si="0"/>
        <v>7320697766</v>
      </c>
      <c r="J62" s="7"/>
      <c r="K62" s="7">
        <v>61370972</v>
      </c>
      <c r="L62" s="7"/>
      <c r="M62" s="7">
        <v>53319082062</v>
      </c>
      <c r="N62" s="7"/>
      <c r="O62" s="7">
        <v>70888756700</v>
      </c>
      <c r="P62" s="7"/>
      <c r="Q62" s="7">
        <f t="shared" si="1"/>
        <v>-17569674638</v>
      </c>
      <c r="R62" s="14"/>
      <c r="S62" s="13"/>
    </row>
    <row r="63" spans="1:19" x14ac:dyDescent="0.55000000000000004">
      <c r="A63" s="2" t="s">
        <v>112</v>
      </c>
      <c r="C63" s="7">
        <v>9176325</v>
      </c>
      <c r="D63" s="7"/>
      <c r="E63" s="7">
        <v>66132512530</v>
      </c>
      <c r="F63" s="7"/>
      <c r="G63" s="7">
        <v>54943443756</v>
      </c>
      <c r="H63" s="7"/>
      <c r="I63" s="7">
        <f t="shared" si="0"/>
        <v>11189068774</v>
      </c>
      <c r="J63" s="7"/>
      <c r="K63" s="7">
        <v>9176325</v>
      </c>
      <c r="L63" s="7"/>
      <c r="M63" s="7">
        <v>66132512530</v>
      </c>
      <c r="N63" s="7"/>
      <c r="O63" s="7">
        <v>59253733337</v>
      </c>
      <c r="P63" s="7"/>
      <c r="Q63" s="7">
        <f t="shared" si="1"/>
        <v>6878779193</v>
      </c>
      <c r="R63" s="14"/>
      <c r="S63" s="13"/>
    </row>
    <row r="64" spans="1:19" x14ac:dyDescent="0.55000000000000004">
      <c r="A64" s="2" t="s">
        <v>29</v>
      </c>
      <c r="C64" s="7">
        <v>26762161</v>
      </c>
      <c r="D64" s="7"/>
      <c r="E64" s="7">
        <v>88933582092</v>
      </c>
      <c r="F64" s="7"/>
      <c r="G64" s="7">
        <v>77919970670</v>
      </c>
      <c r="H64" s="7"/>
      <c r="I64" s="7">
        <f t="shared" si="0"/>
        <v>11013611422</v>
      </c>
      <c r="J64" s="7"/>
      <c r="K64" s="7">
        <v>26762161</v>
      </c>
      <c r="L64" s="7"/>
      <c r="M64" s="7">
        <v>88933582092</v>
      </c>
      <c r="N64" s="7"/>
      <c r="O64" s="7">
        <v>103432176840</v>
      </c>
      <c r="P64" s="7"/>
      <c r="Q64" s="7">
        <f t="shared" si="1"/>
        <v>-14498594748</v>
      </c>
      <c r="R64" s="14"/>
      <c r="S64" s="13"/>
    </row>
    <row r="65" spans="1:19" x14ac:dyDescent="0.55000000000000004">
      <c r="A65" s="2" t="s">
        <v>91</v>
      </c>
      <c r="C65" s="7">
        <v>10772640</v>
      </c>
      <c r="D65" s="7"/>
      <c r="E65" s="7">
        <v>526539049082</v>
      </c>
      <c r="F65" s="7"/>
      <c r="G65" s="7">
        <v>424914977986</v>
      </c>
      <c r="H65" s="7"/>
      <c r="I65" s="7">
        <f t="shared" si="0"/>
        <v>101624071096</v>
      </c>
      <c r="J65" s="7"/>
      <c r="K65" s="7">
        <v>10772640</v>
      </c>
      <c r="L65" s="7"/>
      <c r="M65" s="7">
        <v>526539049082</v>
      </c>
      <c r="N65" s="7"/>
      <c r="O65" s="7">
        <v>446010807282</v>
      </c>
      <c r="P65" s="7"/>
      <c r="Q65" s="7">
        <f t="shared" si="1"/>
        <v>80528241800</v>
      </c>
      <c r="R65" s="14"/>
      <c r="S65" s="13"/>
    </row>
    <row r="66" spans="1:19" x14ac:dyDescent="0.55000000000000004">
      <c r="A66" s="2" t="s">
        <v>78</v>
      </c>
      <c r="C66" s="7">
        <v>22130732</v>
      </c>
      <c r="D66" s="7"/>
      <c r="E66" s="7">
        <v>574175313174</v>
      </c>
      <c r="F66" s="7"/>
      <c r="G66" s="7">
        <v>491825700958</v>
      </c>
      <c r="H66" s="7"/>
      <c r="I66" s="7">
        <f t="shared" si="0"/>
        <v>82349612216</v>
      </c>
      <c r="J66" s="7"/>
      <c r="K66" s="7">
        <v>22130732</v>
      </c>
      <c r="L66" s="7"/>
      <c r="M66" s="7">
        <v>574175313174</v>
      </c>
      <c r="N66" s="7"/>
      <c r="O66" s="7">
        <v>547216894760</v>
      </c>
      <c r="P66" s="7"/>
      <c r="Q66" s="7">
        <f t="shared" si="1"/>
        <v>26958418414</v>
      </c>
      <c r="R66" s="14"/>
      <c r="S66" s="13"/>
    </row>
    <row r="67" spans="1:19" x14ac:dyDescent="0.55000000000000004">
      <c r="A67" s="2" t="s">
        <v>16</v>
      </c>
      <c r="C67" s="7">
        <v>5539256</v>
      </c>
      <c r="D67" s="7"/>
      <c r="E67" s="7">
        <v>56880052418</v>
      </c>
      <c r="F67" s="7"/>
      <c r="G67" s="7">
        <v>51392729075</v>
      </c>
      <c r="H67" s="7"/>
      <c r="I67" s="7">
        <f t="shared" si="0"/>
        <v>5487323343</v>
      </c>
      <c r="J67" s="7"/>
      <c r="K67" s="7">
        <v>5539256</v>
      </c>
      <c r="L67" s="7"/>
      <c r="M67" s="7">
        <v>56880052418</v>
      </c>
      <c r="N67" s="7"/>
      <c r="O67" s="7">
        <v>54021947859</v>
      </c>
      <c r="P67" s="7"/>
      <c r="Q67" s="7">
        <f t="shared" si="1"/>
        <v>2858104559</v>
      </c>
      <c r="R67" s="14"/>
      <c r="S67" s="13"/>
    </row>
    <row r="68" spans="1:19" x14ac:dyDescent="0.55000000000000004">
      <c r="A68" s="2" t="s">
        <v>108</v>
      </c>
      <c r="C68" s="7">
        <v>46800000</v>
      </c>
      <c r="D68" s="7"/>
      <c r="E68" s="7">
        <v>192506132520</v>
      </c>
      <c r="F68" s="7"/>
      <c r="G68" s="7">
        <v>157633894049</v>
      </c>
      <c r="H68" s="7"/>
      <c r="I68" s="7">
        <f t="shared" si="0"/>
        <v>34872238471</v>
      </c>
      <c r="J68" s="7"/>
      <c r="K68" s="7">
        <v>46800000</v>
      </c>
      <c r="L68" s="7"/>
      <c r="M68" s="7">
        <v>192506132520</v>
      </c>
      <c r="N68" s="7"/>
      <c r="O68" s="7">
        <v>175202521877</v>
      </c>
      <c r="P68" s="7"/>
      <c r="Q68" s="7">
        <f t="shared" si="1"/>
        <v>17303610643</v>
      </c>
      <c r="R68" s="14"/>
      <c r="S68" s="13"/>
    </row>
    <row r="69" spans="1:19" x14ac:dyDescent="0.55000000000000004">
      <c r="A69" s="2" t="s">
        <v>124</v>
      </c>
      <c r="C69" s="7">
        <v>44911179</v>
      </c>
      <c r="D69" s="7"/>
      <c r="E69" s="7">
        <v>3000073942988</v>
      </c>
      <c r="F69" s="7"/>
      <c r="G69" s="7">
        <v>2516133443851</v>
      </c>
      <c r="H69" s="7"/>
      <c r="I69" s="7">
        <f t="shared" si="0"/>
        <v>483940499137</v>
      </c>
      <c r="J69" s="7"/>
      <c r="K69" s="7">
        <v>44911179</v>
      </c>
      <c r="L69" s="7"/>
      <c r="M69" s="7">
        <v>3000073942988</v>
      </c>
      <c r="N69" s="7"/>
      <c r="O69" s="7">
        <v>2778193474474</v>
      </c>
      <c r="P69" s="7"/>
      <c r="Q69" s="7">
        <f t="shared" si="1"/>
        <v>221880468514</v>
      </c>
      <c r="R69" s="14"/>
      <c r="S69" s="13"/>
    </row>
    <row r="70" spans="1:19" x14ac:dyDescent="0.55000000000000004">
      <c r="A70" s="2" t="s">
        <v>46</v>
      </c>
      <c r="C70" s="7">
        <v>9456018</v>
      </c>
      <c r="D70" s="7"/>
      <c r="E70" s="7">
        <v>54142587031</v>
      </c>
      <c r="F70" s="7"/>
      <c r="G70" s="7">
        <v>47562758746</v>
      </c>
      <c r="H70" s="7"/>
      <c r="I70" s="7">
        <f t="shared" si="0"/>
        <v>6579828285</v>
      </c>
      <c r="J70" s="7"/>
      <c r="K70" s="7">
        <v>9456018</v>
      </c>
      <c r="L70" s="7"/>
      <c r="M70" s="7">
        <v>54142587031</v>
      </c>
      <c r="N70" s="7"/>
      <c r="O70" s="7">
        <v>55646832702</v>
      </c>
      <c r="P70" s="7"/>
      <c r="Q70" s="7">
        <f t="shared" si="1"/>
        <v>-1504245671</v>
      </c>
      <c r="R70" s="14"/>
      <c r="S70" s="13"/>
    </row>
    <row r="71" spans="1:19" x14ac:dyDescent="0.55000000000000004">
      <c r="A71" s="2" t="s">
        <v>32</v>
      </c>
      <c r="C71" s="7">
        <v>192579074</v>
      </c>
      <c r="D71" s="7"/>
      <c r="E71" s="7">
        <v>793299298944</v>
      </c>
      <c r="F71" s="7"/>
      <c r="G71" s="7">
        <v>640202928130</v>
      </c>
      <c r="H71" s="7"/>
      <c r="I71" s="7">
        <f t="shared" si="0"/>
        <v>153096370814</v>
      </c>
      <c r="J71" s="7"/>
      <c r="K71" s="7">
        <v>192579074</v>
      </c>
      <c r="L71" s="7"/>
      <c r="M71" s="7">
        <v>793299298944</v>
      </c>
      <c r="N71" s="7"/>
      <c r="O71" s="7">
        <v>590896001539</v>
      </c>
      <c r="P71" s="7"/>
      <c r="Q71" s="7">
        <f t="shared" si="1"/>
        <v>202403297405</v>
      </c>
      <c r="R71" s="14"/>
      <c r="S71" s="13"/>
    </row>
    <row r="72" spans="1:19" x14ac:dyDescent="0.55000000000000004">
      <c r="A72" s="2" t="s">
        <v>118</v>
      </c>
      <c r="C72" s="7">
        <v>58957505</v>
      </c>
      <c r="D72" s="7"/>
      <c r="E72" s="7">
        <v>201958715234</v>
      </c>
      <c r="F72" s="7"/>
      <c r="G72" s="7">
        <v>173280769445</v>
      </c>
      <c r="H72" s="7"/>
      <c r="I72" s="7">
        <f t="shared" si="0"/>
        <v>28677945789</v>
      </c>
      <c r="J72" s="7"/>
      <c r="K72" s="7">
        <v>58957505</v>
      </c>
      <c r="L72" s="7"/>
      <c r="M72" s="7">
        <v>201958715234</v>
      </c>
      <c r="N72" s="7"/>
      <c r="O72" s="7">
        <v>217265656133</v>
      </c>
      <c r="P72" s="7"/>
      <c r="Q72" s="7">
        <f t="shared" si="1"/>
        <v>-15306940899</v>
      </c>
      <c r="R72" s="14"/>
      <c r="S72" s="13"/>
    </row>
    <row r="73" spans="1:19" x14ac:dyDescent="0.55000000000000004">
      <c r="A73" s="2" t="s">
        <v>45</v>
      </c>
      <c r="C73" s="7">
        <v>7987391</v>
      </c>
      <c r="D73" s="7"/>
      <c r="E73" s="7">
        <v>353085842067</v>
      </c>
      <c r="F73" s="7"/>
      <c r="G73" s="7">
        <v>275036959055</v>
      </c>
      <c r="H73" s="7"/>
      <c r="I73" s="7">
        <f t="shared" ref="I73:I136" si="2">E73-G73</f>
        <v>78048883012</v>
      </c>
      <c r="J73" s="7"/>
      <c r="K73" s="7">
        <v>7987391</v>
      </c>
      <c r="L73" s="7"/>
      <c r="M73" s="7">
        <v>353085842067</v>
      </c>
      <c r="N73" s="7"/>
      <c r="O73" s="7">
        <v>438201206445</v>
      </c>
      <c r="P73" s="7"/>
      <c r="Q73" s="7">
        <f t="shared" ref="Q73:Q136" si="3">M73-O73</f>
        <v>-85115364378</v>
      </c>
      <c r="R73" s="14"/>
      <c r="S73" s="13"/>
    </row>
    <row r="74" spans="1:19" x14ac:dyDescent="0.55000000000000004">
      <c r="A74" s="2" t="s">
        <v>71</v>
      </c>
      <c r="C74" s="7">
        <v>23142857</v>
      </c>
      <c r="D74" s="7"/>
      <c r="E74" s="7">
        <v>75341889177</v>
      </c>
      <c r="F74" s="7"/>
      <c r="G74" s="7">
        <v>64598480858</v>
      </c>
      <c r="H74" s="7"/>
      <c r="I74" s="7">
        <f t="shared" si="2"/>
        <v>10743408319</v>
      </c>
      <c r="J74" s="7"/>
      <c r="K74" s="7">
        <v>23142857</v>
      </c>
      <c r="L74" s="7"/>
      <c r="M74" s="7">
        <v>75341889177</v>
      </c>
      <c r="N74" s="7"/>
      <c r="O74" s="7">
        <v>125227018620</v>
      </c>
      <c r="P74" s="7"/>
      <c r="Q74" s="7">
        <f t="shared" si="3"/>
        <v>-49885129443</v>
      </c>
      <c r="R74" s="14"/>
      <c r="S74" s="13"/>
    </row>
    <row r="75" spans="1:19" x14ac:dyDescent="0.55000000000000004">
      <c r="A75" s="2" t="s">
        <v>106</v>
      </c>
      <c r="C75" s="7">
        <v>16204874</v>
      </c>
      <c r="D75" s="7"/>
      <c r="E75" s="7">
        <v>137405121147</v>
      </c>
      <c r="F75" s="7"/>
      <c r="G75" s="7">
        <v>118334650988</v>
      </c>
      <c r="H75" s="7"/>
      <c r="I75" s="7">
        <f t="shared" si="2"/>
        <v>19070470159</v>
      </c>
      <c r="J75" s="7"/>
      <c r="K75" s="7">
        <v>16204874</v>
      </c>
      <c r="L75" s="7"/>
      <c r="M75" s="7">
        <v>137405121147</v>
      </c>
      <c r="N75" s="7"/>
      <c r="O75" s="7">
        <v>121641741757</v>
      </c>
      <c r="P75" s="7"/>
      <c r="Q75" s="7">
        <f t="shared" si="3"/>
        <v>15763379390</v>
      </c>
      <c r="R75" s="14"/>
      <c r="S75" s="13"/>
    </row>
    <row r="76" spans="1:19" x14ac:dyDescent="0.55000000000000004">
      <c r="A76" s="2" t="s">
        <v>133</v>
      </c>
      <c r="C76" s="7">
        <v>30406987</v>
      </c>
      <c r="D76" s="7"/>
      <c r="E76" s="7">
        <v>54588274161</v>
      </c>
      <c r="F76" s="7"/>
      <c r="G76" s="7">
        <v>48996452057</v>
      </c>
      <c r="H76" s="7"/>
      <c r="I76" s="7">
        <f t="shared" si="2"/>
        <v>5591822104</v>
      </c>
      <c r="J76" s="7"/>
      <c r="K76" s="7">
        <v>30406987</v>
      </c>
      <c r="L76" s="7"/>
      <c r="M76" s="7">
        <v>54588274161</v>
      </c>
      <c r="N76" s="7"/>
      <c r="O76" s="7">
        <v>45414985634</v>
      </c>
      <c r="P76" s="7"/>
      <c r="Q76" s="7">
        <f t="shared" si="3"/>
        <v>9173288527</v>
      </c>
      <c r="R76" s="14"/>
      <c r="S76" s="13"/>
    </row>
    <row r="77" spans="1:19" x14ac:dyDescent="0.55000000000000004">
      <c r="A77" s="2" t="s">
        <v>63</v>
      </c>
      <c r="C77" s="7">
        <v>136398000</v>
      </c>
      <c r="D77" s="7"/>
      <c r="E77" s="7">
        <v>646611693731</v>
      </c>
      <c r="F77" s="7"/>
      <c r="G77" s="7">
        <v>540583103985</v>
      </c>
      <c r="H77" s="7"/>
      <c r="I77" s="7">
        <f t="shared" si="2"/>
        <v>106028589746</v>
      </c>
      <c r="J77" s="7"/>
      <c r="K77" s="7">
        <v>136398000</v>
      </c>
      <c r="L77" s="7"/>
      <c r="M77" s="7">
        <v>646611693731</v>
      </c>
      <c r="N77" s="7"/>
      <c r="O77" s="7">
        <v>785766637337</v>
      </c>
      <c r="P77" s="7"/>
      <c r="Q77" s="7">
        <f t="shared" si="3"/>
        <v>-139154943606</v>
      </c>
      <c r="R77" s="14"/>
      <c r="S77" s="13"/>
    </row>
    <row r="78" spans="1:19" x14ac:dyDescent="0.55000000000000004">
      <c r="A78" s="2" t="s">
        <v>119</v>
      </c>
      <c r="C78" s="7">
        <v>6379146</v>
      </c>
      <c r="D78" s="7"/>
      <c r="E78" s="7">
        <v>25263301283</v>
      </c>
      <c r="F78" s="7"/>
      <c r="G78" s="7">
        <v>21173233681</v>
      </c>
      <c r="H78" s="7"/>
      <c r="I78" s="7">
        <f t="shared" si="2"/>
        <v>4090067602</v>
      </c>
      <c r="J78" s="7"/>
      <c r="K78" s="7">
        <v>6379146</v>
      </c>
      <c r="L78" s="7"/>
      <c r="M78" s="7">
        <v>25263301283</v>
      </c>
      <c r="N78" s="7"/>
      <c r="O78" s="7">
        <v>26212032711</v>
      </c>
      <c r="P78" s="7"/>
      <c r="Q78" s="7">
        <f t="shared" si="3"/>
        <v>-948731428</v>
      </c>
      <c r="R78" s="14"/>
      <c r="S78" s="13"/>
    </row>
    <row r="79" spans="1:19" x14ac:dyDescent="0.55000000000000004">
      <c r="A79" s="2" t="s">
        <v>120</v>
      </c>
      <c r="C79" s="7">
        <v>13400000</v>
      </c>
      <c r="D79" s="7"/>
      <c r="E79" s="7">
        <v>14052884850</v>
      </c>
      <c r="F79" s="7"/>
      <c r="G79" s="7">
        <v>3664581954</v>
      </c>
      <c r="H79" s="7"/>
      <c r="I79" s="7">
        <f t="shared" si="2"/>
        <v>10388302896</v>
      </c>
      <c r="J79" s="7"/>
      <c r="K79" s="7">
        <v>13400000</v>
      </c>
      <c r="L79" s="7"/>
      <c r="M79" s="7">
        <v>14052884850</v>
      </c>
      <c r="N79" s="7"/>
      <c r="O79" s="7">
        <v>19303849320</v>
      </c>
      <c r="P79" s="7"/>
      <c r="Q79" s="7">
        <f t="shared" si="3"/>
        <v>-5250964470</v>
      </c>
      <c r="R79" s="14"/>
      <c r="S79" s="13"/>
    </row>
    <row r="80" spans="1:19" x14ac:dyDescent="0.55000000000000004">
      <c r="A80" s="2" t="s">
        <v>123</v>
      </c>
      <c r="C80" s="7">
        <v>50876425</v>
      </c>
      <c r="D80" s="7"/>
      <c r="E80" s="7">
        <v>44100275356</v>
      </c>
      <c r="F80" s="7"/>
      <c r="G80" s="7">
        <v>41672737263</v>
      </c>
      <c r="H80" s="7"/>
      <c r="I80" s="7">
        <f t="shared" si="2"/>
        <v>2427538093</v>
      </c>
      <c r="J80" s="7"/>
      <c r="K80" s="7">
        <v>50876425</v>
      </c>
      <c r="L80" s="7"/>
      <c r="M80" s="7">
        <v>44100275356</v>
      </c>
      <c r="N80" s="7"/>
      <c r="O80" s="7">
        <v>61447057962</v>
      </c>
      <c r="P80" s="7"/>
      <c r="Q80" s="7">
        <f t="shared" si="3"/>
        <v>-17346782606</v>
      </c>
      <c r="R80" s="14"/>
      <c r="S80" s="13"/>
    </row>
    <row r="81" spans="1:19" x14ac:dyDescent="0.55000000000000004">
      <c r="A81" s="2" t="s">
        <v>47</v>
      </c>
      <c r="C81" s="7">
        <v>214483274</v>
      </c>
      <c r="D81" s="7"/>
      <c r="E81" s="7">
        <v>406585936877</v>
      </c>
      <c r="F81" s="7"/>
      <c r="G81" s="7">
        <v>376736943084</v>
      </c>
      <c r="H81" s="7"/>
      <c r="I81" s="7">
        <f t="shared" si="2"/>
        <v>29848993793</v>
      </c>
      <c r="J81" s="7"/>
      <c r="K81" s="7">
        <v>214483274</v>
      </c>
      <c r="L81" s="7"/>
      <c r="M81" s="7">
        <v>406585936877</v>
      </c>
      <c r="N81" s="7"/>
      <c r="O81" s="7">
        <v>521736354962</v>
      </c>
      <c r="P81" s="7"/>
      <c r="Q81" s="7">
        <f t="shared" si="3"/>
        <v>-115150418085</v>
      </c>
      <c r="R81" s="14"/>
      <c r="S81" s="13"/>
    </row>
    <row r="82" spans="1:19" x14ac:dyDescent="0.55000000000000004">
      <c r="A82" s="2" t="s">
        <v>90</v>
      </c>
      <c r="C82" s="7">
        <v>2900000</v>
      </c>
      <c r="D82" s="7"/>
      <c r="E82" s="7">
        <v>389862433800</v>
      </c>
      <c r="F82" s="7"/>
      <c r="G82" s="7">
        <v>342124176600</v>
      </c>
      <c r="H82" s="7"/>
      <c r="I82" s="7">
        <f t="shared" si="2"/>
        <v>47738257200</v>
      </c>
      <c r="J82" s="7"/>
      <c r="K82" s="7">
        <v>2900000</v>
      </c>
      <c r="L82" s="7"/>
      <c r="M82" s="7">
        <v>389862433800</v>
      </c>
      <c r="N82" s="7"/>
      <c r="O82" s="7">
        <v>320359451850</v>
      </c>
      <c r="P82" s="7"/>
      <c r="Q82" s="7">
        <f t="shared" si="3"/>
        <v>69502981950</v>
      </c>
      <c r="R82" s="14"/>
      <c r="S82" s="13"/>
    </row>
    <row r="83" spans="1:19" x14ac:dyDescent="0.55000000000000004">
      <c r="A83" s="2" t="s">
        <v>114</v>
      </c>
      <c r="C83" s="7">
        <v>405815402</v>
      </c>
      <c r="D83" s="7"/>
      <c r="E83" s="7">
        <v>561533914098</v>
      </c>
      <c r="F83" s="7"/>
      <c r="G83" s="7">
        <v>462321954020</v>
      </c>
      <c r="H83" s="7"/>
      <c r="I83" s="7">
        <f t="shared" si="2"/>
        <v>99211960078</v>
      </c>
      <c r="J83" s="7"/>
      <c r="K83" s="7">
        <v>405815402</v>
      </c>
      <c r="L83" s="7"/>
      <c r="M83" s="7">
        <v>561533914098</v>
      </c>
      <c r="N83" s="7"/>
      <c r="O83" s="7">
        <v>706822468217</v>
      </c>
      <c r="P83" s="7"/>
      <c r="Q83" s="7">
        <f t="shared" si="3"/>
        <v>-145288554119</v>
      </c>
      <c r="R83" s="14"/>
      <c r="S83" s="13"/>
    </row>
    <row r="84" spans="1:19" x14ac:dyDescent="0.55000000000000004">
      <c r="A84" s="2" t="s">
        <v>41</v>
      </c>
      <c r="C84" s="7">
        <v>1688904</v>
      </c>
      <c r="D84" s="7"/>
      <c r="E84" s="7">
        <v>291247769077</v>
      </c>
      <c r="F84" s="7"/>
      <c r="G84" s="7">
        <v>221558497147</v>
      </c>
      <c r="H84" s="7"/>
      <c r="I84" s="7">
        <f t="shared" si="2"/>
        <v>69689271930</v>
      </c>
      <c r="J84" s="7"/>
      <c r="K84" s="7">
        <v>1688904</v>
      </c>
      <c r="L84" s="7"/>
      <c r="M84" s="7">
        <v>291247769077</v>
      </c>
      <c r="N84" s="7"/>
      <c r="O84" s="7">
        <v>287571076581</v>
      </c>
      <c r="P84" s="7"/>
      <c r="Q84" s="7">
        <f t="shared" si="3"/>
        <v>3676692496</v>
      </c>
      <c r="R84" s="14"/>
      <c r="S84" s="13"/>
    </row>
    <row r="85" spans="1:19" x14ac:dyDescent="0.55000000000000004">
      <c r="A85" s="2" t="s">
        <v>147</v>
      </c>
      <c r="C85" s="7">
        <v>4495058</v>
      </c>
      <c r="D85" s="7"/>
      <c r="E85" s="7">
        <v>29312129376</v>
      </c>
      <c r="F85" s="7"/>
      <c r="G85" s="7">
        <v>25245965087</v>
      </c>
      <c r="H85" s="7"/>
      <c r="I85" s="7">
        <f t="shared" si="2"/>
        <v>4066164289</v>
      </c>
      <c r="J85" s="7"/>
      <c r="K85" s="7">
        <v>4495058</v>
      </c>
      <c r="L85" s="7"/>
      <c r="M85" s="7">
        <v>29312129376</v>
      </c>
      <c r="N85" s="7"/>
      <c r="O85" s="7">
        <v>25029693520</v>
      </c>
      <c r="P85" s="7"/>
      <c r="Q85" s="7">
        <f t="shared" si="3"/>
        <v>4282435856</v>
      </c>
      <c r="R85" s="14"/>
      <c r="S85" s="13"/>
    </row>
    <row r="86" spans="1:19" x14ac:dyDescent="0.55000000000000004">
      <c r="A86" s="2" t="s">
        <v>26</v>
      </c>
      <c r="C86" s="7">
        <v>36019835</v>
      </c>
      <c r="D86" s="7"/>
      <c r="E86" s="7">
        <v>103513749594</v>
      </c>
      <c r="F86" s="7"/>
      <c r="G86" s="7">
        <v>94526564831</v>
      </c>
      <c r="H86" s="7"/>
      <c r="I86" s="7">
        <f t="shared" si="2"/>
        <v>8987184763</v>
      </c>
      <c r="J86" s="7"/>
      <c r="K86" s="7">
        <v>36019835</v>
      </c>
      <c r="L86" s="7"/>
      <c r="M86" s="7">
        <v>103513749594</v>
      </c>
      <c r="N86" s="7"/>
      <c r="O86" s="7">
        <v>107522384521</v>
      </c>
      <c r="P86" s="7"/>
      <c r="Q86" s="7">
        <f t="shared" si="3"/>
        <v>-4008634927</v>
      </c>
      <c r="R86" s="14"/>
      <c r="S86" s="13"/>
    </row>
    <row r="87" spans="1:19" x14ac:dyDescent="0.55000000000000004">
      <c r="A87" s="2" t="s">
        <v>30</v>
      </c>
      <c r="C87" s="7">
        <v>231532</v>
      </c>
      <c r="D87" s="7"/>
      <c r="E87" s="7">
        <v>9629659451</v>
      </c>
      <c r="F87" s="7"/>
      <c r="G87" s="7">
        <v>7799932094</v>
      </c>
      <c r="H87" s="7"/>
      <c r="I87" s="7">
        <f t="shared" si="2"/>
        <v>1829727357</v>
      </c>
      <c r="J87" s="7"/>
      <c r="K87" s="7">
        <v>231532</v>
      </c>
      <c r="L87" s="7"/>
      <c r="M87" s="7">
        <v>9629659451</v>
      </c>
      <c r="N87" s="7"/>
      <c r="O87" s="7">
        <v>7182500284</v>
      </c>
      <c r="P87" s="7"/>
      <c r="Q87" s="7">
        <f t="shared" si="3"/>
        <v>2447159167</v>
      </c>
      <c r="R87" s="14"/>
      <c r="S87" s="13"/>
    </row>
    <row r="88" spans="1:19" x14ac:dyDescent="0.55000000000000004">
      <c r="A88" s="2" t="s">
        <v>19</v>
      </c>
      <c r="C88" s="7">
        <v>187734399</v>
      </c>
      <c r="D88" s="7"/>
      <c r="E88" s="7">
        <v>789578131928</v>
      </c>
      <c r="F88" s="7"/>
      <c r="G88" s="7">
        <v>663913217736</v>
      </c>
      <c r="H88" s="7"/>
      <c r="I88" s="7">
        <f t="shared" si="2"/>
        <v>125664914192</v>
      </c>
      <c r="J88" s="7"/>
      <c r="K88" s="7">
        <v>187734399</v>
      </c>
      <c r="L88" s="7"/>
      <c r="M88" s="7">
        <v>789578131928</v>
      </c>
      <c r="N88" s="7"/>
      <c r="O88" s="7">
        <v>572639999986</v>
      </c>
      <c r="P88" s="7"/>
      <c r="Q88" s="7">
        <f t="shared" si="3"/>
        <v>216938131942</v>
      </c>
      <c r="R88" s="14"/>
      <c r="S88" s="13"/>
    </row>
    <row r="89" spans="1:19" x14ac:dyDescent="0.55000000000000004">
      <c r="A89" s="2" t="s">
        <v>85</v>
      </c>
      <c r="C89" s="7">
        <v>2246040</v>
      </c>
      <c r="D89" s="7"/>
      <c r="E89" s="7">
        <v>123690253834</v>
      </c>
      <c r="F89" s="7"/>
      <c r="G89" s="7">
        <v>104154338292</v>
      </c>
      <c r="H89" s="7"/>
      <c r="I89" s="7">
        <f t="shared" si="2"/>
        <v>19535915542</v>
      </c>
      <c r="J89" s="7"/>
      <c r="K89" s="7">
        <v>2246040</v>
      </c>
      <c r="L89" s="7"/>
      <c r="M89" s="7">
        <v>123690253834</v>
      </c>
      <c r="N89" s="7"/>
      <c r="O89" s="7">
        <v>121345943963</v>
      </c>
      <c r="P89" s="7"/>
      <c r="Q89" s="7">
        <f t="shared" si="3"/>
        <v>2344309871</v>
      </c>
      <c r="R89" s="14"/>
      <c r="S89" s="13"/>
    </row>
    <row r="90" spans="1:19" x14ac:dyDescent="0.55000000000000004">
      <c r="A90" s="2" t="s">
        <v>111</v>
      </c>
      <c r="C90" s="7">
        <v>41307730</v>
      </c>
      <c r="D90" s="7"/>
      <c r="E90" s="7">
        <v>132671157240</v>
      </c>
      <c r="F90" s="7"/>
      <c r="G90" s="7">
        <v>112961421716</v>
      </c>
      <c r="H90" s="7"/>
      <c r="I90" s="7">
        <f t="shared" si="2"/>
        <v>19709735524</v>
      </c>
      <c r="J90" s="7"/>
      <c r="K90" s="7">
        <v>41307730</v>
      </c>
      <c r="L90" s="7"/>
      <c r="M90" s="7">
        <v>132671157240</v>
      </c>
      <c r="N90" s="7"/>
      <c r="O90" s="7">
        <v>122876566384</v>
      </c>
      <c r="P90" s="7"/>
      <c r="Q90" s="7">
        <f t="shared" si="3"/>
        <v>9794590856</v>
      </c>
      <c r="R90" s="14"/>
      <c r="S90" s="13"/>
    </row>
    <row r="91" spans="1:19" x14ac:dyDescent="0.55000000000000004">
      <c r="A91" s="2" t="s">
        <v>73</v>
      </c>
      <c r="C91" s="7">
        <v>28159573</v>
      </c>
      <c r="D91" s="7"/>
      <c r="E91" s="7">
        <v>190065839841</v>
      </c>
      <c r="F91" s="7"/>
      <c r="G91" s="7">
        <v>203105630645</v>
      </c>
      <c r="H91" s="7"/>
      <c r="I91" s="7">
        <f t="shared" si="2"/>
        <v>-13039790804</v>
      </c>
      <c r="J91" s="7"/>
      <c r="K91" s="7">
        <v>28159573</v>
      </c>
      <c r="L91" s="7"/>
      <c r="M91" s="7">
        <v>190065839841</v>
      </c>
      <c r="N91" s="7"/>
      <c r="O91" s="7">
        <v>205761647353</v>
      </c>
      <c r="P91" s="7"/>
      <c r="Q91" s="7">
        <f t="shared" si="3"/>
        <v>-15695807512</v>
      </c>
      <c r="R91" s="14"/>
      <c r="S91" s="13"/>
    </row>
    <row r="92" spans="1:19" x14ac:dyDescent="0.55000000000000004">
      <c r="A92" s="2" t="s">
        <v>150</v>
      </c>
      <c r="C92" s="7">
        <v>5200000</v>
      </c>
      <c r="D92" s="7"/>
      <c r="E92" s="7">
        <v>28843354800</v>
      </c>
      <c r="F92" s="7"/>
      <c r="G92" s="7">
        <v>29193065924</v>
      </c>
      <c r="H92" s="7"/>
      <c r="I92" s="7">
        <f t="shared" si="2"/>
        <v>-349711124</v>
      </c>
      <c r="J92" s="7"/>
      <c r="K92" s="7">
        <v>5200000</v>
      </c>
      <c r="L92" s="7"/>
      <c r="M92" s="7">
        <v>28843354800</v>
      </c>
      <c r="N92" s="7"/>
      <c r="O92" s="7">
        <v>29193065924</v>
      </c>
      <c r="P92" s="7"/>
      <c r="Q92" s="7">
        <f t="shared" si="3"/>
        <v>-349711124</v>
      </c>
      <c r="R92" s="14"/>
      <c r="S92" s="13"/>
    </row>
    <row r="93" spans="1:19" x14ac:dyDescent="0.55000000000000004">
      <c r="A93" s="2" t="s">
        <v>24</v>
      </c>
      <c r="C93" s="7">
        <v>499576816</v>
      </c>
      <c r="D93" s="7"/>
      <c r="E93" s="7">
        <v>282071261680</v>
      </c>
      <c r="F93" s="7"/>
      <c r="G93" s="7">
        <v>236571457847</v>
      </c>
      <c r="H93" s="7"/>
      <c r="I93" s="7">
        <f t="shared" si="2"/>
        <v>45499803833</v>
      </c>
      <c r="J93" s="7"/>
      <c r="K93" s="7">
        <v>499576816</v>
      </c>
      <c r="L93" s="7"/>
      <c r="M93" s="7">
        <v>282071261680</v>
      </c>
      <c r="N93" s="7"/>
      <c r="O93" s="7">
        <v>304747179137</v>
      </c>
      <c r="P93" s="7"/>
      <c r="Q93" s="7">
        <f t="shared" si="3"/>
        <v>-22675917457</v>
      </c>
      <c r="R93" s="14"/>
      <c r="S93" s="13"/>
    </row>
    <row r="94" spans="1:19" x14ac:dyDescent="0.55000000000000004">
      <c r="A94" s="2" t="s">
        <v>113</v>
      </c>
      <c r="C94" s="7">
        <v>2835315</v>
      </c>
      <c r="D94" s="7"/>
      <c r="E94" s="7">
        <v>22265714518</v>
      </c>
      <c r="F94" s="7"/>
      <c r="G94" s="7">
        <v>18517182833</v>
      </c>
      <c r="H94" s="7"/>
      <c r="I94" s="7">
        <f t="shared" si="2"/>
        <v>3748531685</v>
      </c>
      <c r="J94" s="7"/>
      <c r="K94" s="7">
        <v>2835315</v>
      </c>
      <c r="L94" s="7"/>
      <c r="M94" s="7">
        <v>22265714518</v>
      </c>
      <c r="N94" s="7"/>
      <c r="O94" s="7">
        <v>23194947430</v>
      </c>
      <c r="P94" s="7"/>
      <c r="Q94" s="7">
        <f t="shared" si="3"/>
        <v>-929232912</v>
      </c>
      <c r="R94" s="14"/>
      <c r="S94" s="13"/>
    </row>
    <row r="95" spans="1:19" x14ac:dyDescent="0.55000000000000004">
      <c r="A95" s="2" t="s">
        <v>107</v>
      </c>
      <c r="C95" s="7">
        <v>8352687</v>
      </c>
      <c r="D95" s="7"/>
      <c r="E95" s="7">
        <v>28022586229</v>
      </c>
      <c r="F95" s="7"/>
      <c r="G95" s="7">
        <v>23836263058</v>
      </c>
      <c r="H95" s="7"/>
      <c r="I95" s="7">
        <f t="shared" si="2"/>
        <v>4186323171</v>
      </c>
      <c r="J95" s="7"/>
      <c r="K95" s="7">
        <v>8352687</v>
      </c>
      <c r="L95" s="7"/>
      <c r="M95" s="7">
        <v>28022586229</v>
      </c>
      <c r="N95" s="7"/>
      <c r="O95" s="7">
        <v>33682561976</v>
      </c>
      <c r="P95" s="7"/>
      <c r="Q95" s="7">
        <f t="shared" si="3"/>
        <v>-5659975747</v>
      </c>
      <c r="R95" s="14"/>
      <c r="S95" s="13"/>
    </row>
    <row r="96" spans="1:19" x14ac:dyDescent="0.55000000000000004">
      <c r="A96" s="2" t="s">
        <v>117</v>
      </c>
      <c r="C96" s="7">
        <v>798600000</v>
      </c>
      <c r="D96" s="7"/>
      <c r="E96" s="7">
        <v>2174350575870</v>
      </c>
      <c r="F96" s="7"/>
      <c r="G96" s="7">
        <v>1768694079240</v>
      </c>
      <c r="H96" s="7"/>
      <c r="I96" s="7">
        <f t="shared" si="2"/>
        <v>405656496630</v>
      </c>
      <c r="J96" s="7"/>
      <c r="K96" s="7">
        <v>798600000</v>
      </c>
      <c r="L96" s="7"/>
      <c r="M96" s="7">
        <v>2174350575870</v>
      </c>
      <c r="N96" s="7"/>
      <c r="O96" s="7">
        <v>3354009195460</v>
      </c>
      <c r="P96" s="7"/>
      <c r="Q96" s="7">
        <f t="shared" si="3"/>
        <v>-1179658619590</v>
      </c>
      <c r="R96" s="14"/>
      <c r="S96" s="13"/>
    </row>
    <row r="97" spans="1:19" x14ac:dyDescent="0.55000000000000004">
      <c r="A97" s="2" t="s">
        <v>57</v>
      </c>
      <c r="C97" s="7">
        <v>8021508</v>
      </c>
      <c r="D97" s="7"/>
      <c r="E97" s="7">
        <v>11952696261</v>
      </c>
      <c r="F97" s="7"/>
      <c r="G97" s="7">
        <v>9783828093</v>
      </c>
      <c r="H97" s="7"/>
      <c r="I97" s="7">
        <f t="shared" si="2"/>
        <v>2168868168</v>
      </c>
      <c r="J97" s="7"/>
      <c r="K97" s="7">
        <v>8021508</v>
      </c>
      <c r="L97" s="7"/>
      <c r="M97" s="7">
        <v>11952696261</v>
      </c>
      <c r="N97" s="7"/>
      <c r="O97" s="7">
        <v>10612900768</v>
      </c>
      <c r="P97" s="7"/>
      <c r="Q97" s="7">
        <f t="shared" si="3"/>
        <v>1339795493</v>
      </c>
      <c r="R97" s="14"/>
      <c r="S97" s="13"/>
    </row>
    <row r="98" spans="1:19" x14ac:dyDescent="0.55000000000000004">
      <c r="A98" s="2" t="s">
        <v>53</v>
      </c>
      <c r="C98" s="7">
        <v>251000</v>
      </c>
      <c r="D98" s="7"/>
      <c r="E98" s="7">
        <v>282597606880</v>
      </c>
      <c r="F98" s="7"/>
      <c r="G98" s="7">
        <v>254450554730</v>
      </c>
      <c r="H98" s="7"/>
      <c r="I98" s="7">
        <f t="shared" si="2"/>
        <v>28147052150</v>
      </c>
      <c r="J98" s="7"/>
      <c r="K98" s="7">
        <v>251000</v>
      </c>
      <c r="L98" s="7"/>
      <c r="M98" s="7">
        <v>282597606880</v>
      </c>
      <c r="N98" s="7"/>
      <c r="O98" s="7">
        <v>189595514992</v>
      </c>
      <c r="P98" s="7"/>
      <c r="Q98" s="7">
        <f t="shared" si="3"/>
        <v>93002091888</v>
      </c>
      <c r="R98" s="14"/>
      <c r="S98" s="13"/>
    </row>
    <row r="99" spans="1:19" x14ac:dyDescent="0.55000000000000004">
      <c r="A99" s="2" t="s">
        <v>23</v>
      </c>
      <c r="C99" s="7">
        <v>270855168</v>
      </c>
      <c r="D99" s="7"/>
      <c r="E99" s="7">
        <v>817423508122</v>
      </c>
      <c r="F99" s="7"/>
      <c r="G99" s="7">
        <v>684543106397</v>
      </c>
      <c r="H99" s="7"/>
      <c r="I99" s="7">
        <f t="shared" si="2"/>
        <v>132880401725</v>
      </c>
      <c r="J99" s="7"/>
      <c r="K99" s="7">
        <v>270855168</v>
      </c>
      <c r="L99" s="7"/>
      <c r="M99" s="7">
        <v>817423508122</v>
      </c>
      <c r="N99" s="7"/>
      <c r="O99" s="7">
        <v>701239351397</v>
      </c>
      <c r="P99" s="7"/>
      <c r="Q99" s="7">
        <f t="shared" si="3"/>
        <v>116184156725</v>
      </c>
      <c r="R99" s="14"/>
      <c r="S99" s="13"/>
    </row>
    <row r="100" spans="1:19" x14ac:dyDescent="0.55000000000000004">
      <c r="A100" s="2" t="s">
        <v>68</v>
      </c>
      <c r="C100" s="7">
        <v>36687003</v>
      </c>
      <c r="D100" s="7"/>
      <c r="E100" s="7">
        <v>277162236524</v>
      </c>
      <c r="F100" s="7"/>
      <c r="G100" s="7">
        <v>207142303086</v>
      </c>
      <c r="H100" s="7"/>
      <c r="I100" s="7">
        <f t="shared" si="2"/>
        <v>70019933438</v>
      </c>
      <c r="J100" s="7"/>
      <c r="K100" s="7">
        <v>36687003</v>
      </c>
      <c r="L100" s="7"/>
      <c r="M100" s="7">
        <v>277162236524</v>
      </c>
      <c r="N100" s="7"/>
      <c r="O100" s="7">
        <v>206656007530</v>
      </c>
      <c r="P100" s="7"/>
      <c r="Q100" s="7">
        <f t="shared" si="3"/>
        <v>70506228994</v>
      </c>
      <c r="R100" s="14"/>
      <c r="S100" s="13"/>
    </row>
    <row r="101" spans="1:19" x14ac:dyDescent="0.55000000000000004">
      <c r="A101" s="2" t="s">
        <v>149</v>
      </c>
      <c r="C101" s="7">
        <v>12388271</v>
      </c>
      <c r="D101" s="7"/>
      <c r="E101" s="7">
        <v>13151950921</v>
      </c>
      <c r="F101" s="7"/>
      <c r="G101" s="7">
        <v>22447547052</v>
      </c>
      <c r="H101" s="7"/>
      <c r="I101" s="7">
        <f t="shared" si="2"/>
        <v>-9295596131</v>
      </c>
      <c r="J101" s="7"/>
      <c r="K101" s="7">
        <v>12388271</v>
      </c>
      <c r="L101" s="7"/>
      <c r="M101" s="7">
        <v>13151950921</v>
      </c>
      <c r="N101" s="7"/>
      <c r="O101" s="7">
        <v>22447547052</v>
      </c>
      <c r="P101" s="7"/>
      <c r="Q101" s="7">
        <f t="shared" si="3"/>
        <v>-9295596131</v>
      </c>
      <c r="R101" s="14"/>
      <c r="S101" s="13"/>
    </row>
    <row r="102" spans="1:19" x14ac:dyDescent="0.55000000000000004">
      <c r="A102" s="2" t="s">
        <v>69</v>
      </c>
      <c r="C102" s="7">
        <v>105800000</v>
      </c>
      <c r="D102" s="7"/>
      <c r="E102" s="7">
        <v>1095876505800</v>
      </c>
      <c r="F102" s="7"/>
      <c r="G102" s="7">
        <v>829081070985</v>
      </c>
      <c r="H102" s="7"/>
      <c r="I102" s="7">
        <f t="shared" si="2"/>
        <v>266795434815</v>
      </c>
      <c r="J102" s="7"/>
      <c r="K102" s="7">
        <v>105800000</v>
      </c>
      <c r="L102" s="7"/>
      <c r="M102" s="7">
        <v>1095876505800</v>
      </c>
      <c r="N102" s="7"/>
      <c r="O102" s="7">
        <v>785334806084</v>
      </c>
      <c r="P102" s="7"/>
      <c r="Q102" s="7">
        <f t="shared" si="3"/>
        <v>310541699716</v>
      </c>
      <c r="R102" s="14"/>
      <c r="S102" s="13"/>
    </row>
    <row r="103" spans="1:19" x14ac:dyDescent="0.55000000000000004">
      <c r="A103" s="2" t="s">
        <v>86</v>
      </c>
      <c r="C103" s="7">
        <v>4868030</v>
      </c>
      <c r="D103" s="7"/>
      <c r="E103" s="7">
        <v>372172506185</v>
      </c>
      <c r="F103" s="7"/>
      <c r="G103" s="7">
        <v>300215606341</v>
      </c>
      <c r="H103" s="7"/>
      <c r="I103" s="7">
        <f t="shared" si="2"/>
        <v>71956899844</v>
      </c>
      <c r="J103" s="7"/>
      <c r="K103" s="7">
        <v>4868030</v>
      </c>
      <c r="L103" s="7"/>
      <c r="M103" s="7">
        <v>372172506185</v>
      </c>
      <c r="N103" s="7"/>
      <c r="O103" s="7">
        <v>332547009750</v>
      </c>
      <c r="P103" s="7"/>
      <c r="Q103" s="7">
        <f t="shared" si="3"/>
        <v>39625496435</v>
      </c>
      <c r="R103" s="14"/>
      <c r="S103" s="13"/>
    </row>
    <row r="104" spans="1:19" x14ac:dyDescent="0.55000000000000004">
      <c r="A104" s="2" t="s">
        <v>136</v>
      </c>
      <c r="C104" s="7">
        <v>78200000</v>
      </c>
      <c r="D104" s="7"/>
      <c r="E104" s="7">
        <v>536369499000</v>
      </c>
      <c r="F104" s="7"/>
      <c r="G104" s="7">
        <v>423543108810</v>
      </c>
      <c r="H104" s="7"/>
      <c r="I104" s="7">
        <f t="shared" si="2"/>
        <v>112826390190</v>
      </c>
      <c r="J104" s="7"/>
      <c r="K104" s="7">
        <v>78200000</v>
      </c>
      <c r="L104" s="7"/>
      <c r="M104" s="7">
        <v>536369499000</v>
      </c>
      <c r="N104" s="7"/>
      <c r="O104" s="7">
        <v>525637290905</v>
      </c>
      <c r="P104" s="7"/>
      <c r="Q104" s="7">
        <f t="shared" si="3"/>
        <v>10732208095</v>
      </c>
      <c r="R104" s="14"/>
      <c r="S104" s="13"/>
    </row>
    <row r="105" spans="1:19" x14ac:dyDescent="0.55000000000000004">
      <c r="A105" s="2" t="s">
        <v>129</v>
      </c>
      <c r="C105" s="7">
        <v>9970223</v>
      </c>
      <c r="D105" s="7"/>
      <c r="E105" s="7">
        <v>157583312753</v>
      </c>
      <c r="F105" s="7"/>
      <c r="G105" s="7">
        <v>147547265841</v>
      </c>
      <c r="H105" s="7"/>
      <c r="I105" s="7">
        <f t="shared" si="2"/>
        <v>10036046912</v>
      </c>
      <c r="J105" s="7"/>
      <c r="K105" s="7">
        <v>9970223</v>
      </c>
      <c r="L105" s="7"/>
      <c r="M105" s="7">
        <v>157583312753</v>
      </c>
      <c r="N105" s="7"/>
      <c r="O105" s="7">
        <v>152818194670</v>
      </c>
      <c r="P105" s="7"/>
      <c r="Q105" s="7">
        <f t="shared" si="3"/>
        <v>4765118083</v>
      </c>
      <c r="R105" s="14"/>
      <c r="S105" s="13"/>
    </row>
    <row r="106" spans="1:19" x14ac:dyDescent="0.55000000000000004">
      <c r="A106" s="2" t="s">
        <v>131</v>
      </c>
      <c r="C106" s="7">
        <v>175628537</v>
      </c>
      <c r="D106" s="7"/>
      <c r="E106" s="7">
        <v>453044304996</v>
      </c>
      <c r="F106" s="7"/>
      <c r="G106" s="7">
        <v>324764542853</v>
      </c>
      <c r="H106" s="7"/>
      <c r="I106" s="7">
        <f t="shared" si="2"/>
        <v>128279762143</v>
      </c>
      <c r="J106" s="7"/>
      <c r="K106" s="7">
        <v>175628537</v>
      </c>
      <c r="L106" s="7"/>
      <c r="M106" s="7">
        <v>453044304996</v>
      </c>
      <c r="N106" s="7"/>
      <c r="O106" s="7">
        <v>451683595745</v>
      </c>
      <c r="P106" s="7"/>
      <c r="Q106" s="7">
        <f t="shared" si="3"/>
        <v>1360709251</v>
      </c>
      <c r="R106" s="14"/>
      <c r="S106" s="13"/>
    </row>
    <row r="107" spans="1:19" x14ac:dyDescent="0.55000000000000004">
      <c r="A107" s="2" t="s">
        <v>49</v>
      </c>
      <c r="C107" s="7">
        <v>113624225</v>
      </c>
      <c r="D107" s="7"/>
      <c r="E107" s="7">
        <v>762400085813</v>
      </c>
      <c r="F107" s="7"/>
      <c r="G107" s="7">
        <v>758329263800</v>
      </c>
      <c r="H107" s="7"/>
      <c r="I107" s="7">
        <f t="shared" si="2"/>
        <v>4070822013</v>
      </c>
      <c r="J107" s="7"/>
      <c r="K107" s="7">
        <v>113624225</v>
      </c>
      <c r="L107" s="7"/>
      <c r="M107" s="7">
        <v>762400085813</v>
      </c>
      <c r="N107" s="7"/>
      <c r="O107" s="7">
        <v>888235944071</v>
      </c>
      <c r="P107" s="7"/>
      <c r="Q107" s="7">
        <f t="shared" si="3"/>
        <v>-125835858258</v>
      </c>
      <c r="R107" s="14"/>
      <c r="S107" s="13"/>
    </row>
    <row r="108" spans="1:19" x14ac:dyDescent="0.55000000000000004">
      <c r="A108" s="2" t="s">
        <v>101</v>
      </c>
      <c r="C108" s="7">
        <v>137187004</v>
      </c>
      <c r="D108" s="7"/>
      <c r="E108" s="7">
        <v>204010629023</v>
      </c>
      <c r="F108" s="7"/>
      <c r="G108" s="7">
        <v>179054783361</v>
      </c>
      <c r="H108" s="7"/>
      <c r="I108" s="7">
        <f t="shared" si="2"/>
        <v>24955845662</v>
      </c>
      <c r="J108" s="7"/>
      <c r="K108" s="7">
        <v>137187004</v>
      </c>
      <c r="L108" s="7"/>
      <c r="M108" s="7">
        <v>204010629023</v>
      </c>
      <c r="N108" s="7"/>
      <c r="O108" s="7">
        <v>231118820348</v>
      </c>
      <c r="P108" s="7"/>
      <c r="Q108" s="7">
        <f t="shared" si="3"/>
        <v>-27108191325</v>
      </c>
      <c r="R108" s="14"/>
      <c r="S108" s="13"/>
    </row>
    <row r="109" spans="1:19" x14ac:dyDescent="0.55000000000000004">
      <c r="A109" s="2" t="s">
        <v>55</v>
      </c>
      <c r="C109" s="7">
        <v>39390883</v>
      </c>
      <c r="D109" s="7"/>
      <c r="E109" s="7">
        <v>81993726173</v>
      </c>
      <c r="F109" s="7"/>
      <c r="G109" s="7">
        <v>65352210593</v>
      </c>
      <c r="H109" s="7"/>
      <c r="I109" s="7">
        <f t="shared" si="2"/>
        <v>16641515580</v>
      </c>
      <c r="J109" s="7"/>
      <c r="K109" s="7">
        <v>39390883</v>
      </c>
      <c r="L109" s="7"/>
      <c r="M109" s="7">
        <v>81993726173</v>
      </c>
      <c r="N109" s="7"/>
      <c r="O109" s="7">
        <v>63900143773</v>
      </c>
      <c r="P109" s="7"/>
      <c r="Q109" s="7">
        <f t="shared" si="3"/>
        <v>18093582400</v>
      </c>
      <c r="R109" s="14"/>
      <c r="S109" s="13"/>
    </row>
    <row r="110" spans="1:19" x14ac:dyDescent="0.55000000000000004">
      <c r="A110" s="2" t="s">
        <v>110</v>
      </c>
      <c r="C110" s="7">
        <v>2516157</v>
      </c>
      <c r="D110" s="7"/>
      <c r="E110" s="7">
        <v>40369139874</v>
      </c>
      <c r="F110" s="7"/>
      <c r="G110" s="7">
        <v>37836507887</v>
      </c>
      <c r="H110" s="7"/>
      <c r="I110" s="7">
        <f t="shared" si="2"/>
        <v>2532631987</v>
      </c>
      <c r="J110" s="7"/>
      <c r="K110" s="7">
        <v>2516157</v>
      </c>
      <c r="L110" s="7"/>
      <c r="M110" s="7">
        <v>40369139874</v>
      </c>
      <c r="N110" s="7"/>
      <c r="O110" s="7">
        <v>39559062236</v>
      </c>
      <c r="P110" s="7"/>
      <c r="Q110" s="7">
        <f t="shared" si="3"/>
        <v>810077638</v>
      </c>
      <c r="R110" s="14"/>
      <c r="S110" s="13"/>
    </row>
    <row r="111" spans="1:19" x14ac:dyDescent="0.55000000000000004">
      <c r="A111" s="2" t="s">
        <v>25</v>
      </c>
      <c r="C111" s="7">
        <v>47968306</v>
      </c>
      <c r="D111" s="7"/>
      <c r="E111" s="7">
        <v>96367129944</v>
      </c>
      <c r="F111" s="7"/>
      <c r="G111" s="7">
        <v>88213354427</v>
      </c>
      <c r="H111" s="7"/>
      <c r="I111" s="7">
        <f t="shared" si="2"/>
        <v>8153775517</v>
      </c>
      <c r="J111" s="7"/>
      <c r="K111" s="7">
        <v>47968306</v>
      </c>
      <c r="L111" s="7"/>
      <c r="M111" s="7">
        <v>96367129944</v>
      </c>
      <c r="N111" s="7"/>
      <c r="O111" s="7">
        <v>114292781655</v>
      </c>
      <c r="P111" s="7"/>
      <c r="Q111" s="7">
        <f t="shared" si="3"/>
        <v>-17925651711</v>
      </c>
      <c r="R111" s="14"/>
      <c r="S111" s="13"/>
    </row>
    <row r="112" spans="1:19" x14ac:dyDescent="0.55000000000000004">
      <c r="A112" s="2" t="s">
        <v>54</v>
      </c>
      <c r="C112" s="7">
        <v>389141981</v>
      </c>
      <c r="D112" s="7"/>
      <c r="E112" s="7">
        <v>785644796598</v>
      </c>
      <c r="F112" s="7"/>
      <c r="G112" s="7">
        <v>650087220758</v>
      </c>
      <c r="H112" s="7"/>
      <c r="I112" s="7">
        <f t="shared" si="2"/>
        <v>135557575840</v>
      </c>
      <c r="J112" s="7"/>
      <c r="K112" s="7">
        <v>389141981</v>
      </c>
      <c r="L112" s="7"/>
      <c r="M112" s="7">
        <v>785644796598</v>
      </c>
      <c r="N112" s="7"/>
      <c r="O112" s="7">
        <v>829394452964</v>
      </c>
      <c r="P112" s="7"/>
      <c r="Q112" s="7">
        <f t="shared" si="3"/>
        <v>-43749656366</v>
      </c>
      <c r="R112" s="14"/>
      <c r="S112" s="13"/>
    </row>
    <row r="113" spans="1:19" x14ac:dyDescent="0.55000000000000004">
      <c r="A113" s="2" t="s">
        <v>109</v>
      </c>
      <c r="C113" s="7">
        <v>40440471</v>
      </c>
      <c r="D113" s="7"/>
      <c r="E113" s="7">
        <v>601791757457</v>
      </c>
      <c r="F113" s="7"/>
      <c r="G113" s="7">
        <v>462221262922</v>
      </c>
      <c r="H113" s="7"/>
      <c r="I113" s="7">
        <f t="shared" si="2"/>
        <v>139570494535</v>
      </c>
      <c r="J113" s="7"/>
      <c r="K113" s="7">
        <v>40440471</v>
      </c>
      <c r="L113" s="7"/>
      <c r="M113" s="7">
        <v>601791757457</v>
      </c>
      <c r="N113" s="7"/>
      <c r="O113" s="7">
        <v>512005673429</v>
      </c>
      <c r="P113" s="7"/>
      <c r="Q113" s="7">
        <f t="shared" si="3"/>
        <v>89786084028</v>
      </c>
      <c r="R113" s="14"/>
      <c r="S113" s="13"/>
    </row>
    <row r="114" spans="1:19" x14ac:dyDescent="0.55000000000000004">
      <c r="A114" s="2" t="s">
        <v>60</v>
      </c>
      <c r="C114" s="7">
        <v>14969651</v>
      </c>
      <c r="D114" s="7"/>
      <c r="E114" s="7">
        <v>32290862021</v>
      </c>
      <c r="F114" s="7"/>
      <c r="G114" s="7">
        <v>23290744395</v>
      </c>
      <c r="H114" s="7"/>
      <c r="I114" s="7">
        <f t="shared" si="2"/>
        <v>9000117626</v>
      </c>
      <c r="J114" s="7"/>
      <c r="K114" s="7">
        <v>14969651</v>
      </c>
      <c r="L114" s="7"/>
      <c r="M114" s="7">
        <v>32290862021</v>
      </c>
      <c r="N114" s="7"/>
      <c r="O114" s="7">
        <v>30947775845</v>
      </c>
      <c r="P114" s="7"/>
      <c r="Q114" s="7">
        <f t="shared" si="3"/>
        <v>1343086176</v>
      </c>
      <c r="R114" s="14"/>
      <c r="S114" s="13"/>
    </row>
    <row r="115" spans="1:19" x14ac:dyDescent="0.55000000000000004">
      <c r="A115" s="2" t="s">
        <v>72</v>
      </c>
      <c r="C115" s="7">
        <v>173135165</v>
      </c>
      <c r="D115" s="7"/>
      <c r="E115" s="7">
        <v>446268292922</v>
      </c>
      <c r="F115" s="7"/>
      <c r="G115" s="7">
        <v>345414756611</v>
      </c>
      <c r="H115" s="7"/>
      <c r="I115" s="7">
        <f t="shared" si="2"/>
        <v>100853536311</v>
      </c>
      <c r="J115" s="7"/>
      <c r="K115" s="7">
        <v>173135165</v>
      </c>
      <c r="L115" s="7"/>
      <c r="M115" s="7">
        <v>446268292922</v>
      </c>
      <c r="N115" s="7"/>
      <c r="O115" s="7">
        <v>340548298777</v>
      </c>
      <c r="P115" s="7"/>
      <c r="Q115" s="7">
        <f t="shared" si="3"/>
        <v>105719994145</v>
      </c>
      <c r="R115" s="14"/>
      <c r="S115" s="13"/>
    </row>
    <row r="116" spans="1:19" x14ac:dyDescent="0.55000000000000004">
      <c r="A116" s="2" t="s">
        <v>17</v>
      </c>
      <c r="C116" s="7">
        <v>7478748</v>
      </c>
      <c r="D116" s="7"/>
      <c r="E116" s="7">
        <v>30458119994</v>
      </c>
      <c r="F116" s="7"/>
      <c r="G116" s="7">
        <v>28799269534</v>
      </c>
      <c r="H116" s="7"/>
      <c r="I116" s="7">
        <f t="shared" si="2"/>
        <v>1658850460</v>
      </c>
      <c r="J116" s="7"/>
      <c r="K116" s="7">
        <v>7478748</v>
      </c>
      <c r="L116" s="7"/>
      <c r="M116" s="7">
        <v>30458119994</v>
      </c>
      <c r="N116" s="7"/>
      <c r="O116" s="7">
        <v>26037425876</v>
      </c>
      <c r="P116" s="7"/>
      <c r="Q116" s="7">
        <f t="shared" si="3"/>
        <v>4420694118</v>
      </c>
      <c r="R116" s="14"/>
      <c r="S116" s="13"/>
    </row>
    <row r="117" spans="1:19" x14ac:dyDescent="0.55000000000000004">
      <c r="A117" s="2" t="s">
        <v>39</v>
      </c>
      <c r="C117" s="7">
        <v>13995507</v>
      </c>
      <c r="D117" s="7"/>
      <c r="E117" s="7">
        <v>3928814806298</v>
      </c>
      <c r="F117" s="7"/>
      <c r="G117" s="7">
        <v>3484958755190</v>
      </c>
      <c r="H117" s="7"/>
      <c r="I117" s="7">
        <f t="shared" si="2"/>
        <v>443856051108</v>
      </c>
      <c r="J117" s="7"/>
      <c r="K117" s="7">
        <v>13995507</v>
      </c>
      <c r="L117" s="7"/>
      <c r="M117" s="7">
        <v>3928814806298</v>
      </c>
      <c r="N117" s="7"/>
      <c r="O117" s="7">
        <v>4047764404859</v>
      </c>
      <c r="P117" s="7"/>
      <c r="Q117" s="7">
        <f t="shared" si="3"/>
        <v>-118949598561</v>
      </c>
      <c r="R117" s="14"/>
      <c r="S117" s="13"/>
    </row>
    <row r="118" spans="1:19" x14ac:dyDescent="0.55000000000000004">
      <c r="A118" s="2" t="s">
        <v>74</v>
      </c>
      <c r="C118" s="7">
        <v>11359792</v>
      </c>
      <c r="D118" s="7"/>
      <c r="E118" s="7">
        <v>40787430870</v>
      </c>
      <c r="F118" s="7"/>
      <c r="G118" s="7">
        <v>40787430870</v>
      </c>
      <c r="H118" s="7"/>
      <c r="I118" s="7">
        <f t="shared" si="2"/>
        <v>0</v>
      </c>
      <c r="J118" s="7"/>
      <c r="K118" s="7">
        <v>11359792</v>
      </c>
      <c r="L118" s="7"/>
      <c r="M118" s="7">
        <v>40787430870</v>
      </c>
      <c r="N118" s="7"/>
      <c r="O118" s="7">
        <v>43644357783</v>
      </c>
      <c r="P118" s="7"/>
      <c r="Q118" s="7">
        <f t="shared" si="3"/>
        <v>-2856926913</v>
      </c>
      <c r="R118" s="14"/>
      <c r="S118" s="13"/>
    </row>
    <row r="119" spans="1:19" x14ac:dyDescent="0.55000000000000004">
      <c r="A119" s="2" t="s">
        <v>80</v>
      </c>
      <c r="C119" s="7">
        <v>182151352</v>
      </c>
      <c r="D119" s="7"/>
      <c r="E119" s="7">
        <v>988628830947</v>
      </c>
      <c r="F119" s="7"/>
      <c r="G119" s="7">
        <v>863116365611</v>
      </c>
      <c r="H119" s="7"/>
      <c r="I119" s="7">
        <f t="shared" si="2"/>
        <v>125512465336</v>
      </c>
      <c r="J119" s="7"/>
      <c r="K119" s="7">
        <v>182151352</v>
      </c>
      <c r="L119" s="7"/>
      <c r="M119" s="7">
        <v>988628830947</v>
      </c>
      <c r="N119" s="7"/>
      <c r="O119" s="7">
        <v>854151598922</v>
      </c>
      <c r="P119" s="7"/>
      <c r="Q119" s="7">
        <f t="shared" si="3"/>
        <v>134477232025</v>
      </c>
      <c r="R119" s="14"/>
      <c r="S119" s="13"/>
    </row>
    <row r="120" spans="1:19" x14ac:dyDescent="0.55000000000000004">
      <c r="A120" s="2" t="s">
        <v>153</v>
      </c>
      <c r="C120" s="7">
        <v>7769638</v>
      </c>
      <c r="D120" s="7"/>
      <c r="E120" s="7">
        <v>331488699425</v>
      </c>
      <c r="F120" s="7"/>
      <c r="G120" s="7">
        <v>290268630978</v>
      </c>
      <c r="H120" s="7"/>
      <c r="I120" s="7">
        <f t="shared" si="2"/>
        <v>41220068447</v>
      </c>
      <c r="J120" s="7"/>
      <c r="K120" s="7">
        <v>7769638</v>
      </c>
      <c r="L120" s="7"/>
      <c r="M120" s="7">
        <v>331488699425</v>
      </c>
      <c r="N120" s="7"/>
      <c r="O120" s="7">
        <v>290268630978</v>
      </c>
      <c r="P120" s="7"/>
      <c r="Q120" s="7">
        <f t="shared" si="3"/>
        <v>41220068447</v>
      </c>
      <c r="R120" s="14"/>
      <c r="S120" s="13"/>
    </row>
    <row r="121" spans="1:19" x14ac:dyDescent="0.55000000000000004">
      <c r="A121" s="2" t="s">
        <v>134</v>
      </c>
      <c r="C121" s="7">
        <v>7800000</v>
      </c>
      <c r="D121" s="7"/>
      <c r="E121" s="7">
        <v>123127009200</v>
      </c>
      <c r="F121" s="7"/>
      <c r="G121" s="7">
        <v>116073475731</v>
      </c>
      <c r="H121" s="7"/>
      <c r="I121" s="7">
        <f t="shared" si="2"/>
        <v>7053533469</v>
      </c>
      <c r="J121" s="7"/>
      <c r="K121" s="7">
        <v>7800000</v>
      </c>
      <c r="L121" s="7"/>
      <c r="M121" s="7">
        <v>123127009200</v>
      </c>
      <c r="N121" s="7"/>
      <c r="O121" s="7">
        <v>114847146337</v>
      </c>
      <c r="P121" s="7"/>
      <c r="Q121" s="7">
        <f t="shared" si="3"/>
        <v>8279862863</v>
      </c>
      <c r="R121" s="14"/>
      <c r="S121" s="13"/>
    </row>
    <row r="122" spans="1:19" x14ac:dyDescent="0.55000000000000004">
      <c r="A122" s="2" t="s">
        <v>20</v>
      </c>
      <c r="C122" s="7">
        <v>693005596</v>
      </c>
      <c r="D122" s="7"/>
      <c r="E122" s="7">
        <v>321019111119</v>
      </c>
      <c r="F122" s="7"/>
      <c r="G122" s="7">
        <v>269106452488</v>
      </c>
      <c r="H122" s="7"/>
      <c r="I122" s="7">
        <f t="shared" si="2"/>
        <v>51912658631</v>
      </c>
      <c r="J122" s="7"/>
      <c r="K122" s="7">
        <v>693005596</v>
      </c>
      <c r="L122" s="7"/>
      <c r="M122" s="7">
        <v>321019111119</v>
      </c>
      <c r="N122" s="7"/>
      <c r="O122" s="7">
        <v>412091902105</v>
      </c>
      <c r="P122" s="7"/>
      <c r="Q122" s="7">
        <f t="shared" si="3"/>
        <v>-91072790986</v>
      </c>
      <c r="R122" s="14"/>
      <c r="S122" s="13"/>
    </row>
    <row r="123" spans="1:19" x14ac:dyDescent="0.55000000000000004">
      <c r="A123" s="2" t="s">
        <v>130</v>
      </c>
      <c r="C123" s="7">
        <v>20476635</v>
      </c>
      <c r="D123" s="7"/>
      <c r="E123" s="7">
        <v>41340596813</v>
      </c>
      <c r="F123" s="7"/>
      <c r="G123" s="7">
        <v>28357057608</v>
      </c>
      <c r="H123" s="7"/>
      <c r="I123" s="7">
        <f t="shared" si="2"/>
        <v>12983539205</v>
      </c>
      <c r="J123" s="7"/>
      <c r="K123" s="7">
        <v>20476635</v>
      </c>
      <c r="L123" s="7"/>
      <c r="M123" s="7">
        <v>41340596813</v>
      </c>
      <c r="N123" s="7"/>
      <c r="O123" s="7">
        <v>46388186664</v>
      </c>
      <c r="P123" s="7"/>
      <c r="Q123" s="7">
        <f t="shared" si="3"/>
        <v>-5047589851</v>
      </c>
      <c r="R123" s="14"/>
      <c r="S123" s="13"/>
    </row>
    <row r="124" spans="1:19" x14ac:dyDescent="0.55000000000000004">
      <c r="A124" s="2" t="s">
        <v>144</v>
      </c>
      <c r="C124" s="7">
        <v>12230694</v>
      </c>
      <c r="D124" s="7"/>
      <c r="E124" s="7">
        <v>90211776570</v>
      </c>
      <c r="F124" s="7"/>
      <c r="G124" s="7">
        <v>72059331450</v>
      </c>
      <c r="H124" s="7"/>
      <c r="I124" s="7">
        <f t="shared" si="2"/>
        <v>18152445120</v>
      </c>
      <c r="J124" s="7"/>
      <c r="K124" s="7">
        <v>12230694</v>
      </c>
      <c r="L124" s="7"/>
      <c r="M124" s="7">
        <v>90211776570</v>
      </c>
      <c r="N124" s="7"/>
      <c r="O124" s="7">
        <v>72198973188</v>
      </c>
      <c r="P124" s="7"/>
      <c r="Q124" s="7">
        <f t="shared" si="3"/>
        <v>18012803382</v>
      </c>
      <c r="R124" s="14"/>
      <c r="S124" s="13"/>
    </row>
    <row r="125" spans="1:19" x14ac:dyDescent="0.55000000000000004">
      <c r="A125" s="2" t="s">
        <v>138</v>
      </c>
      <c r="C125" s="7">
        <v>29757257</v>
      </c>
      <c r="D125" s="7"/>
      <c r="E125" s="7">
        <v>100276882477</v>
      </c>
      <c r="F125" s="7"/>
      <c r="G125" s="7">
        <v>94631967472</v>
      </c>
      <c r="H125" s="7"/>
      <c r="I125" s="7">
        <f t="shared" si="2"/>
        <v>5644915005</v>
      </c>
      <c r="J125" s="7"/>
      <c r="K125" s="7">
        <v>29757257</v>
      </c>
      <c r="L125" s="7"/>
      <c r="M125" s="7">
        <v>100276882477</v>
      </c>
      <c r="N125" s="7"/>
      <c r="O125" s="7">
        <v>91643184386</v>
      </c>
      <c r="P125" s="7"/>
      <c r="Q125" s="7">
        <f t="shared" si="3"/>
        <v>8633698091</v>
      </c>
      <c r="R125" s="14"/>
      <c r="S125" s="13"/>
    </row>
    <row r="126" spans="1:19" x14ac:dyDescent="0.55000000000000004">
      <c r="A126" s="2" t="s">
        <v>44</v>
      </c>
      <c r="C126" s="7">
        <v>27700000</v>
      </c>
      <c r="D126" s="7"/>
      <c r="E126" s="7">
        <v>991817363700</v>
      </c>
      <c r="F126" s="7"/>
      <c r="G126" s="7">
        <v>861575938650</v>
      </c>
      <c r="H126" s="7"/>
      <c r="I126" s="7">
        <f t="shared" si="2"/>
        <v>130241425050</v>
      </c>
      <c r="J126" s="7"/>
      <c r="K126" s="7">
        <v>27700000</v>
      </c>
      <c r="L126" s="7"/>
      <c r="M126" s="7">
        <v>991817363700</v>
      </c>
      <c r="N126" s="7"/>
      <c r="O126" s="7">
        <v>1108291196498</v>
      </c>
      <c r="P126" s="7"/>
      <c r="Q126" s="7">
        <f t="shared" si="3"/>
        <v>-116473832798</v>
      </c>
      <c r="R126" s="14"/>
      <c r="S126" s="13"/>
    </row>
    <row r="127" spans="1:19" x14ac:dyDescent="0.55000000000000004">
      <c r="A127" s="2" t="s">
        <v>22</v>
      </c>
      <c r="C127" s="7">
        <v>327354625</v>
      </c>
      <c r="D127" s="7"/>
      <c r="E127" s="7">
        <v>670988955591</v>
      </c>
      <c r="F127" s="7"/>
      <c r="G127" s="7">
        <v>557084196429</v>
      </c>
      <c r="H127" s="7"/>
      <c r="I127" s="7">
        <f t="shared" si="2"/>
        <v>113904759162</v>
      </c>
      <c r="J127" s="7"/>
      <c r="K127" s="7">
        <v>327354625</v>
      </c>
      <c r="L127" s="7"/>
      <c r="M127" s="7">
        <v>670988955591</v>
      </c>
      <c r="N127" s="7"/>
      <c r="O127" s="7">
        <v>479830958945</v>
      </c>
      <c r="P127" s="7"/>
      <c r="Q127" s="7">
        <f t="shared" si="3"/>
        <v>191157996646</v>
      </c>
      <c r="R127" s="14"/>
      <c r="S127" s="13"/>
    </row>
    <row r="128" spans="1:19" x14ac:dyDescent="0.55000000000000004">
      <c r="A128" s="2" t="s">
        <v>151</v>
      </c>
      <c r="C128" s="7">
        <v>16000000</v>
      </c>
      <c r="D128" s="7"/>
      <c r="E128" s="7">
        <v>77567709600</v>
      </c>
      <c r="F128" s="7"/>
      <c r="G128" s="7">
        <v>77952010453</v>
      </c>
      <c r="H128" s="7"/>
      <c r="I128" s="7">
        <f t="shared" si="2"/>
        <v>-384300853</v>
      </c>
      <c r="J128" s="7"/>
      <c r="K128" s="7">
        <v>16000000</v>
      </c>
      <c r="L128" s="7"/>
      <c r="M128" s="7">
        <v>77567709600</v>
      </c>
      <c r="N128" s="7"/>
      <c r="O128" s="7">
        <v>77952010453</v>
      </c>
      <c r="P128" s="7"/>
      <c r="Q128" s="7">
        <f t="shared" si="3"/>
        <v>-384300853</v>
      </c>
      <c r="R128" s="14"/>
      <c r="S128" s="13"/>
    </row>
    <row r="129" spans="1:19" x14ac:dyDescent="0.55000000000000004">
      <c r="A129" s="2" t="s">
        <v>56</v>
      </c>
      <c r="C129" s="7">
        <v>285749</v>
      </c>
      <c r="D129" s="7"/>
      <c r="E129" s="7">
        <v>14174034793</v>
      </c>
      <c r="F129" s="7"/>
      <c r="G129" s="7">
        <v>12839005463</v>
      </c>
      <c r="H129" s="7"/>
      <c r="I129" s="7">
        <f t="shared" si="2"/>
        <v>1335029330</v>
      </c>
      <c r="J129" s="7"/>
      <c r="K129" s="7">
        <v>285749</v>
      </c>
      <c r="L129" s="7"/>
      <c r="M129" s="7">
        <v>14174034793</v>
      </c>
      <c r="N129" s="7"/>
      <c r="O129" s="7">
        <v>14813144573</v>
      </c>
      <c r="P129" s="7"/>
      <c r="Q129" s="7">
        <f t="shared" si="3"/>
        <v>-639109780</v>
      </c>
      <c r="R129" s="14"/>
      <c r="S129" s="13"/>
    </row>
    <row r="130" spans="1:19" x14ac:dyDescent="0.55000000000000004">
      <c r="A130" s="2" t="s">
        <v>48</v>
      </c>
      <c r="C130" s="7">
        <v>167161118</v>
      </c>
      <c r="D130" s="7"/>
      <c r="E130" s="7">
        <v>260050587129</v>
      </c>
      <c r="F130" s="7"/>
      <c r="G130" s="7">
        <v>235386838570</v>
      </c>
      <c r="H130" s="7"/>
      <c r="I130" s="7">
        <f t="shared" si="2"/>
        <v>24663748559</v>
      </c>
      <c r="J130" s="7"/>
      <c r="K130" s="7">
        <v>167161118</v>
      </c>
      <c r="L130" s="7"/>
      <c r="M130" s="7">
        <v>260050587129</v>
      </c>
      <c r="N130" s="7"/>
      <c r="O130" s="7">
        <v>233222053528</v>
      </c>
      <c r="P130" s="7"/>
      <c r="Q130" s="7">
        <f t="shared" si="3"/>
        <v>26828533601</v>
      </c>
      <c r="R130" s="14"/>
      <c r="S130" s="13"/>
    </row>
    <row r="131" spans="1:19" x14ac:dyDescent="0.55000000000000004">
      <c r="A131" s="2" t="s">
        <v>115</v>
      </c>
      <c r="C131" s="7">
        <v>6810931</v>
      </c>
      <c r="D131" s="7"/>
      <c r="E131" s="7">
        <v>70886150406</v>
      </c>
      <c r="F131" s="7"/>
      <c r="G131" s="7">
        <v>65192459428</v>
      </c>
      <c r="H131" s="7"/>
      <c r="I131" s="7">
        <f t="shared" si="2"/>
        <v>5693690978</v>
      </c>
      <c r="J131" s="7"/>
      <c r="K131" s="7">
        <v>6810931</v>
      </c>
      <c r="L131" s="7"/>
      <c r="M131" s="7">
        <v>70886150406</v>
      </c>
      <c r="N131" s="7"/>
      <c r="O131" s="7">
        <v>87470908128</v>
      </c>
      <c r="P131" s="7"/>
      <c r="Q131" s="7">
        <f t="shared" si="3"/>
        <v>-16584757722</v>
      </c>
      <c r="R131" s="14"/>
      <c r="S131" s="13"/>
    </row>
    <row r="132" spans="1:19" x14ac:dyDescent="0.55000000000000004">
      <c r="A132" s="2" t="s">
        <v>92</v>
      </c>
      <c r="C132" s="7">
        <v>9598616</v>
      </c>
      <c r="D132" s="7"/>
      <c r="E132" s="7">
        <v>1245452547768</v>
      </c>
      <c r="F132" s="7"/>
      <c r="G132" s="7">
        <v>1075613772389</v>
      </c>
      <c r="H132" s="7"/>
      <c r="I132" s="7">
        <f t="shared" si="2"/>
        <v>169838775379</v>
      </c>
      <c r="J132" s="7"/>
      <c r="K132" s="7">
        <v>9598616</v>
      </c>
      <c r="L132" s="7"/>
      <c r="M132" s="7">
        <v>1245452547768</v>
      </c>
      <c r="N132" s="7"/>
      <c r="O132" s="7">
        <v>1063043277736</v>
      </c>
      <c r="P132" s="7"/>
      <c r="Q132" s="7">
        <f t="shared" si="3"/>
        <v>182409270032</v>
      </c>
      <c r="R132" s="14"/>
      <c r="S132" s="13"/>
    </row>
    <row r="133" spans="1:19" x14ac:dyDescent="0.55000000000000004">
      <c r="A133" s="2" t="s">
        <v>87</v>
      </c>
      <c r="C133" s="7">
        <v>102607072</v>
      </c>
      <c r="D133" s="7"/>
      <c r="E133" s="7">
        <v>888390036917</v>
      </c>
      <c r="F133" s="7"/>
      <c r="G133" s="7">
        <v>819032376170</v>
      </c>
      <c r="H133" s="7"/>
      <c r="I133" s="7">
        <f t="shared" si="2"/>
        <v>69357660747</v>
      </c>
      <c r="J133" s="7"/>
      <c r="K133" s="7">
        <v>102607072</v>
      </c>
      <c r="L133" s="7"/>
      <c r="M133" s="7">
        <v>888390036917</v>
      </c>
      <c r="N133" s="7"/>
      <c r="O133" s="7">
        <v>1048524636232</v>
      </c>
      <c r="P133" s="7"/>
      <c r="Q133" s="7">
        <f t="shared" si="3"/>
        <v>-160134599315</v>
      </c>
      <c r="R133" s="14"/>
      <c r="S133" s="13"/>
    </row>
    <row r="134" spans="1:19" x14ac:dyDescent="0.55000000000000004">
      <c r="A134" s="2" t="s">
        <v>125</v>
      </c>
      <c r="C134" s="7">
        <v>38300000</v>
      </c>
      <c r="D134" s="7"/>
      <c r="E134" s="7">
        <v>319044323700</v>
      </c>
      <c r="F134" s="7"/>
      <c r="G134" s="7">
        <v>305719083450</v>
      </c>
      <c r="H134" s="7"/>
      <c r="I134" s="7">
        <f t="shared" si="2"/>
        <v>13325240250</v>
      </c>
      <c r="J134" s="7"/>
      <c r="K134" s="7">
        <v>38300000</v>
      </c>
      <c r="L134" s="7"/>
      <c r="M134" s="7">
        <v>319044323700</v>
      </c>
      <c r="N134" s="7"/>
      <c r="O134" s="7">
        <v>376152496202</v>
      </c>
      <c r="P134" s="7"/>
      <c r="Q134" s="7">
        <f t="shared" si="3"/>
        <v>-57108172502</v>
      </c>
      <c r="R134" s="14"/>
      <c r="S134" s="13"/>
    </row>
    <row r="135" spans="1:19" x14ac:dyDescent="0.55000000000000004">
      <c r="A135" s="2" t="s">
        <v>21</v>
      </c>
      <c r="C135" s="7">
        <v>206964265</v>
      </c>
      <c r="D135" s="7"/>
      <c r="E135" s="7">
        <v>517418061472</v>
      </c>
      <c r="F135" s="7"/>
      <c r="G135" s="7">
        <v>476732186911</v>
      </c>
      <c r="H135" s="7"/>
      <c r="I135" s="7">
        <f t="shared" si="2"/>
        <v>40685874561</v>
      </c>
      <c r="J135" s="7"/>
      <c r="K135" s="7">
        <v>206964265</v>
      </c>
      <c r="L135" s="7"/>
      <c r="M135" s="7">
        <v>517418061472</v>
      </c>
      <c r="N135" s="7"/>
      <c r="O135" s="7">
        <v>497870911423</v>
      </c>
      <c r="P135" s="7"/>
      <c r="Q135" s="7">
        <f t="shared" si="3"/>
        <v>19547150049</v>
      </c>
      <c r="R135" s="14"/>
      <c r="S135" s="13"/>
    </row>
    <row r="136" spans="1:19" x14ac:dyDescent="0.55000000000000004">
      <c r="A136" s="2" t="s">
        <v>58</v>
      </c>
      <c r="C136" s="7">
        <v>6771428</v>
      </c>
      <c r="D136" s="7"/>
      <c r="E136" s="7">
        <v>26453372353</v>
      </c>
      <c r="F136" s="7"/>
      <c r="G136" s="7">
        <v>23512764505</v>
      </c>
      <c r="H136" s="7"/>
      <c r="I136" s="7">
        <f t="shared" si="2"/>
        <v>2940607848</v>
      </c>
      <c r="J136" s="7"/>
      <c r="K136" s="7">
        <v>6771428</v>
      </c>
      <c r="L136" s="7"/>
      <c r="M136" s="7">
        <v>26453372353</v>
      </c>
      <c r="N136" s="7"/>
      <c r="O136" s="7">
        <v>23349316771</v>
      </c>
      <c r="P136" s="7"/>
      <c r="Q136" s="7">
        <f t="shared" si="3"/>
        <v>3104055582</v>
      </c>
      <c r="R136" s="14"/>
      <c r="S136" s="13"/>
    </row>
    <row r="137" spans="1:19" x14ac:dyDescent="0.55000000000000004">
      <c r="A137" s="2" t="s">
        <v>96</v>
      </c>
      <c r="C137" s="7">
        <v>18273572</v>
      </c>
      <c r="D137" s="7"/>
      <c r="E137" s="7">
        <v>44812670756</v>
      </c>
      <c r="F137" s="7"/>
      <c r="G137" s="7">
        <v>39399547170</v>
      </c>
      <c r="H137" s="7"/>
      <c r="I137" s="7">
        <f t="shared" ref="I137:I140" si="4">E137-G137</f>
        <v>5413123586</v>
      </c>
      <c r="J137" s="7"/>
      <c r="K137" s="7">
        <v>18273572</v>
      </c>
      <c r="L137" s="7"/>
      <c r="M137" s="7">
        <v>44812670756</v>
      </c>
      <c r="N137" s="7"/>
      <c r="O137" s="7">
        <v>38278555978</v>
      </c>
      <c r="P137" s="7"/>
      <c r="Q137" s="7">
        <f t="shared" ref="Q137:Q140" si="5">M137-O137</f>
        <v>6534114778</v>
      </c>
      <c r="R137" s="14"/>
      <c r="S137" s="13"/>
    </row>
    <row r="138" spans="1:19" x14ac:dyDescent="0.55000000000000004">
      <c r="A138" s="2" t="s">
        <v>137</v>
      </c>
      <c r="C138" s="7">
        <v>6529954</v>
      </c>
      <c r="D138" s="7"/>
      <c r="E138" s="7">
        <v>43814930222</v>
      </c>
      <c r="F138" s="7"/>
      <c r="G138" s="7">
        <v>41023756889</v>
      </c>
      <c r="H138" s="7"/>
      <c r="I138" s="7">
        <f t="shared" si="4"/>
        <v>2791173333</v>
      </c>
      <c r="J138" s="7"/>
      <c r="K138" s="7">
        <v>6529954</v>
      </c>
      <c r="L138" s="7"/>
      <c r="M138" s="7">
        <v>43814930222</v>
      </c>
      <c r="N138" s="7"/>
      <c r="O138" s="7">
        <v>52642827274</v>
      </c>
      <c r="P138" s="7"/>
      <c r="Q138" s="7">
        <f t="shared" si="5"/>
        <v>-8827897052</v>
      </c>
      <c r="R138" s="14"/>
      <c r="S138" s="13"/>
    </row>
    <row r="139" spans="1:19" x14ac:dyDescent="0.55000000000000004">
      <c r="A139" s="2" t="s">
        <v>52</v>
      </c>
      <c r="C139" s="7">
        <v>43000</v>
      </c>
      <c r="D139" s="7"/>
      <c r="E139" s="7">
        <v>48126040158</v>
      </c>
      <c r="F139" s="7"/>
      <c r="G139" s="7">
        <v>43619260683</v>
      </c>
      <c r="H139" s="7"/>
      <c r="I139" s="7">
        <f t="shared" si="4"/>
        <v>4506779475</v>
      </c>
      <c r="J139" s="7"/>
      <c r="K139" s="7">
        <v>43000</v>
      </c>
      <c r="L139" s="7"/>
      <c r="M139" s="7">
        <v>48126040158</v>
      </c>
      <c r="N139" s="7"/>
      <c r="O139" s="7">
        <v>32368674517</v>
      </c>
      <c r="P139" s="7"/>
      <c r="Q139" s="7">
        <f t="shared" si="5"/>
        <v>15757365641</v>
      </c>
      <c r="R139" s="14"/>
      <c r="S139" s="13"/>
    </row>
    <row r="140" spans="1:19" x14ac:dyDescent="0.55000000000000004">
      <c r="A140" s="2" t="s">
        <v>40</v>
      </c>
      <c r="C140" s="7">
        <v>19600000</v>
      </c>
      <c r="D140" s="7"/>
      <c r="E140" s="7">
        <v>163660392000</v>
      </c>
      <c r="F140" s="7"/>
      <c r="G140" s="7">
        <v>129578019337</v>
      </c>
      <c r="H140" s="7"/>
      <c r="I140" s="7">
        <f t="shared" si="4"/>
        <v>34082372663</v>
      </c>
      <c r="J140" s="7"/>
      <c r="K140" s="7">
        <v>19600000</v>
      </c>
      <c r="L140" s="7"/>
      <c r="M140" s="7">
        <v>163660392000</v>
      </c>
      <c r="N140" s="7"/>
      <c r="O140" s="7">
        <v>170632284337</v>
      </c>
      <c r="P140" s="7"/>
      <c r="Q140" s="7">
        <f t="shared" si="5"/>
        <v>-6971892337</v>
      </c>
      <c r="R140" s="14"/>
      <c r="S140" s="13"/>
    </row>
    <row r="141" spans="1:19" ht="24.75" x14ac:dyDescent="0.6">
      <c r="A141" s="3" t="s">
        <v>154</v>
      </c>
      <c r="C141" s="14" t="s">
        <v>154</v>
      </c>
      <c r="D141" s="14"/>
      <c r="E141" s="15">
        <f>SUM(E8:E140)</f>
        <v>63133495363612</v>
      </c>
      <c r="F141" s="14"/>
      <c r="G141" s="15">
        <f>SUM(G8:G140)</f>
        <v>53527163005107</v>
      </c>
      <c r="H141" s="14"/>
      <c r="I141" s="15">
        <f>SUM(I8:I140)</f>
        <v>9606332358505</v>
      </c>
      <c r="J141" s="14"/>
      <c r="K141" s="14" t="s">
        <v>154</v>
      </c>
      <c r="L141" s="14"/>
      <c r="M141" s="15">
        <f>SUM(M8:M140)</f>
        <v>63133495363612</v>
      </c>
      <c r="N141" s="14"/>
      <c r="O141" s="15">
        <f>SUM(O8:O140)</f>
        <v>60634185883195</v>
      </c>
      <c r="P141" s="14"/>
      <c r="Q141" s="15">
        <f>SUM(Q8:Q140)</f>
        <v>2499309480417</v>
      </c>
    </row>
    <row r="142" spans="1:19" x14ac:dyDescent="0.55000000000000004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9"/>
  <sheetViews>
    <sheetView rightToLeft="1" workbookViewId="0">
      <selection activeCell="K8" sqref="K8:K17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.75" x14ac:dyDescent="0.55000000000000004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</row>
    <row r="4" spans="1:11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5.5" thickBot="1" x14ac:dyDescent="0.6">
      <c r="A6" s="21" t="s">
        <v>156</v>
      </c>
      <c r="C6" s="21" t="s">
        <v>4</v>
      </c>
      <c r="E6" s="21" t="s">
        <v>5</v>
      </c>
      <c r="F6" s="21" t="s">
        <v>5</v>
      </c>
      <c r="G6" s="21" t="s">
        <v>5</v>
      </c>
      <c r="I6" s="21" t="s">
        <v>6</v>
      </c>
      <c r="J6" s="21" t="s">
        <v>6</v>
      </c>
      <c r="K6" s="21" t="s">
        <v>6</v>
      </c>
    </row>
    <row r="7" spans="1:11" ht="25.5" thickBot="1" x14ac:dyDescent="0.6">
      <c r="A7" s="21" t="s">
        <v>156</v>
      </c>
      <c r="C7" s="21" t="s">
        <v>158</v>
      </c>
      <c r="E7" s="21" t="s">
        <v>159</v>
      </c>
      <c r="G7" s="21" t="s">
        <v>160</v>
      </c>
      <c r="I7" s="21" t="s">
        <v>158</v>
      </c>
      <c r="K7" s="21" t="s">
        <v>155</v>
      </c>
    </row>
    <row r="8" spans="1:11" x14ac:dyDescent="0.55000000000000004">
      <c r="A8" s="2" t="s">
        <v>161</v>
      </c>
      <c r="C8" s="7">
        <v>44237287</v>
      </c>
      <c r="D8" s="7"/>
      <c r="E8" s="7">
        <v>1300910016657</v>
      </c>
      <c r="F8" s="7"/>
      <c r="G8" s="7">
        <v>1300740194000</v>
      </c>
      <c r="H8" s="7"/>
      <c r="I8" s="7">
        <v>214059944</v>
      </c>
      <c r="K8" s="12">
        <v>3.0671508367781565E-6</v>
      </c>
    </row>
    <row r="9" spans="1:11" x14ac:dyDescent="0.55000000000000004">
      <c r="A9" s="2" t="s">
        <v>163</v>
      </c>
      <c r="C9" s="7">
        <v>128624894</v>
      </c>
      <c r="D9" s="7"/>
      <c r="E9" s="7">
        <v>1571087156936</v>
      </c>
      <c r="F9" s="7"/>
      <c r="G9" s="7">
        <v>1570794432676</v>
      </c>
      <c r="H9" s="7"/>
      <c r="I9" s="7">
        <v>421349154</v>
      </c>
      <c r="K9" s="12">
        <v>6.0372874350881279E-6</v>
      </c>
    </row>
    <row r="10" spans="1:11" x14ac:dyDescent="0.55000000000000004">
      <c r="A10" s="2" t="s">
        <v>165</v>
      </c>
      <c r="C10" s="7">
        <v>34066207575</v>
      </c>
      <c r="D10" s="7"/>
      <c r="E10" s="7">
        <v>6758151972489</v>
      </c>
      <c r="F10" s="7"/>
      <c r="G10" s="7">
        <v>6192158846517</v>
      </c>
      <c r="H10" s="7"/>
      <c r="I10" s="7">
        <v>600059333547</v>
      </c>
      <c r="K10" s="12">
        <v>8.5979303395745249E-3</v>
      </c>
    </row>
    <row r="11" spans="1:11" x14ac:dyDescent="0.55000000000000004">
      <c r="A11" s="2" t="s">
        <v>167</v>
      </c>
      <c r="C11" s="7">
        <v>9151570</v>
      </c>
      <c r="D11" s="7"/>
      <c r="E11" s="7">
        <v>1077671245657</v>
      </c>
      <c r="F11" s="7"/>
      <c r="G11" s="7">
        <v>1077677375000</v>
      </c>
      <c r="H11" s="7"/>
      <c r="I11" s="7">
        <v>3022227</v>
      </c>
      <c r="K11" s="12">
        <v>4.3303879739329174E-8</v>
      </c>
    </row>
    <row r="12" spans="1:11" x14ac:dyDescent="0.55000000000000004">
      <c r="A12" s="2" t="s">
        <v>163</v>
      </c>
      <c r="C12" s="7">
        <v>760000000000</v>
      </c>
      <c r="D12" s="7"/>
      <c r="E12" s="7">
        <v>0</v>
      </c>
      <c r="F12" s="7"/>
      <c r="G12" s="7">
        <v>250000000000</v>
      </c>
      <c r="H12" s="7"/>
      <c r="I12" s="7">
        <v>510000000000</v>
      </c>
      <c r="K12" s="12">
        <v>7.3075181536853048E-3</v>
      </c>
    </row>
    <row r="13" spans="1:11" x14ac:dyDescent="0.55000000000000004">
      <c r="A13" s="2" t="s">
        <v>170</v>
      </c>
      <c r="C13" s="7">
        <v>0</v>
      </c>
      <c r="D13" s="7"/>
      <c r="E13" s="7">
        <v>800000000000</v>
      </c>
      <c r="F13" s="7"/>
      <c r="G13" s="7">
        <v>0</v>
      </c>
      <c r="H13" s="7"/>
      <c r="I13" s="7">
        <v>800000000000</v>
      </c>
      <c r="K13" s="12">
        <v>1.146277357440832E-2</v>
      </c>
    </row>
    <row r="14" spans="1:11" x14ac:dyDescent="0.55000000000000004">
      <c r="A14" s="2" t="s">
        <v>163</v>
      </c>
      <c r="C14" s="7">
        <v>0</v>
      </c>
      <c r="D14" s="7"/>
      <c r="E14" s="7">
        <v>500000000000</v>
      </c>
      <c r="F14" s="7"/>
      <c r="G14" s="7">
        <v>0</v>
      </c>
      <c r="H14" s="7"/>
      <c r="I14" s="7">
        <v>500000000000</v>
      </c>
      <c r="K14" s="12">
        <v>7.1642334840052004E-3</v>
      </c>
    </row>
    <row r="15" spans="1:11" x14ac:dyDescent="0.55000000000000004">
      <c r="A15" s="2" t="s">
        <v>171</v>
      </c>
      <c r="C15" s="7">
        <v>0</v>
      </c>
      <c r="D15" s="7"/>
      <c r="E15" s="7">
        <v>1000000000000</v>
      </c>
      <c r="F15" s="7"/>
      <c r="G15" s="7">
        <v>0</v>
      </c>
      <c r="H15" s="7"/>
      <c r="I15" s="7">
        <v>1000000000000</v>
      </c>
      <c r="K15" s="12">
        <v>1.4328466968010401E-2</v>
      </c>
    </row>
    <row r="16" spans="1:11" x14ac:dyDescent="0.55000000000000004">
      <c r="A16" s="2" t="s">
        <v>170</v>
      </c>
      <c r="C16" s="7">
        <v>0</v>
      </c>
      <c r="D16" s="7"/>
      <c r="E16" s="7">
        <v>500000000000</v>
      </c>
      <c r="F16" s="7"/>
      <c r="G16" s="7">
        <v>0</v>
      </c>
      <c r="H16" s="7"/>
      <c r="I16" s="7">
        <v>500000000000</v>
      </c>
      <c r="K16" s="12">
        <v>7.1642334840052004E-3</v>
      </c>
    </row>
    <row r="17" spans="1:11" ht="24.75" thickBot="1" x14ac:dyDescent="0.6">
      <c r="A17" s="2" t="s">
        <v>163</v>
      </c>
      <c r="C17" s="7">
        <v>0</v>
      </c>
      <c r="D17" s="7"/>
      <c r="E17" s="7">
        <v>800000000000</v>
      </c>
      <c r="F17" s="7"/>
      <c r="G17" s="7">
        <v>0</v>
      </c>
      <c r="H17" s="7"/>
      <c r="I17" s="7">
        <v>800000000000</v>
      </c>
      <c r="K17" s="12">
        <v>1.146277357440832E-2</v>
      </c>
    </row>
    <row r="18" spans="1:11" ht="25.5" thickBot="1" x14ac:dyDescent="0.65">
      <c r="A18" s="3" t="s">
        <v>154</v>
      </c>
      <c r="C18" s="5">
        <f>SUM(C8:C17)</f>
        <v>794248221326</v>
      </c>
      <c r="E18" s="5">
        <f>SUM(E8:E17)</f>
        <v>14307820391739</v>
      </c>
      <c r="G18" s="5">
        <f>SUM(G8:G17)</f>
        <v>10391370848193</v>
      </c>
      <c r="I18" s="5">
        <f>SUM(I8:I17)</f>
        <v>4710697764872</v>
      </c>
      <c r="K18" s="11">
        <f>SUM(K8:K17)</f>
        <v>6.7497077320248886E-2</v>
      </c>
    </row>
    <row r="19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S11" sqref="S11"/>
    </sheetView>
  </sheetViews>
  <sheetFormatPr defaultRowHeight="24" x14ac:dyDescent="0.55000000000000004"/>
  <cols>
    <col min="1" max="1" width="31.42578125" style="2" bestFit="1" customWidth="1"/>
    <col min="2" max="2" width="1" style="2" customWidth="1"/>
    <col min="3" max="3" width="24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7" ht="24.75" x14ac:dyDescent="0.55000000000000004">
      <c r="A3" s="22" t="s">
        <v>172</v>
      </c>
      <c r="B3" s="22" t="s">
        <v>172</v>
      </c>
      <c r="C3" s="22" t="s">
        <v>172</v>
      </c>
      <c r="D3" s="22" t="s">
        <v>172</v>
      </c>
      <c r="E3" s="22" t="s">
        <v>172</v>
      </c>
      <c r="F3" s="22" t="s">
        <v>172</v>
      </c>
      <c r="G3" s="22" t="s">
        <v>172</v>
      </c>
    </row>
    <row r="4" spans="1:7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7" ht="25.5" thickBot="1" x14ac:dyDescent="0.6">
      <c r="A6" s="21" t="s">
        <v>176</v>
      </c>
      <c r="C6" s="21" t="s">
        <v>158</v>
      </c>
      <c r="E6" s="21" t="s">
        <v>251</v>
      </c>
      <c r="G6" s="21" t="s">
        <v>13</v>
      </c>
    </row>
    <row r="7" spans="1:7" x14ac:dyDescent="0.55000000000000004">
      <c r="A7" s="2" t="s">
        <v>265</v>
      </c>
      <c r="C7" s="13">
        <v>10851289975010</v>
      </c>
      <c r="E7" s="12">
        <f>C7/$C$10</f>
        <v>0.99799420029109798</v>
      </c>
      <c r="G7" s="12">
        <v>0.1554823499672332</v>
      </c>
    </row>
    <row r="8" spans="1:7" x14ac:dyDescent="0.55000000000000004">
      <c r="A8" s="2" t="s">
        <v>262</v>
      </c>
      <c r="C8" s="13">
        <v>78099869</v>
      </c>
      <c r="E8" s="12">
        <f t="shared" ref="E8:E9" si="0">C8/$C$10</f>
        <v>7.1828525903366325E-6</v>
      </c>
      <c r="G8" s="12">
        <v>1.1190513931724396E-6</v>
      </c>
    </row>
    <row r="9" spans="1:7" ht="24.75" thickBot="1" x14ac:dyDescent="0.6">
      <c r="A9" s="2" t="s">
        <v>266</v>
      </c>
      <c r="C9" s="13">
        <v>21731159410</v>
      </c>
      <c r="E9" s="12">
        <f t="shared" si="0"/>
        <v>1.9986168563117155E-3</v>
      </c>
      <c r="G9" s="12">
        <v>3.1137419978275339E-4</v>
      </c>
    </row>
    <row r="10" spans="1:7" ht="24.75" thickBot="1" x14ac:dyDescent="0.6">
      <c r="A10" s="2" t="s">
        <v>154</v>
      </c>
      <c r="C10" s="15">
        <f>SUM(C7:C9)</f>
        <v>10873099234289</v>
      </c>
      <c r="E10" s="20">
        <f>SUM(E7:E9)</f>
        <v>1</v>
      </c>
      <c r="G10" s="11">
        <v>0.15579484321840911</v>
      </c>
    </row>
    <row r="11" spans="1:7" ht="24.75" thickTop="1" x14ac:dyDescent="0.55000000000000004">
      <c r="E11" s="1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5"/>
  <sheetViews>
    <sheetView rightToLeft="1" topLeftCell="B142" workbookViewId="0">
      <selection activeCell="Q152" sqref="Q152"/>
    </sheetView>
  </sheetViews>
  <sheetFormatPr defaultRowHeight="24" x14ac:dyDescent="0.55000000000000004"/>
  <cols>
    <col min="1" max="1" width="44.57031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3" style="2" customWidth="1"/>
    <col min="14" max="14" width="1" style="2" customWidth="1"/>
    <col min="15" max="15" width="24" style="2" customWidth="1"/>
    <col min="16" max="16" width="1" style="2" customWidth="1"/>
    <col min="17" max="17" width="23" style="2" customWidth="1"/>
    <col min="18" max="18" width="1" style="2" customWidth="1"/>
    <col min="19" max="19" width="24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4.75" x14ac:dyDescent="0.55000000000000004">
      <c r="A3" s="22" t="s">
        <v>172</v>
      </c>
      <c r="B3" s="22" t="s">
        <v>172</v>
      </c>
      <c r="C3" s="22" t="s">
        <v>172</v>
      </c>
      <c r="D3" s="22" t="s">
        <v>172</v>
      </c>
      <c r="E3" s="22" t="s">
        <v>172</v>
      </c>
      <c r="F3" s="22" t="s">
        <v>172</v>
      </c>
      <c r="G3" s="22" t="s">
        <v>172</v>
      </c>
      <c r="H3" s="22" t="s">
        <v>172</v>
      </c>
      <c r="I3" s="22" t="s">
        <v>172</v>
      </c>
      <c r="J3" s="22" t="s">
        <v>172</v>
      </c>
      <c r="K3" s="22" t="s">
        <v>172</v>
      </c>
      <c r="L3" s="22" t="s">
        <v>172</v>
      </c>
      <c r="M3" s="22" t="s">
        <v>172</v>
      </c>
      <c r="N3" s="22" t="s">
        <v>172</v>
      </c>
      <c r="O3" s="22" t="s">
        <v>172</v>
      </c>
      <c r="P3" s="22" t="s">
        <v>172</v>
      </c>
      <c r="Q3" s="22" t="s">
        <v>172</v>
      </c>
      <c r="R3" s="22" t="s">
        <v>172</v>
      </c>
      <c r="S3" s="22" t="s">
        <v>172</v>
      </c>
      <c r="T3" s="22" t="s">
        <v>172</v>
      </c>
      <c r="U3" s="22" t="s">
        <v>172</v>
      </c>
    </row>
    <row r="4" spans="1:21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4.75" x14ac:dyDescent="0.55000000000000004">
      <c r="A6" s="21" t="s">
        <v>3</v>
      </c>
      <c r="C6" s="21" t="s">
        <v>174</v>
      </c>
      <c r="D6" s="21" t="s">
        <v>174</v>
      </c>
      <c r="E6" s="21" t="s">
        <v>174</v>
      </c>
      <c r="F6" s="21" t="s">
        <v>174</v>
      </c>
      <c r="G6" s="21" t="s">
        <v>174</v>
      </c>
      <c r="H6" s="21" t="s">
        <v>174</v>
      </c>
      <c r="I6" s="21" t="s">
        <v>174</v>
      </c>
      <c r="J6" s="21" t="s">
        <v>174</v>
      </c>
      <c r="K6" s="21" t="s">
        <v>174</v>
      </c>
      <c r="M6" s="21" t="s">
        <v>175</v>
      </c>
      <c r="N6" s="21" t="s">
        <v>175</v>
      </c>
      <c r="O6" s="21" t="s">
        <v>175</v>
      </c>
      <c r="P6" s="21" t="s">
        <v>175</v>
      </c>
      <c r="Q6" s="21" t="s">
        <v>175</v>
      </c>
      <c r="R6" s="21" t="s">
        <v>175</v>
      </c>
      <c r="S6" s="21" t="s">
        <v>175</v>
      </c>
      <c r="T6" s="21" t="s">
        <v>175</v>
      </c>
      <c r="U6" s="21" t="s">
        <v>175</v>
      </c>
    </row>
    <row r="7" spans="1:21" ht="24.75" x14ac:dyDescent="0.55000000000000004">
      <c r="A7" s="21" t="s">
        <v>3</v>
      </c>
      <c r="C7" s="21" t="s">
        <v>248</v>
      </c>
      <c r="E7" s="21" t="s">
        <v>249</v>
      </c>
      <c r="G7" s="21" t="s">
        <v>250</v>
      </c>
      <c r="I7" s="21" t="s">
        <v>158</v>
      </c>
      <c r="K7" s="21" t="s">
        <v>251</v>
      </c>
      <c r="M7" s="21" t="s">
        <v>248</v>
      </c>
      <c r="O7" s="21" t="s">
        <v>249</v>
      </c>
      <c r="Q7" s="21" t="s">
        <v>250</v>
      </c>
      <c r="S7" s="21" t="s">
        <v>158</v>
      </c>
      <c r="U7" s="21" t="s">
        <v>251</v>
      </c>
    </row>
    <row r="8" spans="1:21" x14ac:dyDescent="0.55000000000000004">
      <c r="A8" s="2" t="s">
        <v>50</v>
      </c>
      <c r="C8" s="7">
        <v>0</v>
      </c>
      <c r="D8" s="7"/>
      <c r="E8" s="7">
        <v>23386844904</v>
      </c>
      <c r="F8" s="7"/>
      <c r="G8" s="7">
        <v>-137027557</v>
      </c>
      <c r="H8" s="7"/>
      <c r="I8" s="7">
        <f>C8+E8+G8</f>
        <v>23249817347</v>
      </c>
      <c r="J8" s="7"/>
      <c r="K8" s="10">
        <f>I8/$I$155</f>
        <v>2.1425855728252783E-3</v>
      </c>
      <c r="L8" s="7"/>
      <c r="M8" s="7">
        <v>28520000000</v>
      </c>
      <c r="N8" s="7"/>
      <c r="O8" s="7">
        <v>-80795156872</v>
      </c>
      <c r="P8" s="7"/>
      <c r="Q8" s="7">
        <v>1639128606</v>
      </c>
      <c r="R8" s="7"/>
      <c r="S8" s="7">
        <v>-50636028266</v>
      </c>
      <c r="U8" s="12">
        <f>S8/$S$155</f>
        <v>-6.4650214315775147E-3</v>
      </c>
    </row>
    <row r="9" spans="1:21" x14ac:dyDescent="0.55000000000000004">
      <c r="A9" s="2" t="s">
        <v>97</v>
      </c>
      <c r="C9" s="7">
        <v>0</v>
      </c>
      <c r="D9" s="7"/>
      <c r="E9" s="7">
        <v>0</v>
      </c>
      <c r="F9" s="7"/>
      <c r="G9" s="7">
        <v>788510862728</v>
      </c>
      <c r="H9" s="7"/>
      <c r="I9" s="7">
        <f t="shared" ref="I9:I72" si="0">C9+E9+G9</f>
        <v>788510862728</v>
      </c>
      <c r="K9" s="10">
        <f t="shared" ref="K9:K72" si="1">I9/$I$155</f>
        <v>7.2665172946617659E-2</v>
      </c>
      <c r="M9" s="7">
        <v>0</v>
      </c>
      <c r="N9" s="7"/>
      <c r="O9" s="7">
        <v>0</v>
      </c>
      <c r="P9" s="7"/>
      <c r="Q9" s="7">
        <v>788510862728</v>
      </c>
      <c r="R9" s="7"/>
      <c r="S9" s="7">
        <v>788510862728</v>
      </c>
      <c r="U9" s="12">
        <f t="shared" ref="U9:U72" si="2">S9/$S$155</f>
        <v>0.10067416029924126</v>
      </c>
    </row>
    <row r="10" spans="1:21" x14ac:dyDescent="0.55000000000000004">
      <c r="A10" s="2" t="s">
        <v>89</v>
      </c>
      <c r="C10" s="7">
        <v>0</v>
      </c>
      <c r="D10" s="7"/>
      <c r="E10" s="7">
        <v>-48260201</v>
      </c>
      <c r="F10" s="7"/>
      <c r="G10" s="7">
        <v>264659281</v>
      </c>
      <c r="H10" s="7"/>
      <c r="I10" s="7">
        <f t="shared" si="0"/>
        <v>216399080</v>
      </c>
      <c r="K10" s="10">
        <f t="shared" si="1"/>
        <v>1.9942244700709013E-5</v>
      </c>
      <c r="M10" s="7">
        <v>0</v>
      </c>
      <c r="N10" s="7"/>
      <c r="O10" s="7">
        <v>10059292043</v>
      </c>
      <c r="P10" s="7"/>
      <c r="Q10" s="7">
        <v>498120893</v>
      </c>
      <c r="R10" s="7"/>
      <c r="S10" s="7">
        <v>10557412936</v>
      </c>
      <c r="U10" s="12">
        <f t="shared" si="2"/>
        <v>1.3479315663286996E-3</v>
      </c>
    </row>
    <row r="11" spans="1:21" x14ac:dyDescent="0.55000000000000004">
      <c r="A11" s="2" t="s">
        <v>126</v>
      </c>
      <c r="C11" s="7">
        <v>0</v>
      </c>
      <c r="D11" s="7"/>
      <c r="E11" s="7">
        <v>482586203324</v>
      </c>
      <c r="F11" s="7"/>
      <c r="G11" s="7">
        <v>373727362</v>
      </c>
      <c r="H11" s="7"/>
      <c r="I11" s="7">
        <f t="shared" si="0"/>
        <v>482959930686</v>
      </c>
      <c r="K11" s="10">
        <f t="shared" si="1"/>
        <v>4.4507144477590549E-2</v>
      </c>
      <c r="M11" s="7">
        <v>334281059658</v>
      </c>
      <c r="N11" s="7"/>
      <c r="O11" s="7">
        <v>444297880287</v>
      </c>
      <c r="P11" s="7"/>
      <c r="Q11" s="7">
        <v>19673345423</v>
      </c>
      <c r="R11" s="7"/>
      <c r="S11" s="7">
        <v>798252285368</v>
      </c>
      <c r="U11" s="12">
        <f t="shared" si="2"/>
        <v>0.1019179092325268</v>
      </c>
    </row>
    <row r="12" spans="1:21" x14ac:dyDescent="0.55000000000000004">
      <c r="A12" s="2" t="s">
        <v>116</v>
      </c>
      <c r="C12" s="7">
        <v>0</v>
      </c>
      <c r="D12" s="7"/>
      <c r="E12" s="7">
        <v>141170892872</v>
      </c>
      <c r="F12" s="7"/>
      <c r="G12" s="7">
        <v>-2456</v>
      </c>
      <c r="H12" s="7"/>
      <c r="I12" s="7">
        <f t="shared" si="0"/>
        <v>141170890416</v>
      </c>
      <c r="K12" s="10">
        <f t="shared" si="1"/>
        <v>1.300959524085245E-2</v>
      </c>
      <c r="M12" s="7">
        <v>110770424550</v>
      </c>
      <c r="N12" s="7"/>
      <c r="O12" s="7">
        <v>-93391523988</v>
      </c>
      <c r="P12" s="7"/>
      <c r="Q12" s="7">
        <v>-2456</v>
      </c>
      <c r="R12" s="7"/>
      <c r="S12" s="7">
        <v>17378898106</v>
      </c>
      <c r="U12" s="12">
        <f t="shared" si="2"/>
        <v>2.2188736470852627E-3</v>
      </c>
    </row>
    <row r="13" spans="1:21" x14ac:dyDescent="0.55000000000000004">
      <c r="A13" s="2" t="s">
        <v>152</v>
      </c>
      <c r="C13" s="7">
        <v>4554828025</v>
      </c>
      <c r="D13" s="7"/>
      <c r="E13" s="7">
        <v>-1910559180</v>
      </c>
      <c r="F13" s="7"/>
      <c r="G13" s="7">
        <v>-4875780</v>
      </c>
      <c r="H13" s="7"/>
      <c r="I13" s="7">
        <f t="shared" si="0"/>
        <v>2639393065</v>
      </c>
      <c r="K13" s="10">
        <f t="shared" si="1"/>
        <v>2.4323311524052861E-4</v>
      </c>
      <c r="M13" s="7">
        <v>4554828025</v>
      </c>
      <c r="N13" s="7"/>
      <c r="O13" s="7">
        <v>-1910559180</v>
      </c>
      <c r="P13" s="7"/>
      <c r="Q13" s="7">
        <v>-4875780</v>
      </c>
      <c r="R13" s="7"/>
      <c r="S13" s="7">
        <v>2639393065</v>
      </c>
      <c r="U13" s="12">
        <f t="shared" si="2"/>
        <v>3.369879770574276E-4</v>
      </c>
    </row>
    <row r="14" spans="1:21" x14ac:dyDescent="0.55000000000000004">
      <c r="A14" s="2" t="s">
        <v>145</v>
      </c>
      <c r="C14" s="7">
        <v>0</v>
      </c>
      <c r="D14" s="7"/>
      <c r="E14" s="7">
        <v>0</v>
      </c>
      <c r="F14" s="7"/>
      <c r="G14" s="7">
        <v>3868573715</v>
      </c>
      <c r="H14" s="7"/>
      <c r="I14" s="7">
        <f t="shared" si="0"/>
        <v>3868573715</v>
      </c>
      <c r="K14" s="10">
        <f t="shared" si="1"/>
        <v>3.565081869445144E-4</v>
      </c>
      <c r="M14" s="7">
        <v>0</v>
      </c>
      <c r="N14" s="7"/>
      <c r="O14" s="7">
        <v>0</v>
      </c>
      <c r="P14" s="7"/>
      <c r="Q14" s="7">
        <v>5230264868</v>
      </c>
      <c r="R14" s="7"/>
      <c r="S14" s="7">
        <v>5230264868</v>
      </c>
      <c r="U14" s="12">
        <f t="shared" si="2"/>
        <v>6.6778093824454811E-4</v>
      </c>
    </row>
    <row r="15" spans="1:21" x14ac:dyDescent="0.55000000000000004">
      <c r="A15" s="2" t="s">
        <v>103</v>
      </c>
      <c r="C15" s="7">
        <v>0</v>
      </c>
      <c r="D15" s="7"/>
      <c r="E15" s="7">
        <v>3002534378</v>
      </c>
      <c r="F15" s="7"/>
      <c r="G15" s="7">
        <v>2297946525</v>
      </c>
      <c r="H15" s="7"/>
      <c r="I15" s="7">
        <f t="shared" si="0"/>
        <v>5300480903</v>
      </c>
      <c r="K15" s="10">
        <f t="shared" si="1"/>
        <v>4.8846551103202962E-4</v>
      </c>
      <c r="M15" s="7">
        <v>0</v>
      </c>
      <c r="N15" s="7"/>
      <c r="O15" s="7">
        <v>4133268293</v>
      </c>
      <c r="P15" s="7"/>
      <c r="Q15" s="7">
        <v>2297946525</v>
      </c>
      <c r="R15" s="7"/>
      <c r="S15" s="7">
        <v>6431214818</v>
      </c>
      <c r="U15" s="12">
        <f t="shared" si="2"/>
        <v>8.2111380085011035E-4</v>
      </c>
    </row>
    <row r="16" spans="1:21" x14ac:dyDescent="0.55000000000000004">
      <c r="A16" s="2" t="s">
        <v>58</v>
      </c>
      <c r="C16" s="7">
        <v>0</v>
      </c>
      <c r="D16" s="7"/>
      <c r="E16" s="7">
        <v>2940607848</v>
      </c>
      <c r="F16" s="7"/>
      <c r="G16" s="7">
        <v>958949593</v>
      </c>
      <c r="H16" s="7"/>
      <c r="I16" s="7">
        <f t="shared" si="0"/>
        <v>3899557441</v>
      </c>
      <c r="K16" s="10">
        <f t="shared" si="1"/>
        <v>3.5936349042192157E-4</v>
      </c>
      <c r="M16" s="7">
        <v>0</v>
      </c>
      <c r="N16" s="7"/>
      <c r="O16" s="7">
        <v>3104055582</v>
      </c>
      <c r="P16" s="7"/>
      <c r="Q16" s="7">
        <v>958949593</v>
      </c>
      <c r="R16" s="7"/>
      <c r="S16" s="7">
        <v>4063005175</v>
      </c>
      <c r="U16" s="12">
        <f t="shared" si="2"/>
        <v>5.1874952346179235E-4</v>
      </c>
    </row>
    <row r="17" spans="1:21" x14ac:dyDescent="0.55000000000000004">
      <c r="A17" s="2" t="s">
        <v>62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K17" s="10">
        <f t="shared" si="1"/>
        <v>0</v>
      </c>
      <c r="M17" s="7">
        <v>0</v>
      </c>
      <c r="N17" s="7"/>
      <c r="O17" s="7">
        <v>0</v>
      </c>
      <c r="P17" s="7"/>
      <c r="Q17" s="7">
        <v>0</v>
      </c>
      <c r="R17" s="7"/>
      <c r="S17" s="7">
        <v>0</v>
      </c>
      <c r="U17" s="12">
        <f t="shared" si="2"/>
        <v>0</v>
      </c>
    </row>
    <row r="18" spans="1:21" x14ac:dyDescent="0.55000000000000004">
      <c r="A18" s="2" t="s">
        <v>146</v>
      </c>
      <c r="C18" s="7">
        <v>0</v>
      </c>
      <c r="D18" s="7"/>
      <c r="E18" s="7">
        <v>0</v>
      </c>
      <c r="F18" s="7"/>
      <c r="G18" s="7">
        <v>4883773130</v>
      </c>
      <c r="H18" s="7"/>
      <c r="I18" s="7">
        <f t="shared" si="0"/>
        <v>4883773130</v>
      </c>
      <c r="K18" s="10">
        <f t="shared" si="1"/>
        <v>4.5006383031391615E-4</v>
      </c>
      <c r="M18" s="7">
        <v>0</v>
      </c>
      <c r="N18" s="7"/>
      <c r="O18" s="7">
        <v>0</v>
      </c>
      <c r="P18" s="7"/>
      <c r="Q18" s="7">
        <v>4883773130</v>
      </c>
      <c r="R18" s="7"/>
      <c r="S18" s="7">
        <v>4883773130</v>
      </c>
      <c r="U18" s="12">
        <f t="shared" si="2"/>
        <v>6.2354215039438297E-4</v>
      </c>
    </row>
    <row r="19" spans="1:21" x14ac:dyDescent="0.55000000000000004">
      <c r="A19" s="2" t="s">
        <v>128</v>
      </c>
      <c r="C19" s="7">
        <v>0</v>
      </c>
      <c r="D19" s="7"/>
      <c r="E19" s="7">
        <v>36678926729</v>
      </c>
      <c r="F19" s="7"/>
      <c r="G19" s="7">
        <v>7453554233</v>
      </c>
      <c r="H19" s="7"/>
      <c r="I19" s="7">
        <f t="shared" si="0"/>
        <v>44132480962</v>
      </c>
      <c r="K19" s="10">
        <f t="shared" si="1"/>
        <v>4.0670262303961081E-3</v>
      </c>
      <c r="M19" s="7">
        <v>0</v>
      </c>
      <c r="N19" s="7"/>
      <c r="O19" s="7">
        <v>39057760568</v>
      </c>
      <c r="P19" s="7"/>
      <c r="Q19" s="7">
        <v>7453554233</v>
      </c>
      <c r="R19" s="7"/>
      <c r="S19" s="7">
        <v>46511314801</v>
      </c>
      <c r="U19" s="12">
        <f t="shared" si="2"/>
        <v>5.9383932211211519E-3</v>
      </c>
    </row>
    <row r="20" spans="1:21" x14ac:dyDescent="0.55000000000000004">
      <c r="A20" s="2" t="s">
        <v>18</v>
      </c>
      <c r="C20" s="7">
        <v>0</v>
      </c>
      <c r="D20" s="7"/>
      <c r="E20" s="7">
        <v>0</v>
      </c>
      <c r="F20" s="7"/>
      <c r="G20" s="7">
        <v>26868356</v>
      </c>
      <c r="H20" s="7"/>
      <c r="I20" s="7">
        <f t="shared" si="0"/>
        <v>26868356</v>
      </c>
      <c r="K20" s="10">
        <f t="shared" si="1"/>
        <v>2.4760517930934051E-6</v>
      </c>
      <c r="M20" s="7">
        <v>67009038</v>
      </c>
      <c r="N20" s="7"/>
      <c r="O20" s="7">
        <v>0</v>
      </c>
      <c r="P20" s="7"/>
      <c r="Q20" s="7">
        <v>26868356</v>
      </c>
      <c r="R20" s="7"/>
      <c r="S20" s="7">
        <v>93877394</v>
      </c>
      <c r="U20" s="12">
        <f t="shared" si="2"/>
        <v>1.1985919609697502E-5</v>
      </c>
    </row>
    <row r="21" spans="1:21" x14ac:dyDescent="0.55000000000000004">
      <c r="A21" s="2" t="s">
        <v>25</v>
      </c>
      <c r="C21" s="7">
        <v>0</v>
      </c>
      <c r="D21" s="7"/>
      <c r="E21" s="7">
        <v>8153775517</v>
      </c>
      <c r="F21" s="7"/>
      <c r="G21" s="7">
        <v>-2382</v>
      </c>
      <c r="H21" s="7"/>
      <c r="I21" s="7">
        <f t="shared" si="0"/>
        <v>8153773135</v>
      </c>
      <c r="K21" s="10">
        <f t="shared" si="1"/>
        <v>7.5141049163534918E-4</v>
      </c>
      <c r="M21" s="7">
        <v>9593661300</v>
      </c>
      <c r="N21" s="7"/>
      <c r="O21" s="7">
        <v>-17925651710</v>
      </c>
      <c r="P21" s="7"/>
      <c r="Q21" s="7">
        <v>-2382</v>
      </c>
      <c r="R21" s="7"/>
      <c r="S21" s="7">
        <v>-8331992792</v>
      </c>
      <c r="U21" s="12">
        <f t="shared" si="2"/>
        <v>-1.0637981258138783E-3</v>
      </c>
    </row>
    <row r="22" spans="1:21" x14ac:dyDescent="0.55000000000000004">
      <c r="A22" s="2" t="s">
        <v>39</v>
      </c>
      <c r="C22" s="7">
        <v>0</v>
      </c>
      <c r="D22" s="7"/>
      <c r="E22" s="7">
        <v>443856051108</v>
      </c>
      <c r="F22" s="7"/>
      <c r="G22" s="7">
        <v>-17395747</v>
      </c>
      <c r="H22" s="7"/>
      <c r="I22" s="7">
        <f t="shared" si="0"/>
        <v>443838655361</v>
      </c>
      <c r="K22" s="10">
        <f t="shared" si="1"/>
        <v>4.0901925612820147E-2</v>
      </c>
      <c r="M22" s="7">
        <v>518804745912</v>
      </c>
      <c r="N22" s="7"/>
      <c r="O22" s="7">
        <v>-118949598560</v>
      </c>
      <c r="P22" s="7"/>
      <c r="Q22" s="7">
        <v>-7644265524</v>
      </c>
      <c r="R22" s="7"/>
      <c r="S22" s="7">
        <v>392210881828</v>
      </c>
      <c r="U22" s="12">
        <f t="shared" si="2"/>
        <v>5.0076039601599662E-2</v>
      </c>
    </row>
    <row r="23" spans="1:21" x14ac:dyDescent="0.55000000000000004">
      <c r="A23" s="2" t="s">
        <v>153</v>
      </c>
      <c r="C23" s="7">
        <v>0</v>
      </c>
      <c r="D23" s="7"/>
      <c r="E23" s="7">
        <v>41220068447</v>
      </c>
      <c r="F23" s="7"/>
      <c r="G23" s="7">
        <v>656632655</v>
      </c>
      <c r="H23" s="7"/>
      <c r="I23" s="7">
        <f t="shared" si="0"/>
        <v>41876701102</v>
      </c>
      <c r="K23" s="10">
        <f t="shared" si="1"/>
        <v>3.8591449678738688E-3</v>
      </c>
      <c r="M23" s="7">
        <v>0</v>
      </c>
      <c r="N23" s="7"/>
      <c r="O23" s="7">
        <v>41220068447</v>
      </c>
      <c r="P23" s="7"/>
      <c r="Q23" s="7">
        <v>656632655</v>
      </c>
      <c r="R23" s="7"/>
      <c r="S23" s="7">
        <v>41876701102</v>
      </c>
      <c r="U23" s="12">
        <f t="shared" si="2"/>
        <v>5.3466628284110952E-3</v>
      </c>
    </row>
    <row r="24" spans="1:21" x14ac:dyDescent="0.55000000000000004">
      <c r="A24" s="2" t="s">
        <v>130</v>
      </c>
      <c r="C24" s="7">
        <v>0</v>
      </c>
      <c r="D24" s="7"/>
      <c r="E24" s="7">
        <v>12983539205</v>
      </c>
      <c r="F24" s="7"/>
      <c r="G24" s="7">
        <v>-2100469870</v>
      </c>
      <c r="H24" s="7"/>
      <c r="I24" s="7">
        <f t="shared" si="0"/>
        <v>10883069335</v>
      </c>
      <c r="K24" s="10">
        <f t="shared" si="1"/>
        <v>1.0029286250817357E-3</v>
      </c>
      <c r="M24" s="7">
        <v>6649506308</v>
      </c>
      <c r="N24" s="7"/>
      <c r="O24" s="7">
        <v>-5047589850</v>
      </c>
      <c r="P24" s="7"/>
      <c r="Q24" s="7">
        <v>-2100469870</v>
      </c>
      <c r="R24" s="7"/>
      <c r="S24" s="7">
        <v>-498553412</v>
      </c>
      <c r="U24" s="12">
        <f t="shared" si="2"/>
        <v>-6.3653461848039774E-5</v>
      </c>
    </row>
    <row r="25" spans="1:21" x14ac:dyDescent="0.55000000000000004">
      <c r="A25" s="2" t="s">
        <v>104</v>
      </c>
      <c r="C25" s="7">
        <v>0</v>
      </c>
      <c r="D25" s="7"/>
      <c r="E25" s="7">
        <v>0</v>
      </c>
      <c r="F25" s="7"/>
      <c r="G25" s="7">
        <v>-182811176</v>
      </c>
      <c r="H25" s="7"/>
      <c r="I25" s="7">
        <f t="shared" si="0"/>
        <v>-182811176</v>
      </c>
      <c r="K25" s="10">
        <f t="shared" si="1"/>
        <v>-1.6846953350339486E-5</v>
      </c>
      <c r="M25" s="7">
        <v>562500000</v>
      </c>
      <c r="N25" s="7"/>
      <c r="O25" s="7">
        <v>0</v>
      </c>
      <c r="P25" s="7"/>
      <c r="Q25" s="7">
        <v>481730472</v>
      </c>
      <c r="R25" s="7"/>
      <c r="S25" s="7">
        <v>1044230472</v>
      </c>
      <c r="U25" s="12">
        <f t="shared" si="2"/>
        <v>1.3332349736283134E-4</v>
      </c>
    </row>
    <row r="26" spans="1:21" x14ac:dyDescent="0.55000000000000004">
      <c r="A26" s="2" t="s">
        <v>120</v>
      </c>
      <c r="C26" s="7">
        <v>0</v>
      </c>
      <c r="D26" s="7"/>
      <c r="E26" s="7">
        <v>10388302896</v>
      </c>
      <c r="F26" s="7"/>
      <c r="G26" s="7">
        <v>-7109355732</v>
      </c>
      <c r="H26" s="7"/>
      <c r="I26" s="7">
        <f t="shared" si="0"/>
        <v>3278947164</v>
      </c>
      <c r="K26" s="10">
        <f t="shared" si="1"/>
        <v>3.0217118624156742E-4</v>
      </c>
      <c r="M26" s="7">
        <v>0</v>
      </c>
      <c r="N26" s="7"/>
      <c r="O26" s="7">
        <v>-5250964470</v>
      </c>
      <c r="P26" s="7"/>
      <c r="Q26" s="7">
        <v>-7109355732</v>
      </c>
      <c r="R26" s="7"/>
      <c r="S26" s="7">
        <v>-12360320202</v>
      </c>
      <c r="U26" s="12">
        <f t="shared" si="2"/>
        <v>-1.5781201200716329E-3</v>
      </c>
    </row>
    <row r="27" spans="1:21" x14ac:dyDescent="0.55000000000000004">
      <c r="A27" s="2" t="s">
        <v>19</v>
      </c>
      <c r="C27" s="7">
        <v>0</v>
      </c>
      <c r="D27" s="7"/>
      <c r="E27" s="7">
        <v>125664914192</v>
      </c>
      <c r="F27" s="7"/>
      <c r="G27" s="7">
        <v>8057607932</v>
      </c>
      <c r="H27" s="7"/>
      <c r="I27" s="7">
        <f t="shared" si="0"/>
        <v>133722522124</v>
      </c>
      <c r="K27" s="10">
        <f t="shared" si="1"/>
        <v>1.2323191291722602E-2</v>
      </c>
      <c r="M27" s="7">
        <v>43968000000</v>
      </c>
      <c r="N27" s="7"/>
      <c r="O27" s="7">
        <v>216938131942</v>
      </c>
      <c r="P27" s="7"/>
      <c r="Q27" s="7">
        <v>25195444327</v>
      </c>
      <c r="R27" s="7"/>
      <c r="S27" s="7">
        <v>286101576269</v>
      </c>
      <c r="U27" s="12">
        <f t="shared" si="2"/>
        <v>3.6528394614021478E-2</v>
      </c>
    </row>
    <row r="28" spans="1:21" x14ac:dyDescent="0.55000000000000004">
      <c r="A28" s="2" t="s">
        <v>141</v>
      </c>
      <c r="C28" s="7">
        <v>0</v>
      </c>
      <c r="D28" s="7"/>
      <c r="E28" s="7">
        <v>0</v>
      </c>
      <c r="F28" s="7"/>
      <c r="G28" s="7">
        <v>31364598690</v>
      </c>
      <c r="H28" s="7"/>
      <c r="I28" s="7">
        <f t="shared" si="0"/>
        <v>31364598690</v>
      </c>
      <c r="K28" s="10">
        <f t="shared" si="1"/>
        <v>2.890402778124183E-3</v>
      </c>
      <c r="M28" s="7">
        <v>2824177260</v>
      </c>
      <c r="N28" s="7"/>
      <c r="O28" s="7">
        <v>0</v>
      </c>
      <c r="P28" s="7"/>
      <c r="Q28" s="7">
        <v>35400743310</v>
      </c>
      <c r="R28" s="7"/>
      <c r="S28" s="7">
        <v>38224920570</v>
      </c>
      <c r="U28" s="12">
        <f t="shared" si="2"/>
        <v>4.8804169514877283E-3</v>
      </c>
    </row>
    <row r="29" spans="1:21" x14ac:dyDescent="0.55000000000000004">
      <c r="A29" s="2" t="s">
        <v>136</v>
      </c>
      <c r="C29" s="7">
        <v>0</v>
      </c>
      <c r="D29" s="7"/>
      <c r="E29" s="7">
        <v>112826390190</v>
      </c>
      <c r="F29" s="7"/>
      <c r="G29" s="7">
        <v>1140063833</v>
      </c>
      <c r="H29" s="7"/>
      <c r="I29" s="7">
        <f t="shared" si="0"/>
        <v>113966454023</v>
      </c>
      <c r="K29" s="10">
        <f t="shared" si="1"/>
        <v>1.0502571978581281E-2</v>
      </c>
      <c r="M29" s="7">
        <v>75004908800</v>
      </c>
      <c r="N29" s="7"/>
      <c r="O29" s="7">
        <v>10732208095</v>
      </c>
      <c r="P29" s="7"/>
      <c r="Q29" s="7">
        <v>-13607818039</v>
      </c>
      <c r="R29" s="7"/>
      <c r="S29" s="7">
        <v>72129298856</v>
      </c>
      <c r="U29" s="12">
        <f t="shared" si="2"/>
        <v>9.2092029907845756E-3</v>
      </c>
    </row>
    <row r="30" spans="1:21" x14ac:dyDescent="0.55000000000000004">
      <c r="A30" s="2" t="s">
        <v>49</v>
      </c>
      <c r="C30" s="7">
        <v>0</v>
      </c>
      <c r="D30" s="7"/>
      <c r="E30" s="7">
        <v>4070822013</v>
      </c>
      <c r="F30" s="7"/>
      <c r="G30" s="7">
        <v>-962699249</v>
      </c>
      <c r="H30" s="7"/>
      <c r="I30" s="7">
        <f t="shared" si="0"/>
        <v>3108122764</v>
      </c>
      <c r="K30" s="10">
        <f t="shared" si="1"/>
        <v>2.8642887354018347E-4</v>
      </c>
      <c r="M30" s="7">
        <v>114224225000</v>
      </c>
      <c r="N30" s="7"/>
      <c r="O30" s="7">
        <v>-125835858257</v>
      </c>
      <c r="P30" s="7"/>
      <c r="Q30" s="7">
        <v>7233260595</v>
      </c>
      <c r="R30" s="7"/>
      <c r="S30" s="7">
        <v>-4378372662</v>
      </c>
      <c r="U30" s="12">
        <f t="shared" si="2"/>
        <v>-5.5901448167627291E-4</v>
      </c>
    </row>
    <row r="31" spans="1:21" x14ac:dyDescent="0.55000000000000004">
      <c r="A31" s="2" t="s">
        <v>94</v>
      </c>
      <c r="C31" s="7">
        <v>0</v>
      </c>
      <c r="D31" s="7"/>
      <c r="E31" s="7">
        <v>142999936833</v>
      </c>
      <c r="F31" s="7"/>
      <c r="G31" s="7">
        <v>-1525824036</v>
      </c>
      <c r="H31" s="7"/>
      <c r="I31" s="7">
        <f t="shared" si="0"/>
        <v>141474112797</v>
      </c>
      <c r="K31" s="10">
        <f t="shared" si="1"/>
        <v>1.3037538681834887E-2</v>
      </c>
      <c r="M31" s="7">
        <v>96986934000</v>
      </c>
      <c r="N31" s="7"/>
      <c r="O31" s="7">
        <v>-137903342152</v>
      </c>
      <c r="P31" s="7"/>
      <c r="Q31" s="7">
        <v>-1525824036</v>
      </c>
      <c r="R31" s="7"/>
      <c r="S31" s="7">
        <v>-42442232188</v>
      </c>
      <c r="U31" s="12">
        <f t="shared" si="2"/>
        <v>-5.41886775277852E-3</v>
      </c>
    </row>
    <row r="32" spans="1:21" x14ac:dyDescent="0.55000000000000004">
      <c r="A32" s="2" t="s">
        <v>108</v>
      </c>
      <c r="C32" s="7">
        <v>0</v>
      </c>
      <c r="D32" s="7"/>
      <c r="E32" s="7">
        <v>34872238471</v>
      </c>
      <c r="F32" s="7"/>
      <c r="G32" s="7">
        <v>2177867902</v>
      </c>
      <c r="H32" s="7"/>
      <c r="I32" s="7">
        <f t="shared" si="0"/>
        <v>37050106373</v>
      </c>
      <c r="K32" s="10">
        <f t="shared" si="1"/>
        <v>3.4143504097968644E-3</v>
      </c>
      <c r="M32" s="7">
        <v>12158218800</v>
      </c>
      <c r="N32" s="7"/>
      <c r="O32" s="7">
        <v>17303610643</v>
      </c>
      <c r="P32" s="7"/>
      <c r="Q32" s="7">
        <v>1705799094</v>
      </c>
      <c r="R32" s="7"/>
      <c r="S32" s="7">
        <v>31167628537</v>
      </c>
      <c r="U32" s="12">
        <f t="shared" si="2"/>
        <v>3.9793679197080798E-3</v>
      </c>
    </row>
    <row r="33" spans="1:21" x14ac:dyDescent="0.55000000000000004">
      <c r="A33" s="2" t="s">
        <v>107</v>
      </c>
      <c r="C33" s="7">
        <v>0</v>
      </c>
      <c r="D33" s="7"/>
      <c r="E33" s="7">
        <v>4186323171</v>
      </c>
      <c r="F33" s="7"/>
      <c r="G33" s="7">
        <v>-281785073</v>
      </c>
      <c r="H33" s="7"/>
      <c r="I33" s="7">
        <f t="shared" si="0"/>
        <v>3904538098</v>
      </c>
      <c r="K33" s="10">
        <f t="shared" si="1"/>
        <v>3.5982248257967152E-4</v>
      </c>
      <c r="M33" s="7">
        <v>2483937620</v>
      </c>
      <c r="N33" s="7"/>
      <c r="O33" s="7">
        <v>-5659975746</v>
      </c>
      <c r="P33" s="7"/>
      <c r="Q33" s="7">
        <v>-281785073</v>
      </c>
      <c r="R33" s="7"/>
      <c r="S33" s="7">
        <v>-3457823199</v>
      </c>
      <c r="U33" s="12">
        <f t="shared" si="2"/>
        <v>-4.4148211962254775E-4</v>
      </c>
    </row>
    <row r="34" spans="1:21" x14ac:dyDescent="0.55000000000000004">
      <c r="A34" s="2" t="s">
        <v>23</v>
      </c>
      <c r="C34" s="7">
        <v>0</v>
      </c>
      <c r="D34" s="7"/>
      <c r="E34" s="7">
        <v>132880401725</v>
      </c>
      <c r="F34" s="7"/>
      <c r="G34" s="7">
        <v>3548879368</v>
      </c>
      <c r="H34" s="7"/>
      <c r="I34" s="7">
        <f t="shared" si="0"/>
        <v>136429281093</v>
      </c>
      <c r="K34" s="10">
        <f t="shared" si="1"/>
        <v>1.2572632507949754E-2</v>
      </c>
      <c r="M34" s="7">
        <v>13476928140</v>
      </c>
      <c r="N34" s="7"/>
      <c r="O34" s="7">
        <v>116184156725</v>
      </c>
      <c r="P34" s="7"/>
      <c r="Q34" s="7">
        <v>11939948142</v>
      </c>
      <c r="R34" s="7"/>
      <c r="S34" s="7">
        <v>141601033007</v>
      </c>
      <c r="U34" s="12">
        <f t="shared" si="2"/>
        <v>1.8079097916501863E-2</v>
      </c>
    </row>
    <row r="35" spans="1:21" x14ac:dyDescent="0.55000000000000004">
      <c r="A35" s="2" t="s">
        <v>69</v>
      </c>
      <c r="C35" s="7">
        <v>0</v>
      </c>
      <c r="D35" s="7"/>
      <c r="E35" s="7">
        <v>266795434815</v>
      </c>
      <c r="F35" s="7"/>
      <c r="G35" s="7">
        <v>2177794930</v>
      </c>
      <c r="H35" s="7"/>
      <c r="I35" s="7">
        <f t="shared" si="0"/>
        <v>268973229745</v>
      </c>
      <c r="K35" s="10">
        <f t="shared" si="1"/>
        <v>2.47872124295298E-2</v>
      </c>
      <c r="M35" s="7">
        <v>112179477000</v>
      </c>
      <c r="N35" s="7"/>
      <c r="O35" s="7">
        <v>310541699716</v>
      </c>
      <c r="P35" s="7"/>
      <c r="Q35" s="7">
        <v>10624973122</v>
      </c>
      <c r="R35" s="7"/>
      <c r="S35" s="7">
        <v>433346149838</v>
      </c>
      <c r="U35" s="12">
        <f t="shared" si="2"/>
        <v>5.5328038985937293E-2</v>
      </c>
    </row>
    <row r="36" spans="1:21" x14ac:dyDescent="0.55000000000000004">
      <c r="A36" s="2" t="s">
        <v>151</v>
      </c>
      <c r="C36" s="7">
        <v>0</v>
      </c>
      <c r="D36" s="7"/>
      <c r="E36" s="7">
        <v>-384300853</v>
      </c>
      <c r="F36" s="7"/>
      <c r="G36" s="7">
        <v>52421221</v>
      </c>
      <c r="H36" s="7"/>
      <c r="I36" s="7">
        <f t="shared" si="0"/>
        <v>-331879632</v>
      </c>
      <c r="K36" s="10">
        <f t="shared" si="1"/>
        <v>-3.0584348290784123E-5</v>
      </c>
      <c r="M36" s="7">
        <v>0</v>
      </c>
      <c r="N36" s="7"/>
      <c r="O36" s="7">
        <v>-384300853</v>
      </c>
      <c r="P36" s="7"/>
      <c r="Q36" s="7">
        <v>52421221</v>
      </c>
      <c r="R36" s="7"/>
      <c r="S36" s="7">
        <v>-331879632</v>
      </c>
      <c r="U36" s="12">
        <f t="shared" si="2"/>
        <v>-4.2373168020066578E-5</v>
      </c>
    </row>
    <row r="37" spans="1:21" x14ac:dyDescent="0.55000000000000004">
      <c r="A37" s="2" t="s">
        <v>21</v>
      </c>
      <c r="C37" s="7">
        <v>0</v>
      </c>
      <c r="D37" s="7"/>
      <c r="E37" s="7">
        <v>40685874561</v>
      </c>
      <c r="F37" s="7"/>
      <c r="G37" s="7">
        <v>11741674</v>
      </c>
      <c r="H37" s="7"/>
      <c r="I37" s="7">
        <f t="shared" si="0"/>
        <v>40697616235</v>
      </c>
      <c r="K37" s="10">
        <f t="shared" si="1"/>
        <v>3.750486470154669E-3</v>
      </c>
      <c r="M37" s="7">
        <v>7000000000</v>
      </c>
      <c r="N37" s="7"/>
      <c r="O37" s="7">
        <v>19547150049</v>
      </c>
      <c r="P37" s="7"/>
      <c r="Q37" s="7">
        <v>2728435171</v>
      </c>
      <c r="R37" s="7"/>
      <c r="S37" s="7">
        <v>29275585220</v>
      </c>
      <c r="U37" s="12">
        <f t="shared" si="2"/>
        <v>3.7377988035518788E-3</v>
      </c>
    </row>
    <row r="38" spans="1:21" x14ac:dyDescent="0.55000000000000004">
      <c r="A38" s="2" t="s">
        <v>77</v>
      </c>
      <c r="C38" s="7">
        <v>324586390906</v>
      </c>
      <c r="D38" s="7"/>
      <c r="E38" s="7">
        <v>130823076589</v>
      </c>
      <c r="F38" s="7"/>
      <c r="G38" s="7">
        <v>0</v>
      </c>
      <c r="H38" s="7"/>
      <c r="I38" s="7">
        <f t="shared" si="0"/>
        <v>455409467495</v>
      </c>
      <c r="K38" s="10">
        <f t="shared" si="1"/>
        <v>4.1968233135764151E-2</v>
      </c>
      <c r="M38" s="7">
        <v>324586390906</v>
      </c>
      <c r="N38" s="7"/>
      <c r="O38" s="7">
        <v>-443284532664</v>
      </c>
      <c r="P38" s="7"/>
      <c r="Q38" s="7">
        <v>4210664767</v>
      </c>
      <c r="R38" s="7"/>
      <c r="S38" s="7">
        <v>-114487476991</v>
      </c>
      <c r="U38" s="12">
        <f t="shared" si="2"/>
        <v>-1.4617339031920916E-2</v>
      </c>
    </row>
    <row r="39" spans="1:21" x14ac:dyDescent="0.55000000000000004">
      <c r="A39" s="2" t="s">
        <v>88</v>
      </c>
      <c r="C39" s="7">
        <v>0</v>
      </c>
      <c r="D39" s="7"/>
      <c r="E39" s="7">
        <v>25699025653</v>
      </c>
      <c r="F39" s="7"/>
      <c r="G39" s="7">
        <v>0</v>
      </c>
      <c r="H39" s="7"/>
      <c r="I39" s="7">
        <f t="shared" si="0"/>
        <v>25699025653</v>
      </c>
      <c r="K39" s="10">
        <f t="shared" si="1"/>
        <v>2.3682922226005961E-3</v>
      </c>
      <c r="M39" s="7">
        <v>31281372374</v>
      </c>
      <c r="N39" s="7"/>
      <c r="O39" s="7">
        <v>-12421644561</v>
      </c>
      <c r="P39" s="7"/>
      <c r="Q39" s="7">
        <v>27529670212</v>
      </c>
      <c r="R39" s="7"/>
      <c r="S39" s="7">
        <v>46389398025</v>
      </c>
      <c r="U39" s="12">
        <f t="shared" si="2"/>
        <v>5.9228273365780695E-3</v>
      </c>
    </row>
    <row r="40" spans="1:21" x14ac:dyDescent="0.55000000000000004">
      <c r="A40" s="2" t="s">
        <v>242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K40" s="10">
        <f t="shared" si="1"/>
        <v>0</v>
      </c>
      <c r="M40" s="7">
        <v>0</v>
      </c>
      <c r="N40" s="7"/>
      <c r="O40" s="7">
        <v>0</v>
      </c>
      <c r="P40" s="7"/>
      <c r="Q40" s="7">
        <v>55643141611</v>
      </c>
      <c r="R40" s="7"/>
      <c r="S40" s="7">
        <v>55643141611</v>
      </c>
      <c r="U40" s="12">
        <f t="shared" si="2"/>
        <v>7.1043112059593376E-3</v>
      </c>
    </row>
    <row r="41" spans="1:21" x14ac:dyDescent="0.55000000000000004">
      <c r="A41" s="2" t="s">
        <v>38</v>
      </c>
      <c r="C41" s="7">
        <v>0</v>
      </c>
      <c r="D41" s="7"/>
      <c r="E41" s="7">
        <v>28777674711</v>
      </c>
      <c r="F41" s="7"/>
      <c r="G41" s="7">
        <v>0</v>
      </c>
      <c r="H41" s="7"/>
      <c r="I41" s="7">
        <f t="shared" si="0"/>
        <v>28777674711</v>
      </c>
      <c r="K41" s="10">
        <f t="shared" si="1"/>
        <v>2.6520049484691317E-3</v>
      </c>
      <c r="M41" s="7">
        <v>11663468000</v>
      </c>
      <c r="N41" s="7"/>
      <c r="O41" s="7">
        <v>-83336801354</v>
      </c>
      <c r="P41" s="7"/>
      <c r="Q41" s="7">
        <v>-6799891577</v>
      </c>
      <c r="R41" s="7"/>
      <c r="S41" s="7">
        <v>-78473224931</v>
      </c>
      <c r="U41" s="12">
        <f t="shared" si="2"/>
        <v>-1.0019172086697207E-2</v>
      </c>
    </row>
    <row r="42" spans="1:21" x14ac:dyDescent="0.55000000000000004">
      <c r="A42" s="2" t="s">
        <v>31</v>
      </c>
      <c r="C42" s="7">
        <v>0</v>
      </c>
      <c r="D42" s="7"/>
      <c r="E42" s="7">
        <v>875679034887</v>
      </c>
      <c r="F42" s="7"/>
      <c r="G42" s="7">
        <v>0</v>
      </c>
      <c r="H42" s="7"/>
      <c r="I42" s="7">
        <f t="shared" si="0"/>
        <v>875679034887</v>
      </c>
      <c r="K42" s="10">
        <f t="shared" si="1"/>
        <v>8.0698150810055463E-2</v>
      </c>
      <c r="M42" s="7">
        <v>198143589960</v>
      </c>
      <c r="N42" s="7"/>
      <c r="O42" s="7">
        <v>819573503529</v>
      </c>
      <c r="P42" s="7"/>
      <c r="Q42" s="7">
        <v>-439738913</v>
      </c>
      <c r="R42" s="7"/>
      <c r="S42" s="7">
        <v>1017277354576</v>
      </c>
      <c r="U42" s="12">
        <f t="shared" si="2"/>
        <v>0.12988222268625901</v>
      </c>
    </row>
    <row r="43" spans="1:21" x14ac:dyDescent="0.55000000000000004">
      <c r="A43" s="2" t="s">
        <v>121</v>
      </c>
      <c r="C43" s="7">
        <v>0</v>
      </c>
      <c r="D43" s="7"/>
      <c r="E43" s="7">
        <v>15217297696</v>
      </c>
      <c r="F43" s="7"/>
      <c r="G43" s="7">
        <v>0</v>
      </c>
      <c r="H43" s="7"/>
      <c r="I43" s="7">
        <f t="shared" si="0"/>
        <v>15217297696</v>
      </c>
      <c r="K43" s="10">
        <f t="shared" si="1"/>
        <v>1.4023491889945533E-3</v>
      </c>
      <c r="M43" s="7">
        <v>2560000000</v>
      </c>
      <c r="N43" s="7"/>
      <c r="O43" s="7">
        <v>-32585955774</v>
      </c>
      <c r="P43" s="7"/>
      <c r="Q43" s="7">
        <v>427852502</v>
      </c>
      <c r="R43" s="7"/>
      <c r="S43" s="7">
        <v>-29598103272</v>
      </c>
      <c r="U43" s="12">
        <f t="shared" si="2"/>
        <v>-3.7789767195467376E-3</v>
      </c>
    </row>
    <row r="44" spans="1:21" x14ac:dyDescent="0.55000000000000004">
      <c r="A44" s="2" t="s">
        <v>243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K44" s="10">
        <f t="shared" si="1"/>
        <v>0</v>
      </c>
      <c r="M44" s="7">
        <v>0</v>
      </c>
      <c r="N44" s="7"/>
      <c r="O44" s="7">
        <v>0</v>
      </c>
      <c r="P44" s="7"/>
      <c r="Q44" s="7">
        <v>35600714328</v>
      </c>
      <c r="R44" s="7"/>
      <c r="S44" s="7">
        <v>35600714328</v>
      </c>
      <c r="U44" s="12">
        <f t="shared" si="2"/>
        <v>4.545367972008405E-3</v>
      </c>
    </row>
    <row r="45" spans="1:21" x14ac:dyDescent="0.55000000000000004">
      <c r="A45" s="2" t="s">
        <v>51</v>
      </c>
      <c r="C45" s="7">
        <v>0</v>
      </c>
      <c r="D45" s="7"/>
      <c r="E45" s="7">
        <v>410953868745</v>
      </c>
      <c r="F45" s="7"/>
      <c r="G45" s="7">
        <v>0</v>
      </c>
      <c r="H45" s="7"/>
      <c r="I45" s="7">
        <f t="shared" si="0"/>
        <v>410953868745</v>
      </c>
      <c r="K45" s="10">
        <f t="shared" si="1"/>
        <v>3.7871430004304284E-2</v>
      </c>
      <c r="M45" s="7">
        <v>0</v>
      </c>
      <c r="N45" s="7"/>
      <c r="O45" s="7">
        <v>1336147509270</v>
      </c>
      <c r="P45" s="7"/>
      <c r="Q45" s="7">
        <v>-17723815</v>
      </c>
      <c r="R45" s="7"/>
      <c r="S45" s="7">
        <v>1336129785455</v>
      </c>
      <c r="U45" s="12">
        <f t="shared" si="2"/>
        <v>0.17059212568881066</v>
      </c>
    </row>
    <row r="46" spans="1:21" x14ac:dyDescent="0.55000000000000004">
      <c r="A46" s="2" t="s">
        <v>36</v>
      </c>
      <c r="C46" s="7">
        <v>0</v>
      </c>
      <c r="D46" s="7"/>
      <c r="E46" s="7">
        <v>20311018257</v>
      </c>
      <c r="F46" s="7"/>
      <c r="G46" s="7">
        <v>0</v>
      </c>
      <c r="H46" s="7"/>
      <c r="I46" s="7">
        <f t="shared" si="0"/>
        <v>20311018257</v>
      </c>
      <c r="K46" s="10">
        <f t="shared" si="1"/>
        <v>1.8717607126687518E-3</v>
      </c>
      <c r="M46" s="7">
        <v>33494360000</v>
      </c>
      <c r="N46" s="7"/>
      <c r="O46" s="7">
        <v>-789083934</v>
      </c>
      <c r="P46" s="7"/>
      <c r="Q46" s="7">
        <v>-5001828658</v>
      </c>
      <c r="R46" s="7"/>
      <c r="S46" s="7">
        <v>27703447408</v>
      </c>
      <c r="U46" s="12">
        <f t="shared" si="2"/>
        <v>3.5370740430200973E-3</v>
      </c>
    </row>
    <row r="47" spans="1:21" x14ac:dyDescent="0.55000000000000004">
      <c r="A47" s="2" t="s">
        <v>79</v>
      </c>
      <c r="C47" s="7">
        <v>0</v>
      </c>
      <c r="D47" s="7"/>
      <c r="E47" s="7">
        <v>36387537517</v>
      </c>
      <c r="F47" s="7"/>
      <c r="G47" s="7">
        <v>0</v>
      </c>
      <c r="H47" s="7"/>
      <c r="I47" s="7">
        <f t="shared" si="0"/>
        <v>36387537517</v>
      </c>
      <c r="K47" s="10">
        <f t="shared" si="1"/>
        <v>3.3532914151956821E-3</v>
      </c>
      <c r="M47" s="7">
        <v>9518367221</v>
      </c>
      <c r="N47" s="7"/>
      <c r="O47" s="7">
        <v>-49238862651</v>
      </c>
      <c r="P47" s="7"/>
      <c r="Q47" s="7">
        <v>113210151</v>
      </c>
      <c r="R47" s="7"/>
      <c r="S47" s="7">
        <v>-39607285279</v>
      </c>
      <c r="U47" s="12">
        <f t="shared" si="2"/>
        <v>-5.0569121817809438E-3</v>
      </c>
    </row>
    <row r="48" spans="1:21" x14ac:dyDescent="0.55000000000000004">
      <c r="A48" s="2" t="s">
        <v>76</v>
      </c>
      <c r="C48" s="7">
        <v>0</v>
      </c>
      <c r="D48" s="7"/>
      <c r="E48" s="7">
        <v>4749242412</v>
      </c>
      <c r="F48" s="7"/>
      <c r="G48" s="7">
        <v>0</v>
      </c>
      <c r="H48" s="7"/>
      <c r="I48" s="7">
        <f t="shared" si="0"/>
        <v>4749242412</v>
      </c>
      <c r="K48" s="10">
        <f t="shared" si="1"/>
        <v>4.3766615977798747E-4</v>
      </c>
      <c r="M48" s="7">
        <v>4191999840</v>
      </c>
      <c r="N48" s="7"/>
      <c r="O48" s="7">
        <v>1643968527</v>
      </c>
      <c r="P48" s="7"/>
      <c r="Q48" s="7">
        <v>-999069418</v>
      </c>
      <c r="R48" s="7"/>
      <c r="S48" s="7">
        <v>4836898949</v>
      </c>
      <c r="U48" s="12">
        <f t="shared" si="2"/>
        <v>6.1755742775459165E-4</v>
      </c>
    </row>
    <row r="49" spans="1:21" x14ac:dyDescent="0.55000000000000004">
      <c r="A49" s="2" t="s">
        <v>244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K49" s="10">
        <f t="shared" si="1"/>
        <v>0</v>
      </c>
      <c r="M49" s="7">
        <v>0</v>
      </c>
      <c r="N49" s="7"/>
      <c r="O49" s="7">
        <v>0</v>
      </c>
      <c r="P49" s="7"/>
      <c r="Q49" s="7">
        <v>17485458175</v>
      </c>
      <c r="R49" s="7"/>
      <c r="S49" s="7">
        <v>17485458175</v>
      </c>
      <c r="U49" s="12">
        <f t="shared" si="2"/>
        <v>2.232478843887358E-3</v>
      </c>
    </row>
    <row r="50" spans="1:21" x14ac:dyDescent="0.55000000000000004">
      <c r="A50" s="2" t="s">
        <v>33</v>
      </c>
      <c r="C50" s="7">
        <v>0</v>
      </c>
      <c r="D50" s="7"/>
      <c r="E50" s="7">
        <v>137680175438</v>
      </c>
      <c r="F50" s="7"/>
      <c r="G50" s="7">
        <v>0</v>
      </c>
      <c r="H50" s="7"/>
      <c r="I50" s="7">
        <f t="shared" si="0"/>
        <v>137680175438</v>
      </c>
      <c r="K50" s="10">
        <f t="shared" si="1"/>
        <v>1.2687908603960529E-2</v>
      </c>
      <c r="M50" s="7">
        <v>43743862044</v>
      </c>
      <c r="N50" s="7"/>
      <c r="O50" s="7">
        <v>102282350547</v>
      </c>
      <c r="P50" s="7"/>
      <c r="Q50" s="7">
        <v>326595399</v>
      </c>
      <c r="R50" s="7"/>
      <c r="S50" s="7">
        <v>146352807990</v>
      </c>
      <c r="U50" s="12">
        <f t="shared" si="2"/>
        <v>1.868578703006641E-2</v>
      </c>
    </row>
    <row r="51" spans="1:21" x14ac:dyDescent="0.55000000000000004">
      <c r="A51" s="2" t="s">
        <v>72</v>
      </c>
      <c r="C51" s="7">
        <v>0</v>
      </c>
      <c r="D51" s="7"/>
      <c r="E51" s="7">
        <v>100853536311</v>
      </c>
      <c r="F51" s="7"/>
      <c r="G51" s="7">
        <v>0</v>
      </c>
      <c r="H51" s="7"/>
      <c r="I51" s="7">
        <f t="shared" si="0"/>
        <v>100853536311</v>
      </c>
      <c r="K51" s="10">
        <f t="shared" si="1"/>
        <v>9.2941518052932735E-3</v>
      </c>
      <c r="M51" s="7">
        <v>0</v>
      </c>
      <c r="N51" s="7"/>
      <c r="O51" s="7">
        <v>105719994145</v>
      </c>
      <c r="P51" s="7"/>
      <c r="Q51" s="7">
        <v>-7316553</v>
      </c>
      <c r="R51" s="7"/>
      <c r="S51" s="7">
        <v>105712677592</v>
      </c>
      <c r="U51" s="12">
        <f t="shared" si="2"/>
        <v>1.3497004990824334E-2</v>
      </c>
    </row>
    <row r="52" spans="1:21" x14ac:dyDescent="0.55000000000000004">
      <c r="A52" s="2" t="s">
        <v>134</v>
      </c>
      <c r="C52" s="7">
        <v>0</v>
      </c>
      <c r="D52" s="7"/>
      <c r="E52" s="7">
        <v>7053533469</v>
      </c>
      <c r="F52" s="7"/>
      <c r="G52" s="7">
        <v>0</v>
      </c>
      <c r="H52" s="7"/>
      <c r="I52" s="7">
        <f t="shared" si="0"/>
        <v>7053533469</v>
      </c>
      <c r="K52" s="10">
        <f t="shared" si="1"/>
        <v>6.500179688538367E-4</v>
      </c>
      <c r="M52" s="7">
        <v>1628479650</v>
      </c>
      <c r="N52" s="7"/>
      <c r="O52" s="7">
        <v>8279862863</v>
      </c>
      <c r="P52" s="7"/>
      <c r="Q52" s="7">
        <v>1338630310</v>
      </c>
      <c r="R52" s="7"/>
      <c r="S52" s="7">
        <v>11246972823</v>
      </c>
      <c r="U52" s="12">
        <f t="shared" si="2"/>
        <v>1.4359720308057397E-3</v>
      </c>
    </row>
    <row r="53" spans="1:21" x14ac:dyDescent="0.55000000000000004">
      <c r="A53" s="2" t="s">
        <v>20</v>
      </c>
      <c r="C53" s="7">
        <v>0</v>
      </c>
      <c r="D53" s="7"/>
      <c r="E53" s="7">
        <v>51912658631</v>
      </c>
      <c r="F53" s="7"/>
      <c r="G53" s="7">
        <v>0</v>
      </c>
      <c r="H53" s="7"/>
      <c r="I53" s="7">
        <f t="shared" si="0"/>
        <v>51912658631</v>
      </c>
      <c r="K53" s="10">
        <f t="shared" si="1"/>
        <v>4.7840080534712797E-3</v>
      </c>
      <c r="M53" s="7">
        <v>7609861556</v>
      </c>
      <c r="N53" s="7"/>
      <c r="O53" s="7">
        <v>-91072790985</v>
      </c>
      <c r="P53" s="7"/>
      <c r="Q53" s="7">
        <v>-5150759830</v>
      </c>
      <c r="R53" s="7"/>
      <c r="S53" s="7">
        <v>-88613689259</v>
      </c>
      <c r="U53" s="12">
        <f t="shared" si="2"/>
        <v>-1.1313869191736287E-2</v>
      </c>
    </row>
    <row r="54" spans="1:21" x14ac:dyDescent="0.55000000000000004">
      <c r="A54" s="2" t="s">
        <v>44</v>
      </c>
      <c r="C54" s="7">
        <v>0</v>
      </c>
      <c r="D54" s="7"/>
      <c r="E54" s="7">
        <v>130241425050</v>
      </c>
      <c r="F54" s="7"/>
      <c r="G54" s="7">
        <v>0</v>
      </c>
      <c r="H54" s="7"/>
      <c r="I54" s="7">
        <f t="shared" si="0"/>
        <v>130241425050</v>
      </c>
      <c r="K54" s="10">
        <f t="shared" si="1"/>
        <v>1.2002390992217492E-2</v>
      </c>
      <c r="M54" s="7">
        <v>124421560494</v>
      </c>
      <c r="N54" s="7"/>
      <c r="O54" s="7">
        <v>-116473832798</v>
      </c>
      <c r="P54" s="7"/>
      <c r="Q54" s="7">
        <v>-21509005421</v>
      </c>
      <c r="R54" s="7"/>
      <c r="S54" s="7">
        <v>-13561277725</v>
      </c>
      <c r="U54" s="12">
        <f t="shared" si="2"/>
        <v>-1.731453949569919E-3</v>
      </c>
    </row>
    <row r="55" spans="1:21" x14ac:dyDescent="0.55000000000000004">
      <c r="A55" s="2" t="s">
        <v>22</v>
      </c>
      <c r="C55" s="7">
        <v>0</v>
      </c>
      <c r="D55" s="7"/>
      <c r="E55" s="7">
        <v>113904759162</v>
      </c>
      <c r="F55" s="7"/>
      <c r="G55" s="7">
        <v>0</v>
      </c>
      <c r="H55" s="7"/>
      <c r="I55" s="7">
        <f t="shared" si="0"/>
        <v>113904759162</v>
      </c>
      <c r="K55" s="10">
        <f t="shared" si="1"/>
        <v>1.0496886492234306E-2</v>
      </c>
      <c r="M55" s="7">
        <v>27000000000</v>
      </c>
      <c r="N55" s="7"/>
      <c r="O55" s="7">
        <v>191157996646</v>
      </c>
      <c r="P55" s="7"/>
      <c r="Q55" s="7">
        <v>23436892528</v>
      </c>
      <c r="R55" s="7"/>
      <c r="S55" s="7">
        <v>241594889174</v>
      </c>
      <c r="U55" s="12">
        <f t="shared" si="2"/>
        <v>3.084594486882903E-2</v>
      </c>
    </row>
    <row r="56" spans="1:21" x14ac:dyDescent="0.55000000000000004">
      <c r="A56" s="2" t="s">
        <v>218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K56" s="10">
        <f t="shared" si="1"/>
        <v>0</v>
      </c>
      <c r="M56" s="7">
        <v>1552000000</v>
      </c>
      <c r="N56" s="7"/>
      <c r="O56" s="7">
        <v>0</v>
      </c>
      <c r="P56" s="7"/>
      <c r="Q56" s="7">
        <v>-4913550161</v>
      </c>
      <c r="R56" s="7"/>
      <c r="S56" s="7">
        <v>-3361550161</v>
      </c>
      <c r="U56" s="12">
        <f t="shared" si="2"/>
        <v>-4.2919033301789026E-4</v>
      </c>
    </row>
    <row r="57" spans="1:21" x14ac:dyDescent="0.55000000000000004">
      <c r="A57" s="2" t="s">
        <v>123</v>
      </c>
      <c r="C57" s="7">
        <v>0</v>
      </c>
      <c r="D57" s="7"/>
      <c r="E57" s="7">
        <v>2427538093</v>
      </c>
      <c r="F57" s="7"/>
      <c r="G57" s="7">
        <v>0</v>
      </c>
      <c r="H57" s="7"/>
      <c r="I57" s="7">
        <f t="shared" si="0"/>
        <v>2427538093</v>
      </c>
      <c r="K57" s="10">
        <f t="shared" si="1"/>
        <v>2.2370963254972483E-4</v>
      </c>
      <c r="M57" s="7">
        <v>1003778115</v>
      </c>
      <c r="N57" s="7"/>
      <c r="O57" s="7">
        <v>-17346782605</v>
      </c>
      <c r="P57" s="7"/>
      <c r="Q57" s="7">
        <v>145672969</v>
      </c>
      <c r="R57" s="7"/>
      <c r="S57" s="7">
        <v>-16197331521</v>
      </c>
      <c r="U57" s="12">
        <f t="shared" si="2"/>
        <v>-2.0680155810708311E-3</v>
      </c>
    </row>
    <row r="58" spans="1:21" x14ac:dyDescent="0.55000000000000004">
      <c r="A58" s="2" t="s">
        <v>47</v>
      </c>
      <c r="C58" s="7">
        <v>0</v>
      </c>
      <c r="D58" s="7"/>
      <c r="E58" s="7">
        <v>29848993793</v>
      </c>
      <c r="F58" s="7"/>
      <c r="G58" s="7">
        <v>0</v>
      </c>
      <c r="H58" s="7"/>
      <c r="I58" s="7">
        <f t="shared" si="0"/>
        <v>29848993793</v>
      </c>
      <c r="K58" s="10">
        <f t="shared" si="1"/>
        <v>2.7507322965049132E-3</v>
      </c>
      <c r="M58" s="7">
        <v>83176414370</v>
      </c>
      <c r="N58" s="7"/>
      <c r="O58" s="7">
        <v>-115150418084</v>
      </c>
      <c r="P58" s="7"/>
      <c r="Q58" s="7">
        <v>-2445</v>
      </c>
      <c r="R58" s="7"/>
      <c r="S58" s="7">
        <v>-31974006159</v>
      </c>
      <c r="U58" s="12">
        <f t="shared" si="2"/>
        <v>-4.0823232419696992E-3</v>
      </c>
    </row>
    <row r="59" spans="1:21" x14ac:dyDescent="0.55000000000000004">
      <c r="A59" s="2" t="s">
        <v>90</v>
      </c>
      <c r="C59" s="7">
        <v>0</v>
      </c>
      <c r="D59" s="7"/>
      <c r="E59" s="7">
        <v>47738257200</v>
      </c>
      <c r="F59" s="7"/>
      <c r="G59" s="7">
        <v>0</v>
      </c>
      <c r="H59" s="7"/>
      <c r="I59" s="7">
        <f t="shared" si="0"/>
        <v>47738257200</v>
      </c>
      <c r="K59" s="10">
        <f t="shared" si="1"/>
        <v>4.3993163310480981E-3</v>
      </c>
      <c r="M59" s="7">
        <v>44712142000</v>
      </c>
      <c r="N59" s="7"/>
      <c r="O59" s="7">
        <v>69502981950</v>
      </c>
      <c r="P59" s="7"/>
      <c r="Q59" s="7">
        <v>3353792177</v>
      </c>
      <c r="R59" s="7"/>
      <c r="S59" s="7">
        <v>117568916127</v>
      </c>
      <c r="U59" s="12">
        <f t="shared" si="2"/>
        <v>1.5010765821828097E-2</v>
      </c>
    </row>
    <row r="60" spans="1:21" x14ac:dyDescent="0.55000000000000004">
      <c r="A60" s="2" t="s">
        <v>114</v>
      </c>
      <c r="C60" s="7">
        <v>0</v>
      </c>
      <c r="D60" s="7"/>
      <c r="E60" s="7">
        <v>99211960078</v>
      </c>
      <c r="F60" s="7"/>
      <c r="G60" s="7">
        <v>0</v>
      </c>
      <c r="H60" s="7"/>
      <c r="I60" s="7">
        <f t="shared" si="0"/>
        <v>99211960078</v>
      </c>
      <c r="K60" s="10">
        <f t="shared" si="1"/>
        <v>9.1428724424912049E-3</v>
      </c>
      <c r="M60" s="7">
        <v>63680000000</v>
      </c>
      <c r="N60" s="7"/>
      <c r="O60" s="7">
        <v>-145288554118</v>
      </c>
      <c r="P60" s="7"/>
      <c r="Q60" s="7">
        <v>439539060</v>
      </c>
      <c r="R60" s="7"/>
      <c r="S60" s="7">
        <v>-81169015058</v>
      </c>
      <c r="U60" s="12">
        <f t="shared" si="2"/>
        <v>-1.0363360632736716E-2</v>
      </c>
    </row>
    <row r="61" spans="1:21" x14ac:dyDescent="0.55000000000000004">
      <c r="A61" s="2" t="s">
        <v>41</v>
      </c>
      <c r="C61" s="7">
        <v>0</v>
      </c>
      <c r="D61" s="7"/>
      <c r="E61" s="7">
        <v>69689271930</v>
      </c>
      <c r="F61" s="7"/>
      <c r="G61" s="7">
        <v>0</v>
      </c>
      <c r="H61" s="7"/>
      <c r="I61" s="7">
        <f t="shared" si="0"/>
        <v>69689271930</v>
      </c>
      <c r="K61" s="10">
        <f t="shared" si="1"/>
        <v>6.4222108238274943E-3</v>
      </c>
      <c r="M61" s="7">
        <v>34453641600</v>
      </c>
      <c r="N61" s="7"/>
      <c r="O61" s="7">
        <v>3676692496</v>
      </c>
      <c r="P61" s="7"/>
      <c r="Q61" s="7">
        <v>515273642</v>
      </c>
      <c r="R61" s="7"/>
      <c r="S61" s="7">
        <v>38645607738</v>
      </c>
      <c r="U61" s="12">
        <f t="shared" si="2"/>
        <v>4.9341287383368538E-3</v>
      </c>
    </row>
    <row r="62" spans="1:21" x14ac:dyDescent="0.55000000000000004">
      <c r="A62" s="2" t="s">
        <v>26</v>
      </c>
      <c r="C62" s="7">
        <v>0</v>
      </c>
      <c r="D62" s="7"/>
      <c r="E62" s="7">
        <v>8987184763</v>
      </c>
      <c r="F62" s="7"/>
      <c r="G62" s="7">
        <v>0</v>
      </c>
      <c r="H62" s="7"/>
      <c r="I62" s="7">
        <f t="shared" si="0"/>
        <v>8987184763</v>
      </c>
      <c r="K62" s="10">
        <f t="shared" si="1"/>
        <v>8.2821349200851288E-4</v>
      </c>
      <c r="M62" s="7">
        <v>0</v>
      </c>
      <c r="N62" s="7"/>
      <c r="O62" s="7">
        <v>-4008634926</v>
      </c>
      <c r="P62" s="7"/>
      <c r="Q62" s="7">
        <v>-60634062</v>
      </c>
      <c r="R62" s="7"/>
      <c r="S62" s="7">
        <v>-4069268988</v>
      </c>
      <c r="U62" s="12">
        <f t="shared" si="2"/>
        <v>-5.1954926401560648E-4</v>
      </c>
    </row>
    <row r="63" spans="1:21" x14ac:dyDescent="0.55000000000000004">
      <c r="A63" s="2" t="s">
        <v>85</v>
      </c>
      <c r="C63" s="7">
        <v>0</v>
      </c>
      <c r="D63" s="7"/>
      <c r="E63" s="7">
        <v>19535915542</v>
      </c>
      <c r="F63" s="7"/>
      <c r="G63" s="7">
        <v>0</v>
      </c>
      <c r="H63" s="7"/>
      <c r="I63" s="7">
        <f t="shared" si="0"/>
        <v>19535915542</v>
      </c>
      <c r="K63" s="10">
        <f t="shared" si="1"/>
        <v>1.8003311668004704E-3</v>
      </c>
      <c r="M63" s="7">
        <v>16003500000</v>
      </c>
      <c r="N63" s="7"/>
      <c r="O63" s="7">
        <v>2344309871</v>
      </c>
      <c r="P63" s="7"/>
      <c r="Q63" s="7">
        <v>10414836793</v>
      </c>
      <c r="R63" s="7"/>
      <c r="S63" s="7">
        <v>28762646664</v>
      </c>
      <c r="U63" s="12">
        <f t="shared" si="2"/>
        <v>3.6723086995452603E-3</v>
      </c>
    </row>
    <row r="64" spans="1:21" x14ac:dyDescent="0.55000000000000004">
      <c r="A64" s="2" t="s">
        <v>32</v>
      </c>
      <c r="C64" s="7">
        <v>0</v>
      </c>
      <c r="D64" s="7"/>
      <c r="E64" s="7">
        <v>153096370814</v>
      </c>
      <c r="F64" s="7"/>
      <c r="G64" s="7">
        <v>0</v>
      </c>
      <c r="H64" s="7"/>
      <c r="I64" s="7">
        <f t="shared" si="0"/>
        <v>153096370814</v>
      </c>
      <c r="K64" s="10">
        <f t="shared" si="1"/>
        <v>1.4108587197151084E-2</v>
      </c>
      <c r="M64" s="7">
        <v>53523152729</v>
      </c>
      <c r="N64" s="7"/>
      <c r="O64" s="7">
        <v>202403297405</v>
      </c>
      <c r="P64" s="7"/>
      <c r="Q64" s="7">
        <v>96190696</v>
      </c>
      <c r="R64" s="7"/>
      <c r="S64" s="7">
        <v>256022640830</v>
      </c>
      <c r="U64" s="12">
        <f t="shared" si="2"/>
        <v>3.2688027015863236E-2</v>
      </c>
    </row>
    <row r="65" spans="1:21" x14ac:dyDescent="0.55000000000000004">
      <c r="A65" s="2" t="s">
        <v>45</v>
      </c>
      <c r="C65" s="7">
        <v>0</v>
      </c>
      <c r="D65" s="7"/>
      <c r="E65" s="7">
        <v>78048883012</v>
      </c>
      <c r="F65" s="7"/>
      <c r="G65" s="7">
        <v>0</v>
      </c>
      <c r="H65" s="7"/>
      <c r="I65" s="7">
        <f t="shared" si="0"/>
        <v>78048883012</v>
      </c>
      <c r="K65" s="10">
        <f t="shared" si="1"/>
        <v>7.1925902995628012E-3</v>
      </c>
      <c r="M65" s="7">
        <v>28882534200</v>
      </c>
      <c r="N65" s="7"/>
      <c r="O65" s="7">
        <v>-85115364377</v>
      </c>
      <c r="P65" s="7"/>
      <c r="Q65" s="7">
        <v>-47047004876</v>
      </c>
      <c r="R65" s="7"/>
      <c r="S65" s="7">
        <v>-103279835053</v>
      </c>
      <c r="U65" s="12">
        <f t="shared" si="2"/>
        <v>-1.3186388623528217E-2</v>
      </c>
    </row>
    <row r="66" spans="1:21" x14ac:dyDescent="0.55000000000000004">
      <c r="A66" s="2" t="s">
        <v>63</v>
      </c>
      <c r="C66" s="7">
        <v>0</v>
      </c>
      <c r="D66" s="7"/>
      <c r="E66" s="7">
        <v>106028589746</v>
      </c>
      <c r="F66" s="7"/>
      <c r="G66" s="7">
        <v>0</v>
      </c>
      <c r="H66" s="7"/>
      <c r="I66" s="7">
        <f t="shared" si="0"/>
        <v>106028589746</v>
      </c>
      <c r="K66" s="10">
        <f t="shared" si="1"/>
        <v>9.7710585552665853E-3</v>
      </c>
      <c r="M66" s="7">
        <v>100500000000</v>
      </c>
      <c r="N66" s="7"/>
      <c r="O66" s="7">
        <v>-139154943605</v>
      </c>
      <c r="P66" s="7"/>
      <c r="Q66" s="7">
        <v>6895030818</v>
      </c>
      <c r="R66" s="7"/>
      <c r="S66" s="7">
        <v>-31759912787</v>
      </c>
      <c r="U66" s="12">
        <f t="shared" si="2"/>
        <v>-4.0549885894359799E-3</v>
      </c>
    </row>
    <row r="67" spans="1:21" x14ac:dyDescent="0.55000000000000004">
      <c r="A67" s="2" t="s">
        <v>86</v>
      </c>
      <c r="C67" s="7">
        <v>0</v>
      </c>
      <c r="D67" s="7"/>
      <c r="E67" s="7">
        <v>71956899844</v>
      </c>
      <c r="F67" s="7"/>
      <c r="G67" s="7">
        <v>0</v>
      </c>
      <c r="H67" s="7"/>
      <c r="I67" s="7">
        <f t="shared" si="0"/>
        <v>71956899844</v>
      </c>
      <c r="K67" s="10">
        <f t="shared" si="1"/>
        <v>6.6311839430808033E-3</v>
      </c>
      <c r="M67" s="7">
        <v>48591204960</v>
      </c>
      <c r="N67" s="7"/>
      <c r="O67" s="7">
        <v>39625496435</v>
      </c>
      <c r="P67" s="7"/>
      <c r="Q67" s="7">
        <v>-267607956</v>
      </c>
      <c r="R67" s="7"/>
      <c r="S67" s="7">
        <v>87949093439</v>
      </c>
      <c r="U67" s="12">
        <f t="shared" si="2"/>
        <v>1.1229016047309835E-2</v>
      </c>
    </row>
    <row r="68" spans="1:21" x14ac:dyDescent="0.55000000000000004">
      <c r="A68" s="2" t="s">
        <v>129</v>
      </c>
      <c r="C68" s="7">
        <v>0</v>
      </c>
      <c r="D68" s="7"/>
      <c r="E68" s="7">
        <v>10036046912</v>
      </c>
      <c r="F68" s="7"/>
      <c r="G68" s="7">
        <v>0</v>
      </c>
      <c r="H68" s="7"/>
      <c r="I68" s="7">
        <f t="shared" si="0"/>
        <v>10036046912</v>
      </c>
      <c r="K68" s="10">
        <f t="shared" si="1"/>
        <v>9.2487132268260586E-4</v>
      </c>
      <c r="M68" s="7">
        <v>1853602104</v>
      </c>
      <c r="N68" s="7"/>
      <c r="O68" s="7">
        <v>4765118083</v>
      </c>
      <c r="P68" s="7"/>
      <c r="Q68" s="7">
        <v>639534749</v>
      </c>
      <c r="R68" s="7"/>
      <c r="S68" s="7">
        <v>7258254936</v>
      </c>
      <c r="U68" s="12">
        <f t="shared" si="2"/>
        <v>9.2670723443373472E-4</v>
      </c>
    </row>
    <row r="69" spans="1:21" x14ac:dyDescent="0.55000000000000004">
      <c r="A69" s="2" t="s">
        <v>131</v>
      </c>
      <c r="C69" s="7">
        <v>0</v>
      </c>
      <c r="D69" s="7"/>
      <c r="E69" s="7">
        <v>128279762143</v>
      </c>
      <c r="F69" s="7"/>
      <c r="G69" s="7">
        <v>0</v>
      </c>
      <c r="H69" s="7"/>
      <c r="I69" s="7">
        <f t="shared" si="0"/>
        <v>128279762143</v>
      </c>
      <c r="K69" s="10">
        <f t="shared" si="1"/>
        <v>1.1821614060487014E-2</v>
      </c>
      <c r="M69" s="7">
        <v>49662874446</v>
      </c>
      <c r="N69" s="7"/>
      <c r="O69" s="7">
        <v>1360709251</v>
      </c>
      <c r="P69" s="7"/>
      <c r="Q69" s="7">
        <v>8414131</v>
      </c>
      <c r="R69" s="7"/>
      <c r="S69" s="7">
        <v>51031997828</v>
      </c>
      <c r="U69" s="12">
        <f t="shared" si="2"/>
        <v>6.5155773656080133E-3</v>
      </c>
    </row>
    <row r="70" spans="1:21" x14ac:dyDescent="0.55000000000000004">
      <c r="A70" s="2" t="s">
        <v>81</v>
      </c>
      <c r="C70" s="7">
        <v>0</v>
      </c>
      <c r="D70" s="7"/>
      <c r="E70" s="7">
        <v>291284958099</v>
      </c>
      <c r="F70" s="7"/>
      <c r="G70" s="7">
        <v>0</v>
      </c>
      <c r="H70" s="7"/>
      <c r="I70" s="7">
        <f t="shared" si="0"/>
        <v>291284958099</v>
      </c>
      <c r="K70" s="10">
        <f t="shared" si="1"/>
        <v>2.6843348465464961E-2</v>
      </c>
      <c r="M70" s="7">
        <v>0</v>
      </c>
      <c r="N70" s="7"/>
      <c r="O70" s="7">
        <v>183058341917</v>
      </c>
      <c r="P70" s="7"/>
      <c r="Q70" s="7">
        <v>-111333593</v>
      </c>
      <c r="R70" s="7"/>
      <c r="S70" s="7">
        <v>182947008324</v>
      </c>
      <c r="U70" s="12">
        <f t="shared" si="2"/>
        <v>2.3357999633075919E-2</v>
      </c>
    </row>
    <row r="71" spans="1:21" x14ac:dyDescent="0.55000000000000004">
      <c r="A71" s="2" t="s">
        <v>142</v>
      </c>
      <c r="C71" s="7">
        <v>0</v>
      </c>
      <c r="D71" s="7"/>
      <c r="E71" s="7">
        <v>16937759502</v>
      </c>
      <c r="F71" s="7"/>
      <c r="G71" s="7">
        <v>0</v>
      </c>
      <c r="H71" s="7"/>
      <c r="I71" s="7">
        <f t="shared" si="0"/>
        <v>16937759502</v>
      </c>
      <c r="K71" s="10">
        <f t="shared" si="1"/>
        <v>1.5608982472136352E-3</v>
      </c>
      <c r="M71" s="7">
        <v>9472884110</v>
      </c>
      <c r="N71" s="7"/>
      <c r="O71" s="7">
        <v>9717474870</v>
      </c>
      <c r="P71" s="7"/>
      <c r="Q71" s="7">
        <v>-356681258</v>
      </c>
      <c r="R71" s="7"/>
      <c r="S71" s="7">
        <v>18833677722</v>
      </c>
      <c r="U71" s="12">
        <f t="shared" si="2"/>
        <v>2.404614545764263E-3</v>
      </c>
    </row>
    <row r="72" spans="1:21" x14ac:dyDescent="0.55000000000000004">
      <c r="A72" s="2" t="s">
        <v>127</v>
      </c>
      <c r="C72" s="7">
        <v>0</v>
      </c>
      <c r="D72" s="7"/>
      <c r="E72" s="7">
        <v>51998721797</v>
      </c>
      <c r="F72" s="7"/>
      <c r="G72" s="7">
        <v>0</v>
      </c>
      <c r="H72" s="7"/>
      <c r="I72" s="7">
        <f t="shared" si="0"/>
        <v>51998721797</v>
      </c>
      <c r="K72" s="10">
        <f t="shared" si="1"/>
        <v>4.791939199556049E-3</v>
      </c>
      <c r="M72" s="7">
        <v>21582645559</v>
      </c>
      <c r="N72" s="7"/>
      <c r="O72" s="7">
        <v>-31761856981</v>
      </c>
      <c r="P72" s="7"/>
      <c r="Q72" s="7">
        <v>48526063</v>
      </c>
      <c r="R72" s="7"/>
      <c r="S72" s="7">
        <v>-10130685359</v>
      </c>
      <c r="U72" s="12">
        <f t="shared" si="2"/>
        <v>-1.2934485623249561E-3</v>
      </c>
    </row>
    <row r="73" spans="1:21" x14ac:dyDescent="0.55000000000000004">
      <c r="A73" s="2" t="s">
        <v>83</v>
      </c>
      <c r="C73" s="7">
        <v>0</v>
      </c>
      <c r="D73" s="7"/>
      <c r="E73" s="7">
        <v>90179234497</v>
      </c>
      <c r="F73" s="7"/>
      <c r="G73" s="7">
        <v>0</v>
      </c>
      <c r="H73" s="7"/>
      <c r="I73" s="7">
        <f t="shared" ref="I73:I136" si="3">C73+E73+G73</f>
        <v>90179234497</v>
      </c>
      <c r="K73" s="10">
        <f t="shared" ref="K73:K136" si="4">I73/$I$155</f>
        <v>8.310462139034018E-3</v>
      </c>
      <c r="M73" s="7">
        <v>98980533110</v>
      </c>
      <c r="N73" s="7"/>
      <c r="O73" s="7">
        <v>-402823896946</v>
      </c>
      <c r="P73" s="7"/>
      <c r="Q73" s="7">
        <v>-32906971540</v>
      </c>
      <c r="R73" s="7"/>
      <c r="S73" s="7">
        <v>-336750335376</v>
      </c>
      <c r="U73" s="12">
        <f t="shared" ref="U73:U136" si="5">S73/$S$155</f>
        <v>-4.2995041472448717E-2</v>
      </c>
    </row>
    <row r="74" spans="1:21" x14ac:dyDescent="0.55000000000000004">
      <c r="A74" s="2" t="s">
        <v>91</v>
      </c>
      <c r="C74" s="7">
        <v>0</v>
      </c>
      <c r="D74" s="7"/>
      <c r="E74" s="7">
        <v>101624071096</v>
      </c>
      <c r="F74" s="7"/>
      <c r="G74" s="7">
        <v>0</v>
      </c>
      <c r="H74" s="7"/>
      <c r="I74" s="7">
        <f t="shared" si="3"/>
        <v>101624071096</v>
      </c>
      <c r="K74" s="10">
        <f t="shared" si="4"/>
        <v>9.3651603938366187E-3</v>
      </c>
      <c r="M74" s="7">
        <v>0</v>
      </c>
      <c r="N74" s="7"/>
      <c r="O74" s="7">
        <v>80528241800</v>
      </c>
      <c r="P74" s="7"/>
      <c r="Q74" s="7">
        <v>481566948</v>
      </c>
      <c r="R74" s="7"/>
      <c r="S74" s="7">
        <v>81009808748</v>
      </c>
      <c r="U74" s="12">
        <f t="shared" si="5"/>
        <v>1.0343033757951328E-2</v>
      </c>
    </row>
    <row r="75" spans="1:21" x14ac:dyDescent="0.55000000000000004">
      <c r="A75" s="2" t="s">
        <v>78</v>
      </c>
      <c r="C75" s="7">
        <v>0</v>
      </c>
      <c r="D75" s="7"/>
      <c r="E75" s="7">
        <v>82349612216</v>
      </c>
      <c r="F75" s="7"/>
      <c r="G75" s="7">
        <v>0</v>
      </c>
      <c r="H75" s="7"/>
      <c r="I75" s="7">
        <f t="shared" si="3"/>
        <v>82349612216</v>
      </c>
      <c r="K75" s="10">
        <f t="shared" si="4"/>
        <v>7.5889237505999017E-3</v>
      </c>
      <c r="M75" s="7">
        <v>71739477068</v>
      </c>
      <c r="N75" s="7"/>
      <c r="O75" s="7">
        <v>26958418414</v>
      </c>
      <c r="P75" s="7"/>
      <c r="Q75" s="7">
        <v>2914115565</v>
      </c>
      <c r="R75" s="7"/>
      <c r="S75" s="7">
        <v>101612011047</v>
      </c>
      <c r="U75" s="12">
        <f t="shared" si="5"/>
        <v>1.297344700247044E-2</v>
      </c>
    </row>
    <row r="76" spans="1:21" x14ac:dyDescent="0.55000000000000004">
      <c r="A76" s="2" t="s">
        <v>124</v>
      </c>
      <c r="C76" s="7">
        <v>0</v>
      </c>
      <c r="D76" s="7"/>
      <c r="E76" s="7">
        <v>483940499137</v>
      </c>
      <c r="F76" s="7"/>
      <c r="G76" s="7">
        <v>0</v>
      </c>
      <c r="H76" s="7"/>
      <c r="I76" s="7">
        <f t="shared" si="3"/>
        <v>483940499137</v>
      </c>
      <c r="K76" s="10">
        <f t="shared" si="4"/>
        <v>4.4597508706475615E-2</v>
      </c>
      <c r="M76" s="7">
        <v>0</v>
      </c>
      <c r="N76" s="7"/>
      <c r="O76" s="7">
        <v>221880468514</v>
      </c>
      <c r="P76" s="7"/>
      <c r="Q76" s="7">
        <v>-13026468652</v>
      </c>
      <c r="R76" s="7"/>
      <c r="S76" s="7">
        <v>208853999862</v>
      </c>
      <c r="U76" s="12">
        <f t="shared" si="5"/>
        <v>2.6665708812812858E-2</v>
      </c>
    </row>
    <row r="77" spans="1:21" x14ac:dyDescent="0.55000000000000004">
      <c r="A77" s="2" t="s">
        <v>117</v>
      </c>
      <c r="C77" s="7">
        <v>0</v>
      </c>
      <c r="D77" s="7"/>
      <c r="E77" s="7">
        <v>405656496630</v>
      </c>
      <c r="F77" s="7"/>
      <c r="G77" s="7">
        <v>0</v>
      </c>
      <c r="H77" s="7"/>
      <c r="I77" s="7">
        <f t="shared" si="3"/>
        <v>405656496630</v>
      </c>
      <c r="K77" s="10">
        <f t="shared" si="4"/>
        <v>3.7383250983450578E-2</v>
      </c>
      <c r="M77" s="7">
        <v>231448044520</v>
      </c>
      <c r="N77" s="7"/>
      <c r="O77" s="7">
        <v>-1179658619590</v>
      </c>
      <c r="P77" s="7"/>
      <c r="Q77" s="7">
        <v>-146921404601</v>
      </c>
      <c r="R77" s="7"/>
      <c r="S77" s="7">
        <v>-1095131979671</v>
      </c>
      <c r="U77" s="12">
        <f t="shared" si="5"/>
        <v>-0.13982241422621386</v>
      </c>
    </row>
    <row r="78" spans="1:21" x14ac:dyDescent="0.55000000000000004">
      <c r="A78" s="2" t="s">
        <v>68</v>
      </c>
      <c r="C78" s="7">
        <v>0</v>
      </c>
      <c r="D78" s="7"/>
      <c r="E78" s="7">
        <v>70019933438</v>
      </c>
      <c r="F78" s="7"/>
      <c r="G78" s="7">
        <v>0</v>
      </c>
      <c r="H78" s="7"/>
      <c r="I78" s="7">
        <f t="shared" si="3"/>
        <v>70019933438</v>
      </c>
      <c r="K78" s="10">
        <f t="shared" si="4"/>
        <v>6.4526829159715152E-3</v>
      </c>
      <c r="M78" s="7">
        <v>14656418694</v>
      </c>
      <c r="N78" s="7"/>
      <c r="O78" s="7">
        <v>70506228994</v>
      </c>
      <c r="P78" s="7"/>
      <c r="Q78" s="7">
        <v>4606956058</v>
      </c>
      <c r="R78" s="7"/>
      <c r="S78" s="7">
        <v>89769603746</v>
      </c>
      <c r="U78" s="12">
        <f t="shared" si="5"/>
        <v>1.1461452092438311E-2</v>
      </c>
    </row>
    <row r="79" spans="1:21" x14ac:dyDescent="0.55000000000000004">
      <c r="A79" s="2" t="s">
        <v>245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3"/>
        <v>0</v>
      </c>
      <c r="K79" s="10">
        <f t="shared" si="4"/>
        <v>0</v>
      </c>
      <c r="M79" s="7">
        <v>0</v>
      </c>
      <c r="N79" s="7"/>
      <c r="O79" s="7">
        <v>0</v>
      </c>
      <c r="P79" s="7"/>
      <c r="Q79" s="7">
        <v>-17305067245</v>
      </c>
      <c r="R79" s="7"/>
      <c r="S79" s="7">
        <v>-17305067245</v>
      </c>
      <c r="U79" s="12">
        <f t="shared" si="5"/>
        <v>-2.2094471949123278E-3</v>
      </c>
    </row>
    <row r="80" spans="1:21" x14ac:dyDescent="0.55000000000000004">
      <c r="A80" s="2" t="s">
        <v>246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3"/>
        <v>0</v>
      </c>
      <c r="K80" s="10">
        <f t="shared" si="4"/>
        <v>0</v>
      </c>
      <c r="M80" s="7">
        <v>0</v>
      </c>
      <c r="N80" s="7"/>
      <c r="O80" s="7">
        <v>0</v>
      </c>
      <c r="P80" s="7"/>
      <c r="Q80" s="7">
        <v>0</v>
      </c>
      <c r="R80" s="7"/>
      <c r="S80" s="7">
        <v>0</v>
      </c>
      <c r="U80" s="12">
        <f t="shared" si="5"/>
        <v>0</v>
      </c>
    </row>
    <row r="81" spans="1:21" x14ac:dyDescent="0.55000000000000004">
      <c r="A81" s="2" t="s">
        <v>37</v>
      </c>
      <c r="C81" s="7">
        <v>0</v>
      </c>
      <c r="D81" s="7"/>
      <c r="E81" s="7">
        <v>51698403452</v>
      </c>
      <c r="F81" s="7"/>
      <c r="G81" s="7">
        <v>0</v>
      </c>
      <c r="H81" s="7"/>
      <c r="I81" s="7">
        <f t="shared" si="3"/>
        <v>51698403452</v>
      </c>
      <c r="K81" s="10">
        <f t="shared" si="4"/>
        <v>4.7642633798432206E-3</v>
      </c>
      <c r="M81" s="7">
        <v>67150231809</v>
      </c>
      <c r="N81" s="7"/>
      <c r="O81" s="7">
        <v>-203812317157</v>
      </c>
      <c r="P81" s="7"/>
      <c r="Q81" s="7">
        <v>-43150780178</v>
      </c>
      <c r="R81" s="7"/>
      <c r="S81" s="7">
        <v>-179812865526</v>
      </c>
      <c r="U81" s="12">
        <f t="shared" si="5"/>
        <v>-2.2957843833883832E-2</v>
      </c>
    </row>
    <row r="82" spans="1:21" x14ac:dyDescent="0.55000000000000004">
      <c r="A82" s="2" t="s">
        <v>132</v>
      </c>
      <c r="C82" s="7">
        <v>0</v>
      </c>
      <c r="D82" s="7"/>
      <c r="E82" s="7">
        <v>329676682500</v>
      </c>
      <c r="F82" s="7"/>
      <c r="G82" s="7">
        <v>0</v>
      </c>
      <c r="H82" s="7"/>
      <c r="I82" s="7">
        <f t="shared" si="3"/>
        <v>329676682500</v>
      </c>
      <c r="K82" s="10">
        <f t="shared" si="4"/>
        <v>3.0381335607031938E-2</v>
      </c>
      <c r="M82" s="7">
        <v>72895691710</v>
      </c>
      <c r="N82" s="7"/>
      <c r="O82" s="7">
        <v>106518139655</v>
      </c>
      <c r="P82" s="7"/>
      <c r="Q82" s="7">
        <v>-44917811727</v>
      </c>
      <c r="R82" s="7"/>
      <c r="S82" s="7">
        <v>134496019638</v>
      </c>
      <c r="U82" s="12">
        <f t="shared" si="5"/>
        <v>1.7171956000454854E-2</v>
      </c>
    </row>
    <row r="83" spans="1:21" x14ac:dyDescent="0.55000000000000004">
      <c r="A83" s="2" t="s">
        <v>34</v>
      </c>
      <c r="C83" s="7">
        <v>0</v>
      </c>
      <c r="D83" s="7"/>
      <c r="E83" s="7">
        <v>64579475374</v>
      </c>
      <c r="F83" s="7"/>
      <c r="G83" s="7">
        <v>0</v>
      </c>
      <c r="H83" s="7"/>
      <c r="I83" s="7">
        <f t="shared" si="3"/>
        <v>64579475374</v>
      </c>
      <c r="K83" s="10">
        <f t="shared" si="4"/>
        <v>5.9513178177639185E-3</v>
      </c>
      <c r="M83" s="7">
        <v>14743200290</v>
      </c>
      <c r="N83" s="7"/>
      <c r="O83" s="7">
        <v>47536477996</v>
      </c>
      <c r="P83" s="7"/>
      <c r="Q83" s="7">
        <v>-913491878</v>
      </c>
      <c r="R83" s="7"/>
      <c r="S83" s="7">
        <v>61366186408</v>
      </c>
      <c r="U83" s="12">
        <f t="shared" si="5"/>
        <v>7.8350084690250298E-3</v>
      </c>
    </row>
    <row r="84" spans="1:21" x14ac:dyDescent="0.55000000000000004">
      <c r="A84" s="2" t="s">
        <v>247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3"/>
        <v>0</v>
      </c>
      <c r="K84" s="10">
        <f t="shared" si="4"/>
        <v>0</v>
      </c>
      <c r="M84" s="7">
        <v>0</v>
      </c>
      <c r="N84" s="7"/>
      <c r="O84" s="7">
        <v>0</v>
      </c>
      <c r="P84" s="7"/>
      <c r="Q84" s="7">
        <v>5228694900</v>
      </c>
      <c r="R84" s="7"/>
      <c r="S84" s="7">
        <v>5228694900</v>
      </c>
      <c r="U84" s="12">
        <f t="shared" si="5"/>
        <v>6.6758049051761402E-4</v>
      </c>
    </row>
    <row r="85" spans="1:21" x14ac:dyDescent="0.55000000000000004">
      <c r="A85" s="2" t="s">
        <v>84</v>
      </c>
      <c r="C85" s="7">
        <v>0</v>
      </c>
      <c r="D85" s="7"/>
      <c r="E85" s="7">
        <v>588063556176</v>
      </c>
      <c r="F85" s="7"/>
      <c r="G85" s="7">
        <v>0</v>
      </c>
      <c r="H85" s="7"/>
      <c r="I85" s="7">
        <f t="shared" si="3"/>
        <v>588063556176</v>
      </c>
      <c r="K85" s="10">
        <f t="shared" si="4"/>
        <v>5.4192963005346109E-2</v>
      </c>
      <c r="M85" s="7">
        <v>0</v>
      </c>
      <c r="N85" s="7"/>
      <c r="O85" s="7">
        <v>-183095638034</v>
      </c>
      <c r="P85" s="7"/>
      <c r="Q85" s="7">
        <v>-72974848</v>
      </c>
      <c r="R85" s="7"/>
      <c r="S85" s="7">
        <v>-183168612882</v>
      </c>
      <c r="U85" s="12">
        <f t="shared" si="5"/>
        <v>-2.3386293286149957E-2</v>
      </c>
    </row>
    <row r="86" spans="1:21" x14ac:dyDescent="0.55000000000000004">
      <c r="A86" s="2" t="s">
        <v>95</v>
      </c>
      <c r="C86" s="7">
        <v>0</v>
      </c>
      <c r="D86" s="7"/>
      <c r="E86" s="7">
        <v>25675812550</v>
      </c>
      <c r="F86" s="7"/>
      <c r="G86" s="7">
        <v>0</v>
      </c>
      <c r="H86" s="7"/>
      <c r="I86" s="7">
        <f t="shared" si="3"/>
        <v>25675812550</v>
      </c>
      <c r="K86" s="10">
        <f t="shared" si="4"/>
        <v>2.3661530204362952E-3</v>
      </c>
      <c r="M86" s="7">
        <v>36590538075</v>
      </c>
      <c r="N86" s="7"/>
      <c r="O86" s="7">
        <v>1230168656</v>
      </c>
      <c r="P86" s="7"/>
      <c r="Q86" s="7">
        <v>-584160224</v>
      </c>
      <c r="R86" s="7"/>
      <c r="S86" s="7">
        <v>37236546507</v>
      </c>
      <c r="U86" s="12">
        <f t="shared" si="5"/>
        <v>4.7542249945249256E-3</v>
      </c>
    </row>
    <row r="87" spans="1:21" x14ac:dyDescent="0.55000000000000004">
      <c r="A87" s="2" t="s">
        <v>56</v>
      </c>
      <c r="C87" s="7">
        <v>0</v>
      </c>
      <c r="D87" s="7"/>
      <c r="E87" s="7">
        <v>1335029330</v>
      </c>
      <c r="F87" s="7"/>
      <c r="G87" s="7">
        <v>0</v>
      </c>
      <c r="H87" s="7"/>
      <c r="I87" s="7">
        <f t="shared" si="3"/>
        <v>1335029330</v>
      </c>
      <c r="K87" s="10">
        <f t="shared" si="4"/>
        <v>1.2302955068701588E-4</v>
      </c>
      <c r="M87" s="7">
        <v>0</v>
      </c>
      <c r="N87" s="7"/>
      <c r="O87" s="7">
        <v>-639109779</v>
      </c>
      <c r="P87" s="7"/>
      <c r="Q87" s="7">
        <v>477268807</v>
      </c>
      <c r="R87" s="7"/>
      <c r="S87" s="7">
        <v>-161840972</v>
      </c>
      <c r="U87" s="12">
        <f t="shared" si="5"/>
        <v>-2.0663258717506625E-5</v>
      </c>
    </row>
    <row r="88" spans="1:21" x14ac:dyDescent="0.55000000000000004">
      <c r="A88" s="2" t="s">
        <v>92</v>
      </c>
      <c r="C88" s="7">
        <v>0</v>
      </c>
      <c r="D88" s="7"/>
      <c r="E88" s="7">
        <v>169838775379</v>
      </c>
      <c r="F88" s="7"/>
      <c r="G88" s="7">
        <v>0</v>
      </c>
      <c r="H88" s="7"/>
      <c r="I88" s="7">
        <f t="shared" si="3"/>
        <v>169838775379</v>
      </c>
      <c r="K88" s="10">
        <f t="shared" si="4"/>
        <v>1.5651482521444965E-2</v>
      </c>
      <c r="M88" s="7">
        <v>155018963200</v>
      </c>
      <c r="N88" s="7"/>
      <c r="O88" s="7">
        <v>182409270032</v>
      </c>
      <c r="P88" s="7"/>
      <c r="Q88" s="7">
        <v>8235207313</v>
      </c>
      <c r="R88" s="7"/>
      <c r="S88" s="7">
        <v>345663440545</v>
      </c>
      <c r="U88" s="12">
        <f t="shared" si="5"/>
        <v>4.4133033884428255E-2</v>
      </c>
    </row>
    <row r="89" spans="1:21" x14ac:dyDescent="0.55000000000000004">
      <c r="A89" s="2" t="s">
        <v>87</v>
      </c>
      <c r="C89" s="7">
        <v>0</v>
      </c>
      <c r="D89" s="7"/>
      <c r="E89" s="7">
        <v>69357660747</v>
      </c>
      <c r="F89" s="7"/>
      <c r="G89" s="7">
        <v>0</v>
      </c>
      <c r="H89" s="7"/>
      <c r="I89" s="7">
        <f t="shared" si="3"/>
        <v>69357660747</v>
      </c>
      <c r="K89" s="10">
        <f t="shared" si="4"/>
        <v>6.3916512144387774E-3</v>
      </c>
      <c r="M89" s="7">
        <v>115267749236</v>
      </c>
      <c r="N89" s="7"/>
      <c r="O89" s="7">
        <v>-160134599314</v>
      </c>
      <c r="P89" s="7"/>
      <c r="Q89" s="7">
        <v>-1820003705</v>
      </c>
      <c r="R89" s="7"/>
      <c r="S89" s="7">
        <v>-46686853783</v>
      </c>
      <c r="U89" s="12">
        <f t="shared" si="5"/>
        <v>-5.9608053912610709E-3</v>
      </c>
    </row>
    <row r="90" spans="1:21" x14ac:dyDescent="0.55000000000000004">
      <c r="A90" s="2" t="s">
        <v>125</v>
      </c>
      <c r="C90" s="7">
        <v>43291354839</v>
      </c>
      <c r="D90" s="7"/>
      <c r="E90" s="7">
        <v>13325240250</v>
      </c>
      <c r="F90" s="7"/>
      <c r="G90" s="7">
        <v>0</v>
      </c>
      <c r="H90" s="7"/>
      <c r="I90" s="7">
        <f t="shared" si="3"/>
        <v>56616595089</v>
      </c>
      <c r="K90" s="10">
        <f t="shared" si="4"/>
        <v>5.217499045678929E-3</v>
      </c>
      <c r="M90" s="18">
        <v>81591354839</v>
      </c>
      <c r="N90" s="7"/>
      <c r="O90" s="7">
        <v>-57108172502</v>
      </c>
      <c r="P90" s="7"/>
      <c r="Q90" s="7">
        <v>2503017955</v>
      </c>
      <c r="R90" s="7"/>
      <c r="S90" s="7">
        <v>24317555131</v>
      </c>
      <c r="U90" s="12">
        <f t="shared" si="5"/>
        <v>3.1047757983626279E-3</v>
      </c>
    </row>
    <row r="91" spans="1:21" x14ac:dyDescent="0.55000000000000004">
      <c r="A91" s="2" t="s">
        <v>82</v>
      </c>
      <c r="C91" s="7">
        <v>0</v>
      </c>
      <c r="D91" s="7"/>
      <c r="E91" s="7">
        <v>47532718736</v>
      </c>
      <c r="F91" s="7"/>
      <c r="G91" s="7">
        <v>0</v>
      </c>
      <c r="H91" s="7"/>
      <c r="I91" s="7">
        <f t="shared" si="3"/>
        <v>47532718736</v>
      </c>
      <c r="K91" s="10">
        <f t="shared" si="4"/>
        <v>4.3803749457866827E-3</v>
      </c>
      <c r="M91" s="7">
        <v>37064819500</v>
      </c>
      <c r="N91" s="7"/>
      <c r="O91" s="7">
        <v>98523428385</v>
      </c>
      <c r="P91" s="7"/>
      <c r="Q91" s="7">
        <v>0</v>
      </c>
      <c r="R91" s="7"/>
      <c r="S91" s="7">
        <v>135588247885</v>
      </c>
      <c r="U91" s="12">
        <f t="shared" si="5"/>
        <v>1.7311407676797539E-2</v>
      </c>
    </row>
    <row r="92" spans="1:21" x14ac:dyDescent="0.55000000000000004">
      <c r="A92" s="2" t="s">
        <v>137</v>
      </c>
      <c r="C92" s="7">
        <v>0</v>
      </c>
      <c r="D92" s="7"/>
      <c r="E92" s="7">
        <v>2791173333</v>
      </c>
      <c r="F92" s="7"/>
      <c r="G92" s="7">
        <v>0</v>
      </c>
      <c r="H92" s="7"/>
      <c r="I92" s="7">
        <f t="shared" si="3"/>
        <v>2791173333</v>
      </c>
      <c r="K92" s="10">
        <f t="shared" si="4"/>
        <v>2.5722041705897991E-4</v>
      </c>
      <c r="M92" s="7">
        <v>1436589880</v>
      </c>
      <c r="N92" s="7"/>
      <c r="O92" s="7">
        <v>-8827897051</v>
      </c>
      <c r="P92" s="7"/>
      <c r="Q92" s="7">
        <v>0</v>
      </c>
      <c r="R92" s="7"/>
      <c r="S92" s="7">
        <v>-7391307171</v>
      </c>
      <c r="U92" s="12">
        <f t="shared" si="5"/>
        <v>-9.4369485333377129E-4</v>
      </c>
    </row>
    <row r="93" spans="1:21" x14ac:dyDescent="0.55000000000000004">
      <c r="A93" s="2" t="s">
        <v>75</v>
      </c>
      <c r="C93" s="7">
        <v>0</v>
      </c>
      <c r="D93" s="7"/>
      <c r="E93" s="7">
        <v>36509270469</v>
      </c>
      <c r="F93" s="7"/>
      <c r="G93" s="7">
        <v>0</v>
      </c>
      <c r="H93" s="7"/>
      <c r="I93" s="7">
        <f t="shared" si="3"/>
        <v>36509270469</v>
      </c>
      <c r="K93" s="10">
        <f t="shared" si="4"/>
        <v>3.3645097083461134E-3</v>
      </c>
      <c r="M93" s="7">
        <v>4884968484</v>
      </c>
      <c r="N93" s="7"/>
      <c r="O93" s="7">
        <v>7909491878</v>
      </c>
      <c r="P93" s="7"/>
      <c r="Q93" s="7">
        <v>0</v>
      </c>
      <c r="R93" s="7"/>
      <c r="S93" s="7">
        <v>12794460362</v>
      </c>
      <c r="U93" s="12">
        <f t="shared" si="5"/>
        <v>1.6335495353481287E-3</v>
      </c>
    </row>
    <row r="94" spans="1:21" x14ac:dyDescent="0.55000000000000004">
      <c r="A94" s="2" t="s">
        <v>80</v>
      </c>
      <c r="C94" s="7">
        <v>0</v>
      </c>
      <c r="D94" s="7"/>
      <c r="E94" s="7">
        <v>125512465336</v>
      </c>
      <c r="F94" s="7"/>
      <c r="G94" s="7">
        <v>0</v>
      </c>
      <c r="H94" s="7"/>
      <c r="I94" s="7">
        <f t="shared" si="3"/>
        <v>125512465336</v>
      </c>
      <c r="K94" s="10">
        <f t="shared" si="4"/>
        <v>1.1566593983300528E-2</v>
      </c>
      <c r="M94" s="7">
        <v>41506273814</v>
      </c>
      <c r="N94" s="7"/>
      <c r="O94" s="7">
        <v>134477232025</v>
      </c>
      <c r="P94" s="7"/>
      <c r="Q94" s="7">
        <v>0</v>
      </c>
      <c r="R94" s="7"/>
      <c r="S94" s="7">
        <v>175983505839</v>
      </c>
      <c r="U94" s="12">
        <f t="shared" si="5"/>
        <v>2.2468925305052512E-2</v>
      </c>
    </row>
    <row r="95" spans="1:21" x14ac:dyDescent="0.55000000000000004">
      <c r="A95" s="2" t="s">
        <v>54</v>
      </c>
      <c r="C95" s="7">
        <v>0</v>
      </c>
      <c r="D95" s="7"/>
      <c r="E95" s="7">
        <v>135557575840</v>
      </c>
      <c r="F95" s="7"/>
      <c r="G95" s="7">
        <v>0</v>
      </c>
      <c r="H95" s="7"/>
      <c r="I95" s="7">
        <f t="shared" si="3"/>
        <v>135557575840</v>
      </c>
      <c r="K95" s="10">
        <f t="shared" si="4"/>
        <v>1.2492300560779648E-2</v>
      </c>
      <c r="M95" s="7">
        <v>32664634520</v>
      </c>
      <c r="N95" s="7"/>
      <c r="O95" s="7">
        <v>-43749656365</v>
      </c>
      <c r="P95" s="7"/>
      <c r="Q95" s="7">
        <v>0</v>
      </c>
      <c r="R95" s="7"/>
      <c r="S95" s="7">
        <v>-11085021845</v>
      </c>
      <c r="U95" s="12">
        <f t="shared" si="5"/>
        <v>-1.4152947269276636E-3</v>
      </c>
    </row>
    <row r="96" spans="1:21" x14ac:dyDescent="0.55000000000000004">
      <c r="A96" s="2" t="s">
        <v>66</v>
      </c>
      <c r="C96" s="7">
        <v>0</v>
      </c>
      <c r="D96" s="7"/>
      <c r="E96" s="7">
        <v>106476899258</v>
      </c>
      <c r="F96" s="7"/>
      <c r="G96" s="7">
        <v>0</v>
      </c>
      <c r="H96" s="7"/>
      <c r="I96" s="7">
        <f t="shared" si="3"/>
        <v>106476899258</v>
      </c>
      <c r="K96" s="10">
        <f t="shared" si="4"/>
        <v>9.8123724924143747E-3</v>
      </c>
      <c r="M96" s="7">
        <v>41751076214</v>
      </c>
      <c r="N96" s="7"/>
      <c r="O96" s="7">
        <v>147537586372</v>
      </c>
      <c r="P96" s="7"/>
      <c r="Q96" s="7">
        <v>0</v>
      </c>
      <c r="R96" s="7"/>
      <c r="S96" s="7">
        <v>189288662586</v>
      </c>
      <c r="U96" s="12">
        <f t="shared" si="5"/>
        <v>2.4167678672279199E-2</v>
      </c>
    </row>
    <row r="97" spans="1:21" x14ac:dyDescent="0.55000000000000004">
      <c r="A97" s="2" t="s">
        <v>140</v>
      </c>
      <c r="C97" s="7">
        <v>0</v>
      </c>
      <c r="D97" s="7"/>
      <c r="E97" s="7">
        <v>1736513428</v>
      </c>
      <c r="F97" s="7"/>
      <c r="G97" s="7">
        <v>0</v>
      </c>
      <c r="H97" s="7"/>
      <c r="I97" s="7">
        <f t="shared" si="3"/>
        <v>1736513428</v>
      </c>
      <c r="K97" s="10">
        <f t="shared" si="4"/>
        <v>1.6002829451605357E-4</v>
      </c>
      <c r="M97" s="7">
        <v>117190635</v>
      </c>
      <c r="N97" s="7"/>
      <c r="O97" s="7">
        <v>323903957</v>
      </c>
      <c r="P97" s="7"/>
      <c r="Q97" s="7">
        <v>0</v>
      </c>
      <c r="R97" s="7"/>
      <c r="S97" s="7">
        <v>441094592</v>
      </c>
      <c r="U97" s="12">
        <f t="shared" si="5"/>
        <v>5.6317331518430502E-5</v>
      </c>
    </row>
    <row r="98" spans="1:21" x14ac:dyDescent="0.55000000000000004">
      <c r="A98" s="2" t="s">
        <v>111</v>
      </c>
      <c r="C98" s="7">
        <v>0</v>
      </c>
      <c r="D98" s="7"/>
      <c r="E98" s="7">
        <v>19709735524</v>
      </c>
      <c r="F98" s="7"/>
      <c r="G98" s="7">
        <v>0</v>
      </c>
      <c r="H98" s="7"/>
      <c r="I98" s="7">
        <f t="shared" si="3"/>
        <v>19709735524</v>
      </c>
      <c r="K98" s="10">
        <f t="shared" si="4"/>
        <v>1.8163495371877976E-3</v>
      </c>
      <c r="M98" s="7">
        <v>11198297800</v>
      </c>
      <c r="N98" s="7"/>
      <c r="O98" s="7">
        <v>9794590856</v>
      </c>
      <c r="P98" s="7"/>
      <c r="Q98" s="7">
        <v>0</v>
      </c>
      <c r="R98" s="7"/>
      <c r="S98" s="7">
        <v>20992888656</v>
      </c>
      <c r="U98" s="12">
        <f t="shared" si="5"/>
        <v>2.6802946384104635E-3</v>
      </c>
    </row>
    <row r="99" spans="1:21" x14ac:dyDescent="0.55000000000000004">
      <c r="A99" s="2" t="s">
        <v>98</v>
      </c>
      <c r="C99" s="7">
        <v>0</v>
      </c>
      <c r="D99" s="7"/>
      <c r="E99" s="7">
        <v>4058850032</v>
      </c>
      <c r="F99" s="7"/>
      <c r="G99" s="7">
        <v>0</v>
      </c>
      <c r="H99" s="7"/>
      <c r="I99" s="7">
        <f t="shared" si="3"/>
        <v>4058850032</v>
      </c>
      <c r="K99" s="10">
        <f t="shared" si="4"/>
        <v>3.7404308993191934E-4</v>
      </c>
      <c r="M99" s="7">
        <v>1020770800</v>
      </c>
      <c r="N99" s="7"/>
      <c r="O99" s="7">
        <v>2622313481</v>
      </c>
      <c r="P99" s="7"/>
      <c r="Q99" s="7">
        <v>0</v>
      </c>
      <c r="R99" s="7"/>
      <c r="S99" s="7">
        <v>3643084281</v>
      </c>
      <c r="U99" s="12">
        <f t="shared" si="5"/>
        <v>4.6513557165230452E-4</v>
      </c>
    </row>
    <row r="100" spans="1:21" x14ac:dyDescent="0.55000000000000004">
      <c r="A100" s="2" t="s">
        <v>139</v>
      </c>
      <c r="C100" s="7">
        <v>0</v>
      </c>
      <c r="D100" s="7"/>
      <c r="E100" s="7">
        <v>11016060668</v>
      </c>
      <c r="F100" s="7"/>
      <c r="G100" s="7">
        <v>0</v>
      </c>
      <c r="H100" s="7"/>
      <c r="I100" s="7">
        <f t="shared" si="3"/>
        <v>11016060668</v>
      </c>
      <c r="K100" s="10">
        <f t="shared" si="4"/>
        <v>1.0151844336820286E-3</v>
      </c>
      <c r="M100" s="7">
        <v>3305619000</v>
      </c>
      <c r="N100" s="7"/>
      <c r="O100" s="7">
        <v>5978906746</v>
      </c>
      <c r="P100" s="7"/>
      <c r="Q100" s="7">
        <v>0</v>
      </c>
      <c r="R100" s="7"/>
      <c r="S100" s="7">
        <v>9284525746</v>
      </c>
      <c r="U100" s="12">
        <f t="shared" si="5"/>
        <v>1.1854140220991087E-3</v>
      </c>
    </row>
    <row r="101" spans="1:21" x14ac:dyDescent="0.55000000000000004">
      <c r="A101" s="2" t="s">
        <v>43</v>
      </c>
      <c r="C101" s="7">
        <v>0</v>
      </c>
      <c r="D101" s="7"/>
      <c r="E101" s="7">
        <v>5840104666</v>
      </c>
      <c r="F101" s="7"/>
      <c r="G101" s="7">
        <v>0</v>
      </c>
      <c r="H101" s="7"/>
      <c r="I101" s="7">
        <f t="shared" si="3"/>
        <v>5840104666</v>
      </c>
      <c r="K101" s="10">
        <f t="shared" si="4"/>
        <v>5.3819450769903676E-4</v>
      </c>
      <c r="M101" s="7">
        <v>5340964800</v>
      </c>
      <c r="N101" s="7"/>
      <c r="O101" s="7">
        <v>-31637504655</v>
      </c>
      <c r="P101" s="7"/>
      <c r="Q101" s="7">
        <v>0</v>
      </c>
      <c r="R101" s="7"/>
      <c r="S101" s="7">
        <v>-26296539855</v>
      </c>
      <c r="U101" s="12">
        <f t="shared" si="5"/>
        <v>-3.3574452728761983E-3</v>
      </c>
    </row>
    <row r="102" spans="1:21" x14ac:dyDescent="0.55000000000000004">
      <c r="A102" s="2" t="s">
        <v>67</v>
      </c>
      <c r="C102" s="7">
        <v>0</v>
      </c>
      <c r="D102" s="7"/>
      <c r="E102" s="7">
        <v>32656058427</v>
      </c>
      <c r="F102" s="7"/>
      <c r="G102" s="7">
        <v>0</v>
      </c>
      <c r="H102" s="7"/>
      <c r="I102" s="7">
        <f t="shared" si="3"/>
        <v>32656058427</v>
      </c>
      <c r="K102" s="10">
        <f t="shared" si="4"/>
        <v>3.0094171754883828E-3</v>
      </c>
      <c r="M102" s="7">
        <v>3018813271</v>
      </c>
      <c r="N102" s="7"/>
      <c r="O102" s="7">
        <v>51704730129</v>
      </c>
      <c r="P102" s="7"/>
      <c r="Q102" s="7">
        <v>0</v>
      </c>
      <c r="R102" s="7"/>
      <c r="S102" s="7">
        <v>54723543400</v>
      </c>
      <c r="U102" s="12">
        <f t="shared" si="5"/>
        <v>6.9869002962544132E-3</v>
      </c>
    </row>
    <row r="103" spans="1:21" x14ac:dyDescent="0.55000000000000004">
      <c r="A103" s="2" t="s">
        <v>101</v>
      </c>
      <c r="C103" s="7">
        <v>19039261011</v>
      </c>
      <c r="D103" s="7"/>
      <c r="E103" s="7">
        <v>24955845662</v>
      </c>
      <c r="F103" s="7"/>
      <c r="G103" s="7">
        <v>0</v>
      </c>
      <c r="H103" s="7"/>
      <c r="I103" s="7">
        <f t="shared" si="3"/>
        <v>43995106673</v>
      </c>
      <c r="K103" s="10">
        <f t="shared" si="4"/>
        <v>4.0543665107391491E-3</v>
      </c>
      <c r="M103" s="7">
        <v>19039261011</v>
      </c>
      <c r="N103" s="7"/>
      <c r="O103" s="7">
        <v>-27108191324</v>
      </c>
      <c r="P103" s="7"/>
      <c r="Q103" s="7">
        <v>0</v>
      </c>
      <c r="R103" s="7"/>
      <c r="S103" s="7">
        <v>-8068930313</v>
      </c>
      <c r="U103" s="12">
        <f t="shared" si="5"/>
        <v>-1.0302112782111239E-3</v>
      </c>
    </row>
    <row r="104" spans="1:21" x14ac:dyDescent="0.55000000000000004">
      <c r="A104" s="2" t="s">
        <v>24</v>
      </c>
      <c r="C104" s="7">
        <v>0</v>
      </c>
      <c r="D104" s="7"/>
      <c r="E104" s="7">
        <v>45499803833</v>
      </c>
      <c r="F104" s="7"/>
      <c r="G104" s="7">
        <v>0</v>
      </c>
      <c r="H104" s="7"/>
      <c r="I104" s="7">
        <f t="shared" si="3"/>
        <v>45499803833</v>
      </c>
      <c r="K104" s="10">
        <f t="shared" si="4"/>
        <v>4.1930317904860957E-3</v>
      </c>
      <c r="M104" s="7">
        <v>5789652240</v>
      </c>
      <c r="N104" s="7"/>
      <c r="O104" s="7">
        <v>-22675917456</v>
      </c>
      <c r="P104" s="7"/>
      <c r="Q104" s="7">
        <v>0</v>
      </c>
      <c r="R104" s="7"/>
      <c r="S104" s="7">
        <v>-16886265216</v>
      </c>
      <c r="U104" s="12">
        <f t="shared" si="5"/>
        <v>-2.1559760956616158E-3</v>
      </c>
    </row>
    <row r="105" spans="1:21" x14ac:dyDescent="0.55000000000000004">
      <c r="A105" s="2" t="s">
        <v>28</v>
      </c>
      <c r="C105" s="7">
        <v>0</v>
      </c>
      <c r="D105" s="7"/>
      <c r="E105" s="7">
        <v>1305379609</v>
      </c>
      <c r="F105" s="7"/>
      <c r="G105" s="7">
        <v>0</v>
      </c>
      <c r="H105" s="7"/>
      <c r="I105" s="7">
        <f t="shared" si="3"/>
        <v>1305379609</v>
      </c>
      <c r="K105" s="10">
        <f t="shared" si="4"/>
        <v>1.2029718236322378E-4</v>
      </c>
      <c r="M105" s="7">
        <v>1280000000</v>
      </c>
      <c r="N105" s="7"/>
      <c r="O105" s="7">
        <v>-418375658</v>
      </c>
      <c r="P105" s="7"/>
      <c r="Q105" s="7">
        <v>0</v>
      </c>
      <c r="R105" s="7"/>
      <c r="S105" s="7">
        <v>861624342</v>
      </c>
      <c r="U105" s="12">
        <f t="shared" si="5"/>
        <v>1.1000901981759854E-4</v>
      </c>
    </row>
    <row r="106" spans="1:21" x14ac:dyDescent="0.55000000000000004">
      <c r="A106" s="2" t="s">
        <v>42</v>
      </c>
      <c r="C106" s="7">
        <v>0</v>
      </c>
      <c r="D106" s="7"/>
      <c r="E106" s="7">
        <v>8745802996</v>
      </c>
      <c r="F106" s="7"/>
      <c r="G106" s="7">
        <v>0</v>
      </c>
      <c r="H106" s="7"/>
      <c r="I106" s="7">
        <f t="shared" si="3"/>
        <v>8745802996</v>
      </c>
      <c r="K106" s="10">
        <f t="shared" si="4"/>
        <v>8.0596896923233686E-4</v>
      </c>
      <c r="M106" s="7">
        <v>12366472120</v>
      </c>
      <c r="N106" s="7"/>
      <c r="O106" s="7">
        <v>-15652999679</v>
      </c>
      <c r="P106" s="7"/>
      <c r="Q106" s="7">
        <v>0</v>
      </c>
      <c r="R106" s="7"/>
      <c r="S106" s="7">
        <v>-3286527559</v>
      </c>
      <c r="U106" s="12">
        <f t="shared" si="5"/>
        <v>-4.1961172374713939E-4</v>
      </c>
    </row>
    <row r="107" spans="1:21" x14ac:dyDescent="0.55000000000000004">
      <c r="A107" s="2" t="s">
        <v>135</v>
      </c>
      <c r="C107" s="7">
        <v>0</v>
      </c>
      <c r="D107" s="7"/>
      <c r="E107" s="7">
        <v>112621798590</v>
      </c>
      <c r="F107" s="7"/>
      <c r="G107" s="7">
        <v>0</v>
      </c>
      <c r="H107" s="7"/>
      <c r="I107" s="7">
        <f t="shared" si="3"/>
        <v>112621798590</v>
      </c>
      <c r="K107" s="10">
        <f t="shared" si="4"/>
        <v>1.0378655334929082E-2</v>
      </c>
      <c r="M107" s="7">
        <v>204663578000</v>
      </c>
      <c r="N107" s="7"/>
      <c r="O107" s="7">
        <v>141685488549</v>
      </c>
      <c r="P107" s="7"/>
      <c r="Q107" s="7">
        <v>0</v>
      </c>
      <c r="R107" s="7"/>
      <c r="S107" s="7">
        <v>346349066549</v>
      </c>
      <c r="U107" s="12">
        <f t="shared" si="5"/>
        <v>4.422057208522516E-2</v>
      </c>
    </row>
    <row r="108" spans="1:21" x14ac:dyDescent="0.55000000000000004">
      <c r="A108" s="2" t="s">
        <v>118</v>
      </c>
      <c r="C108" s="7">
        <v>0</v>
      </c>
      <c r="D108" s="7"/>
      <c r="E108" s="7">
        <v>28677945789</v>
      </c>
      <c r="F108" s="7"/>
      <c r="G108" s="7">
        <v>0</v>
      </c>
      <c r="H108" s="7"/>
      <c r="I108" s="7">
        <f t="shared" si="3"/>
        <v>28677945789</v>
      </c>
      <c r="K108" s="10">
        <f t="shared" si="4"/>
        <v>2.6428144354306202E-3</v>
      </c>
      <c r="M108" s="7">
        <v>18963498540</v>
      </c>
      <c r="N108" s="7"/>
      <c r="O108" s="7">
        <v>-15306940898</v>
      </c>
      <c r="P108" s="7"/>
      <c r="Q108" s="7">
        <v>0</v>
      </c>
      <c r="R108" s="7"/>
      <c r="S108" s="7">
        <v>3656557642</v>
      </c>
      <c r="U108" s="12">
        <f t="shared" si="5"/>
        <v>4.6685580071851012E-4</v>
      </c>
    </row>
    <row r="109" spans="1:21" x14ac:dyDescent="0.55000000000000004">
      <c r="A109" s="2" t="s">
        <v>60</v>
      </c>
      <c r="C109" s="7">
        <v>0</v>
      </c>
      <c r="D109" s="7"/>
      <c r="E109" s="7">
        <v>9000117626</v>
      </c>
      <c r="F109" s="7"/>
      <c r="G109" s="7">
        <v>0</v>
      </c>
      <c r="H109" s="7"/>
      <c r="I109" s="7">
        <f t="shared" si="3"/>
        <v>9000117626</v>
      </c>
      <c r="K109" s="10">
        <f t="shared" si="4"/>
        <v>8.2940531925023103E-4</v>
      </c>
      <c r="M109" s="7">
        <v>1916132516</v>
      </c>
      <c r="N109" s="7"/>
      <c r="O109" s="7">
        <v>1343086176</v>
      </c>
      <c r="P109" s="7"/>
      <c r="Q109" s="7">
        <v>0</v>
      </c>
      <c r="R109" s="7"/>
      <c r="S109" s="7">
        <v>3259218692</v>
      </c>
      <c r="U109" s="12">
        <f t="shared" si="5"/>
        <v>4.1612502827608784E-4</v>
      </c>
    </row>
    <row r="110" spans="1:21" x14ac:dyDescent="0.55000000000000004">
      <c r="A110" s="2" t="s">
        <v>99</v>
      </c>
      <c r="C110" s="7">
        <v>0</v>
      </c>
      <c r="D110" s="7"/>
      <c r="E110" s="7">
        <v>15597879716</v>
      </c>
      <c r="F110" s="7"/>
      <c r="G110" s="7">
        <v>0</v>
      </c>
      <c r="H110" s="7"/>
      <c r="I110" s="7">
        <f t="shared" si="3"/>
        <v>15597879716</v>
      </c>
      <c r="K110" s="10">
        <f t="shared" si="4"/>
        <v>1.4374217030344934E-3</v>
      </c>
      <c r="M110" s="7">
        <v>2814176918</v>
      </c>
      <c r="N110" s="7"/>
      <c r="O110" s="7">
        <v>8741089441</v>
      </c>
      <c r="P110" s="7"/>
      <c r="Q110" s="7">
        <v>0</v>
      </c>
      <c r="R110" s="7"/>
      <c r="S110" s="7">
        <v>11555266359</v>
      </c>
      <c r="U110" s="12">
        <f t="shared" si="5"/>
        <v>1.4753338130329432E-3</v>
      </c>
    </row>
    <row r="111" spans="1:21" x14ac:dyDescent="0.55000000000000004">
      <c r="A111" s="2" t="s">
        <v>115</v>
      </c>
      <c r="C111" s="7">
        <v>0</v>
      </c>
      <c r="D111" s="7"/>
      <c r="E111" s="7">
        <v>5693690978</v>
      </c>
      <c r="F111" s="7"/>
      <c r="G111" s="7">
        <v>0</v>
      </c>
      <c r="H111" s="7"/>
      <c r="I111" s="7">
        <f t="shared" si="3"/>
        <v>5693690978</v>
      </c>
      <c r="K111" s="10">
        <f t="shared" si="4"/>
        <v>5.247017627500783E-4</v>
      </c>
      <c r="M111" s="7">
        <v>7023677440</v>
      </c>
      <c r="N111" s="7"/>
      <c r="O111" s="7">
        <v>-16584757721</v>
      </c>
      <c r="P111" s="7"/>
      <c r="Q111" s="7">
        <v>0</v>
      </c>
      <c r="R111" s="7"/>
      <c r="S111" s="7">
        <v>-9561080281</v>
      </c>
      <c r="U111" s="12">
        <f t="shared" si="5"/>
        <v>-1.220723485676754E-3</v>
      </c>
    </row>
    <row r="112" spans="1:21" x14ac:dyDescent="0.55000000000000004">
      <c r="A112" s="2" t="s">
        <v>112</v>
      </c>
      <c r="C112" s="7">
        <v>2975318576</v>
      </c>
      <c r="D112" s="7"/>
      <c r="E112" s="7">
        <v>11189068774</v>
      </c>
      <c r="F112" s="7"/>
      <c r="G112" s="7">
        <v>0</v>
      </c>
      <c r="H112" s="7"/>
      <c r="I112" s="7">
        <f t="shared" si="3"/>
        <v>14164387350</v>
      </c>
      <c r="K112" s="10">
        <f t="shared" si="4"/>
        <v>1.3053182969600761E-3</v>
      </c>
      <c r="M112" s="7">
        <v>2975318576</v>
      </c>
      <c r="N112" s="7"/>
      <c r="O112" s="7">
        <v>6878779193</v>
      </c>
      <c r="P112" s="7"/>
      <c r="Q112" s="7">
        <v>0</v>
      </c>
      <c r="R112" s="7"/>
      <c r="S112" s="7">
        <v>9854097769</v>
      </c>
      <c r="U112" s="12">
        <f t="shared" si="5"/>
        <v>1.25813487840676E-3</v>
      </c>
    </row>
    <row r="113" spans="1:21" x14ac:dyDescent="0.55000000000000004">
      <c r="A113" s="2" t="s">
        <v>110</v>
      </c>
      <c r="C113" s="7">
        <v>5006189073</v>
      </c>
      <c r="D113" s="7"/>
      <c r="E113" s="7">
        <v>2532631987</v>
      </c>
      <c r="F113" s="7"/>
      <c r="G113" s="7">
        <v>0</v>
      </c>
      <c r="H113" s="7"/>
      <c r="I113" s="7">
        <f t="shared" si="3"/>
        <v>7538821060</v>
      </c>
      <c r="K113" s="10">
        <f t="shared" si="4"/>
        <v>6.9473961873303019E-4</v>
      </c>
      <c r="M113" s="7">
        <v>5006189073</v>
      </c>
      <c r="N113" s="7"/>
      <c r="O113" s="7">
        <v>810077638</v>
      </c>
      <c r="P113" s="7"/>
      <c r="Q113" s="7">
        <v>0</v>
      </c>
      <c r="R113" s="7"/>
      <c r="S113" s="7">
        <v>5816266711</v>
      </c>
      <c r="U113" s="12">
        <f t="shared" si="5"/>
        <v>7.4259949340525679E-4</v>
      </c>
    </row>
    <row r="114" spans="1:21" x14ac:dyDescent="0.55000000000000004">
      <c r="A114" s="2" t="s">
        <v>113</v>
      </c>
      <c r="C114" s="7">
        <v>0</v>
      </c>
      <c r="D114" s="7"/>
      <c r="E114" s="7">
        <v>3748531685</v>
      </c>
      <c r="F114" s="7"/>
      <c r="G114" s="7">
        <v>0</v>
      </c>
      <c r="H114" s="7"/>
      <c r="I114" s="7">
        <f t="shared" si="3"/>
        <v>3748531685</v>
      </c>
      <c r="K114" s="10">
        <f t="shared" si="4"/>
        <v>3.4544572061318869E-4</v>
      </c>
      <c r="M114" s="7">
        <v>2415386160</v>
      </c>
      <c r="N114" s="7"/>
      <c r="O114" s="7">
        <v>-929232911</v>
      </c>
      <c r="P114" s="7"/>
      <c r="Q114" s="7">
        <v>0</v>
      </c>
      <c r="R114" s="7"/>
      <c r="S114" s="7">
        <v>1486153249</v>
      </c>
      <c r="U114" s="12">
        <f t="shared" si="5"/>
        <v>1.897465684891589E-4</v>
      </c>
    </row>
    <row r="115" spans="1:21" x14ac:dyDescent="0.55000000000000004">
      <c r="A115" s="2" t="s">
        <v>109</v>
      </c>
      <c r="C115" s="7">
        <v>0</v>
      </c>
      <c r="D115" s="7"/>
      <c r="E115" s="7">
        <v>139570494535</v>
      </c>
      <c r="F115" s="7"/>
      <c r="G115" s="7">
        <v>0</v>
      </c>
      <c r="H115" s="7"/>
      <c r="I115" s="7">
        <f t="shared" si="3"/>
        <v>139570494535</v>
      </c>
      <c r="K115" s="10">
        <f t="shared" si="4"/>
        <v>1.2862110851007037E-2</v>
      </c>
      <c r="M115" s="7">
        <v>104449284000</v>
      </c>
      <c r="N115" s="7"/>
      <c r="O115" s="7">
        <v>89786084028</v>
      </c>
      <c r="P115" s="7"/>
      <c r="Q115" s="7">
        <v>0</v>
      </c>
      <c r="R115" s="7"/>
      <c r="S115" s="7">
        <v>194235368028</v>
      </c>
      <c r="U115" s="12">
        <f t="shared" si="5"/>
        <v>2.4799255788285051E-2</v>
      </c>
    </row>
    <row r="116" spans="1:21" x14ac:dyDescent="0.55000000000000004">
      <c r="A116" s="2" t="s">
        <v>93</v>
      </c>
      <c r="C116" s="7">
        <v>0</v>
      </c>
      <c r="D116" s="7"/>
      <c r="E116" s="7">
        <v>15223236568</v>
      </c>
      <c r="F116" s="7"/>
      <c r="G116" s="7">
        <v>0</v>
      </c>
      <c r="H116" s="7"/>
      <c r="I116" s="7">
        <f t="shared" si="3"/>
        <v>15223236568</v>
      </c>
      <c r="K116" s="10">
        <f t="shared" si="4"/>
        <v>1.4028964854002042E-3</v>
      </c>
      <c r="M116" s="7">
        <v>23928682800</v>
      </c>
      <c r="N116" s="7"/>
      <c r="O116" s="7">
        <v>-8919865175</v>
      </c>
      <c r="P116" s="7"/>
      <c r="Q116" s="7">
        <v>0</v>
      </c>
      <c r="R116" s="7"/>
      <c r="S116" s="7">
        <v>15008817625</v>
      </c>
      <c r="U116" s="12">
        <f t="shared" si="5"/>
        <v>1.9162705079974948E-3</v>
      </c>
    </row>
    <row r="117" spans="1:21" x14ac:dyDescent="0.55000000000000004">
      <c r="A117" s="2" t="s">
        <v>48</v>
      </c>
      <c r="C117" s="7">
        <v>0</v>
      </c>
      <c r="D117" s="7"/>
      <c r="E117" s="7">
        <v>24663748559</v>
      </c>
      <c r="F117" s="7"/>
      <c r="G117" s="7">
        <v>0</v>
      </c>
      <c r="H117" s="7"/>
      <c r="I117" s="7">
        <f t="shared" si="3"/>
        <v>24663748559</v>
      </c>
      <c r="K117" s="10">
        <f t="shared" si="4"/>
        <v>2.272886321884258E-3</v>
      </c>
      <c r="M117" s="7">
        <v>520000000</v>
      </c>
      <c r="N117" s="7"/>
      <c r="O117" s="7">
        <v>26828533601</v>
      </c>
      <c r="P117" s="7"/>
      <c r="Q117" s="7">
        <v>0</v>
      </c>
      <c r="R117" s="7"/>
      <c r="S117" s="7">
        <v>27348533601</v>
      </c>
      <c r="U117" s="12">
        <f t="shared" si="5"/>
        <v>3.4917599564459247E-3</v>
      </c>
    </row>
    <row r="118" spans="1:21" x14ac:dyDescent="0.55000000000000004">
      <c r="A118" s="2" t="s">
        <v>40</v>
      </c>
      <c r="C118" s="7">
        <v>0</v>
      </c>
      <c r="D118" s="7"/>
      <c r="E118" s="7">
        <v>34082372663</v>
      </c>
      <c r="F118" s="7"/>
      <c r="G118" s="7">
        <v>0</v>
      </c>
      <c r="H118" s="7"/>
      <c r="I118" s="7">
        <f t="shared" si="3"/>
        <v>34082372663</v>
      </c>
      <c r="K118" s="10">
        <f t="shared" si="4"/>
        <v>3.140859081407839E-3</v>
      </c>
      <c r="M118" s="7">
        <v>9520000000</v>
      </c>
      <c r="N118" s="7"/>
      <c r="O118" s="7">
        <v>-6971892337</v>
      </c>
      <c r="P118" s="7"/>
      <c r="Q118" s="7">
        <v>0</v>
      </c>
      <c r="R118" s="7"/>
      <c r="S118" s="7">
        <v>2548107663</v>
      </c>
      <c r="U118" s="12">
        <f t="shared" si="5"/>
        <v>3.2533299343154087E-4</v>
      </c>
    </row>
    <row r="119" spans="1:21" x14ac:dyDescent="0.55000000000000004">
      <c r="A119" s="2" t="s">
        <v>73</v>
      </c>
      <c r="C119" s="7">
        <v>0</v>
      </c>
      <c r="D119" s="7"/>
      <c r="E119" s="7">
        <v>-13039790803</v>
      </c>
      <c r="F119" s="7"/>
      <c r="G119" s="7">
        <v>0</v>
      </c>
      <c r="H119" s="7"/>
      <c r="I119" s="7">
        <f t="shared" si="3"/>
        <v>-13039790803</v>
      </c>
      <c r="K119" s="10">
        <f t="shared" si="4"/>
        <v>-1.2016811672188295E-3</v>
      </c>
      <c r="M119" s="7">
        <v>267191460</v>
      </c>
      <c r="N119" s="7"/>
      <c r="O119" s="7">
        <v>-15695807511</v>
      </c>
      <c r="P119" s="7"/>
      <c r="Q119" s="7">
        <v>0</v>
      </c>
      <c r="R119" s="7"/>
      <c r="S119" s="7">
        <v>-15428616051</v>
      </c>
      <c r="U119" s="12">
        <f t="shared" si="5"/>
        <v>-1.9698688235441912E-3</v>
      </c>
    </row>
    <row r="120" spans="1:21" x14ac:dyDescent="0.55000000000000004">
      <c r="A120" s="2" t="s">
        <v>71</v>
      </c>
      <c r="C120" s="7">
        <v>0</v>
      </c>
      <c r="D120" s="7"/>
      <c r="E120" s="7">
        <v>10743408319</v>
      </c>
      <c r="F120" s="7"/>
      <c r="G120" s="7">
        <v>0</v>
      </c>
      <c r="H120" s="7"/>
      <c r="I120" s="7">
        <f t="shared" si="3"/>
        <v>10743408319</v>
      </c>
      <c r="K120" s="10">
        <f t="shared" si="4"/>
        <v>9.9005817223035719E-4</v>
      </c>
      <c r="M120" s="7">
        <v>81000000</v>
      </c>
      <c r="N120" s="7"/>
      <c r="O120" s="7">
        <v>-49885129442</v>
      </c>
      <c r="P120" s="7"/>
      <c r="Q120" s="7">
        <v>0</v>
      </c>
      <c r="R120" s="7"/>
      <c r="S120" s="7">
        <v>-49804129442</v>
      </c>
      <c r="U120" s="12">
        <f t="shared" si="5"/>
        <v>-6.3588076563222502E-3</v>
      </c>
    </row>
    <row r="121" spans="1:21" x14ac:dyDescent="0.55000000000000004">
      <c r="A121" s="2" t="s">
        <v>64</v>
      </c>
      <c r="C121" s="7">
        <v>0</v>
      </c>
      <c r="D121" s="7"/>
      <c r="E121" s="7">
        <v>0</v>
      </c>
      <c r="F121" s="7"/>
      <c r="G121" s="7">
        <v>0</v>
      </c>
      <c r="H121" s="7"/>
      <c r="I121" s="7">
        <f t="shared" si="3"/>
        <v>0</v>
      </c>
      <c r="K121" s="10">
        <f t="shared" si="4"/>
        <v>0</v>
      </c>
      <c r="M121" s="7">
        <v>2862184404</v>
      </c>
      <c r="N121" s="7"/>
      <c r="O121" s="7">
        <v>-84097470953</v>
      </c>
      <c r="P121" s="7"/>
      <c r="Q121" s="7">
        <v>0</v>
      </c>
      <c r="R121" s="7"/>
      <c r="S121" s="7">
        <v>-81235286549</v>
      </c>
      <c r="U121" s="12">
        <f t="shared" si="5"/>
        <v>-1.0371821932413833E-2</v>
      </c>
    </row>
    <row r="122" spans="1:21" x14ac:dyDescent="0.55000000000000004">
      <c r="A122" s="2" t="s">
        <v>15</v>
      </c>
      <c r="C122" s="7">
        <v>0</v>
      </c>
      <c r="D122" s="7"/>
      <c r="E122" s="7">
        <v>4277522298</v>
      </c>
      <c r="F122" s="7"/>
      <c r="G122" s="7">
        <v>0</v>
      </c>
      <c r="H122" s="7"/>
      <c r="I122" s="7">
        <f t="shared" si="3"/>
        <v>4277522298</v>
      </c>
      <c r="K122" s="10">
        <f t="shared" si="4"/>
        <v>3.9419481995697547E-4</v>
      </c>
      <c r="M122" s="7">
        <v>3290116380</v>
      </c>
      <c r="N122" s="7"/>
      <c r="O122" s="7">
        <v>-6980021294</v>
      </c>
      <c r="P122" s="7"/>
      <c r="Q122" s="7">
        <v>0</v>
      </c>
      <c r="R122" s="7"/>
      <c r="S122" s="7">
        <v>-3689904914</v>
      </c>
      <c r="U122" s="12">
        <f t="shared" si="5"/>
        <v>-4.7111345748084753E-4</v>
      </c>
    </row>
    <row r="123" spans="1:21" x14ac:dyDescent="0.55000000000000004">
      <c r="A123" s="2" t="s">
        <v>105</v>
      </c>
      <c r="C123" s="7">
        <v>0</v>
      </c>
      <c r="D123" s="7"/>
      <c r="E123" s="7">
        <v>7320697766</v>
      </c>
      <c r="F123" s="7"/>
      <c r="G123" s="7">
        <v>0</v>
      </c>
      <c r="H123" s="7"/>
      <c r="I123" s="7">
        <f t="shared" si="3"/>
        <v>7320697766</v>
      </c>
      <c r="K123" s="10">
        <f t="shared" si="4"/>
        <v>6.7463847919088107E-4</v>
      </c>
      <c r="M123" s="7">
        <v>61370972</v>
      </c>
      <c r="N123" s="7"/>
      <c r="O123" s="7">
        <v>-17569674637</v>
      </c>
      <c r="P123" s="7"/>
      <c r="Q123" s="7">
        <v>0</v>
      </c>
      <c r="R123" s="7"/>
      <c r="S123" s="7">
        <v>-17508303665</v>
      </c>
      <c r="U123" s="12">
        <f t="shared" si="5"/>
        <v>-2.235395671836205E-3</v>
      </c>
    </row>
    <row r="124" spans="1:21" x14ac:dyDescent="0.55000000000000004">
      <c r="A124" s="2" t="s">
        <v>102</v>
      </c>
      <c r="C124" s="7">
        <v>0</v>
      </c>
      <c r="D124" s="7"/>
      <c r="E124" s="7">
        <v>6351245229</v>
      </c>
      <c r="F124" s="7"/>
      <c r="G124" s="7">
        <v>0</v>
      </c>
      <c r="H124" s="7"/>
      <c r="I124" s="7">
        <f t="shared" si="3"/>
        <v>6351245229</v>
      </c>
      <c r="K124" s="10">
        <f t="shared" si="4"/>
        <v>5.8529863671753432E-4</v>
      </c>
      <c r="M124" s="7">
        <v>11692765840</v>
      </c>
      <c r="N124" s="7"/>
      <c r="O124" s="7">
        <v>-36737594952</v>
      </c>
      <c r="P124" s="7"/>
      <c r="Q124" s="7">
        <v>0</v>
      </c>
      <c r="R124" s="7"/>
      <c r="S124" s="7">
        <v>-25044829112</v>
      </c>
      <c r="U124" s="12">
        <f t="shared" si="5"/>
        <v>-3.1976314593377365E-3</v>
      </c>
    </row>
    <row r="125" spans="1:21" x14ac:dyDescent="0.55000000000000004">
      <c r="A125" s="2" t="s">
        <v>35</v>
      </c>
      <c r="C125" s="7">
        <v>0</v>
      </c>
      <c r="D125" s="7"/>
      <c r="E125" s="7">
        <v>62563525958</v>
      </c>
      <c r="F125" s="7"/>
      <c r="G125" s="7">
        <v>0</v>
      </c>
      <c r="H125" s="7"/>
      <c r="I125" s="7">
        <f t="shared" si="3"/>
        <v>62563525958</v>
      </c>
      <c r="K125" s="10">
        <f t="shared" si="4"/>
        <v>5.7655381159365197E-3</v>
      </c>
      <c r="M125" s="7">
        <v>47017022341</v>
      </c>
      <c r="N125" s="7"/>
      <c r="O125" s="7">
        <v>145518127042</v>
      </c>
      <c r="P125" s="7"/>
      <c r="Q125" s="7">
        <v>0</v>
      </c>
      <c r="R125" s="7"/>
      <c r="S125" s="7">
        <v>192535149383</v>
      </c>
      <c r="U125" s="12">
        <f t="shared" si="5"/>
        <v>2.4582178139134724E-2</v>
      </c>
    </row>
    <row r="126" spans="1:21" x14ac:dyDescent="0.55000000000000004">
      <c r="A126" s="2" t="s">
        <v>122</v>
      </c>
      <c r="C126" s="7">
        <v>0</v>
      </c>
      <c r="D126" s="7"/>
      <c r="E126" s="7">
        <v>122137577471</v>
      </c>
      <c r="F126" s="7"/>
      <c r="G126" s="7">
        <v>0</v>
      </c>
      <c r="H126" s="7"/>
      <c r="I126" s="7">
        <f t="shared" si="3"/>
        <v>122137577471</v>
      </c>
      <c r="K126" s="10">
        <f t="shared" si="4"/>
        <v>1.1255581387307589E-2</v>
      </c>
      <c r="M126" s="7">
        <v>117993093423</v>
      </c>
      <c r="N126" s="7"/>
      <c r="O126" s="7">
        <v>-213398242304</v>
      </c>
      <c r="P126" s="7"/>
      <c r="Q126" s="7">
        <v>0</v>
      </c>
      <c r="R126" s="7"/>
      <c r="S126" s="7">
        <v>-95405148881</v>
      </c>
      <c r="U126" s="12">
        <f t="shared" si="5"/>
        <v>-1.2180977721206103E-2</v>
      </c>
    </row>
    <row r="127" spans="1:21" x14ac:dyDescent="0.55000000000000004">
      <c r="A127" s="2" t="s">
        <v>70</v>
      </c>
      <c r="C127" s="7">
        <v>0</v>
      </c>
      <c r="D127" s="7"/>
      <c r="E127" s="7">
        <v>17709892240</v>
      </c>
      <c r="F127" s="7"/>
      <c r="G127" s="7">
        <v>0</v>
      </c>
      <c r="H127" s="7"/>
      <c r="I127" s="7">
        <f t="shared" si="3"/>
        <v>17709892240</v>
      </c>
      <c r="K127" s="10">
        <f t="shared" si="4"/>
        <v>1.6320540950232674E-3</v>
      </c>
      <c r="M127" s="7">
        <v>0</v>
      </c>
      <c r="N127" s="7"/>
      <c r="O127" s="7">
        <v>14569276092</v>
      </c>
      <c r="P127" s="7"/>
      <c r="Q127" s="7">
        <v>0</v>
      </c>
      <c r="R127" s="7"/>
      <c r="S127" s="7">
        <v>14569276092</v>
      </c>
      <c r="U127" s="12">
        <f t="shared" si="5"/>
        <v>1.8601514653272095E-3</v>
      </c>
    </row>
    <row r="128" spans="1:21" x14ac:dyDescent="0.55000000000000004">
      <c r="A128" s="2" t="s">
        <v>65</v>
      </c>
      <c r="C128" s="7">
        <v>0</v>
      </c>
      <c r="D128" s="7"/>
      <c r="E128" s="7">
        <v>4751647630</v>
      </c>
      <c r="F128" s="7"/>
      <c r="G128" s="7">
        <v>0</v>
      </c>
      <c r="H128" s="7"/>
      <c r="I128" s="7">
        <f t="shared" si="3"/>
        <v>4751647630</v>
      </c>
      <c r="K128" s="10">
        <f t="shared" si="4"/>
        <v>4.3788781250365776E-4</v>
      </c>
      <c r="M128" s="7">
        <v>0</v>
      </c>
      <c r="N128" s="7"/>
      <c r="O128" s="7">
        <v>5766260752</v>
      </c>
      <c r="P128" s="7"/>
      <c r="Q128" s="7">
        <v>0</v>
      </c>
      <c r="R128" s="7"/>
      <c r="S128" s="7">
        <v>5766260752</v>
      </c>
      <c r="U128" s="12">
        <f t="shared" si="5"/>
        <v>7.3621491689496469E-4</v>
      </c>
    </row>
    <row r="129" spans="1:21" x14ac:dyDescent="0.55000000000000004">
      <c r="A129" s="2" t="s">
        <v>100</v>
      </c>
      <c r="C129" s="7">
        <v>0</v>
      </c>
      <c r="D129" s="7"/>
      <c r="E129" s="7">
        <v>6697773967</v>
      </c>
      <c r="F129" s="7"/>
      <c r="G129" s="7">
        <v>0</v>
      </c>
      <c r="H129" s="7"/>
      <c r="I129" s="7">
        <f t="shared" si="3"/>
        <v>6697773967</v>
      </c>
      <c r="K129" s="10">
        <f t="shared" si="4"/>
        <v>6.1723297252443273E-4</v>
      </c>
      <c r="M129" s="7">
        <v>0</v>
      </c>
      <c r="N129" s="7"/>
      <c r="O129" s="7">
        <v>4383043712</v>
      </c>
      <c r="P129" s="7"/>
      <c r="Q129" s="7">
        <v>0</v>
      </c>
      <c r="R129" s="7"/>
      <c r="S129" s="7">
        <v>4383043712</v>
      </c>
      <c r="U129" s="12">
        <f t="shared" si="5"/>
        <v>5.5961086412158103E-4</v>
      </c>
    </row>
    <row r="130" spans="1:21" x14ac:dyDescent="0.55000000000000004">
      <c r="A130" s="2" t="s">
        <v>61</v>
      </c>
      <c r="C130" s="7">
        <v>0</v>
      </c>
      <c r="D130" s="7"/>
      <c r="E130" s="7">
        <v>384384067</v>
      </c>
      <c r="F130" s="7"/>
      <c r="G130" s="7">
        <v>0</v>
      </c>
      <c r="H130" s="7"/>
      <c r="I130" s="7">
        <f t="shared" si="3"/>
        <v>384384067</v>
      </c>
      <c r="K130" s="10">
        <f t="shared" si="4"/>
        <v>3.5422891461311793E-5</v>
      </c>
      <c r="M130" s="7">
        <v>0</v>
      </c>
      <c r="N130" s="7"/>
      <c r="O130" s="7">
        <v>844242184</v>
      </c>
      <c r="P130" s="7"/>
      <c r="Q130" s="7">
        <v>0</v>
      </c>
      <c r="R130" s="7"/>
      <c r="S130" s="7">
        <v>844242184</v>
      </c>
      <c r="U130" s="12">
        <f t="shared" si="5"/>
        <v>1.0778972995926417E-4</v>
      </c>
    </row>
    <row r="131" spans="1:21" x14ac:dyDescent="0.55000000000000004">
      <c r="A131" s="2" t="s">
        <v>59</v>
      </c>
      <c r="C131" s="7">
        <v>0</v>
      </c>
      <c r="D131" s="7"/>
      <c r="E131" s="7">
        <v>2061613766</v>
      </c>
      <c r="F131" s="7"/>
      <c r="G131" s="7">
        <v>0</v>
      </c>
      <c r="H131" s="7"/>
      <c r="I131" s="7">
        <f t="shared" si="3"/>
        <v>2061613766</v>
      </c>
      <c r="K131" s="10">
        <f t="shared" si="4"/>
        <v>1.8998789736038735E-4</v>
      </c>
      <c r="M131" s="7">
        <v>0</v>
      </c>
      <c r="N131" s="7"/>
      <c r="O131" s="7">
        <v>1625384376</v>
      </c>
      <c r="P131" s="7"/>
      <c r="Q131" s="7">
        <v>0</v>
      </c>
      <c r="R131" s="7"/>
      <c r="S131" s="7">
        <v>1625384376</v>
      </c>
      <c r="U131" s="12">
        <f t="shared" si="5"/>
        <v>2.0752308554277014E-4</v>
      </c>
    </row>
    <row r="132" spans="1:21" x14ac:dyDescent="0.55000000000000004">
      <c r="A132" s="2" t="s">
        <v>148</v>
      </c>
      <c r="C132" s="7">
        <v>0</v>
      </c>
      <c r="D132" s="7"/>
      <c r="E132" s="7">
        <v>-1089922912</v>
      </c>
      <c r="F132" s="7"/>
      <c r="G132" s="7">
        <v>0</v>
      </c>
      <c r="H132" s="7"/>
      <c r="I132" s="7">
        <f t="shared" si="3"/>
        <v>-1089922912</v>
      </c>
      <c r="K132" s="10">
        <f t="shared" si="4"/>
        <v>-1.0044178291337161E-4</v>
      </c>
      <c r="M132" s="7">
        <v>0</v>
      </c>
      <c r="N132" s="7"/>
      <c r="O132" s="7">
        <v>-1089922912</v>
      </c>
      <c r="P132" s="7"/>
      <c r="Q132" s="7">
        <v>0</v>
      </c>
      <c r="R132" s="7"/>
      <c r="S132" s="7">
        <v>-1089922912</v>
      </c>
      <c r="U132" s="12">
        <f t="shared" si="5"/>
        <v>-1.3915733966794397E-4</v>
      </c>
    </row>
    <row r="133" spans="1:21" x14ac:dyDescent="0.55000000000000004">
      <c r="A133" s="2" t="s">
        <v>143</v>
      </c>
      <c r="C133" s="7">
        <v>0</v>
      </c>
      <c r="D133" s="7"/>
      <c r="E133" s="7">
        <v>0</v>
      </c>
      <c r="F133" s="7"/>
      <c r="G133" s="7">
        <v>0</v>
      </c>
      <c r="H133" s="7"/>
      <c r="I133" s="7">
        <f t="shared" si="3"/>
        <v>0</v>
      </c>
      <c r="K133" s="10">
        <f t="shared" si="4"/>
        <v>0</v>
      </c>
      <c r="M133" s="7">
        <v>0</v>
      </c>
      <c r="N133" s="7"/>
      <c r="O133" s="7">
        <v>-12924638100</v>
      </c>
      <c r="P133" s="7"/>
      <c r="Q133" s="7">
        <v>0</v>
      </c>
      <c r="R133" s="7"/>
      <c r="S133" s="7">
        <v>-12924638100</v>
      </c>
      <c r="U133" s="12">
        <f t="shared" si="5"/>
        <v>-1.6501701490673406E-3</v>
      </c>
    </row>
    <row r="134" spans="1:21" x14ac:dyDescent="0.55000000000000004">
      <c r="A134" s="2" t="s">
        <v>267</v>
      </c>
      <c r="C134" s="7">
        <v>0</v>
      </c>
      <c r="D134" s="7"/>
      <c r="E134" s="7">
        <v>334216306193</v>
      </c>
      <c r="F134" s="7"/>
      <c r="G134" s="7">
        <v>0</v>
      </c>
      <c r="H134" s="7"/>
      <c r="I134" s="7">
        <f t="shared" si="3"/>
        <v>334216306193</v>
      </c>
      <c r="K134" s="10">
        <f t="shared" si="4"/>
        <v>3.079968436588499E-2</v>
      </c>
      <c r="M134" s="7">
        <v>0</v>
      </c>
      <c r="N134" s="7"/>
      <c r="O134" s="7">
        <v>1146462937940</v>
      </c>
      <c r="P134" s="7"/>
      <c r="Q134" s="7">
        <v>0</v>
      </c>
      <c r="R134" s="7"/>
      <c r="S134" s="7">
        <v>1146462937940</v>
      </c>
      <c r="U134" s="12">
        <f t="shared" si="5"/>
        <v>0.14637616175888368</v>
      </c>
    </row>
    <row r="135" spans="1:21" x14ac:dyDescent="0.55000000000000004">
      <c r="A135" s="2" t="s">
        <v>27</v>
      </c>
      <c r="C135" s="7">
        <v>0</v>
      </c>
      <c r="D135" s="7"/>
      <c r="E135" s="7">
        <v>6645021650</v>
      </c>
      <c r="F135" s="7"/>
      <c r="G135" s="7">
        <v>0</v>
      </c>
      <c r="H135" s="7"/>
      <c r="I135" s="7">
        <f t="shared" si="3"/>
        <v>6645021650</v>
      </c>
      <c r="K135" s="10">
        <f t="shared" si="4"/>
        <v>6.1237158580253279E-4</v>
      </c>
      <c r="M135" s="7">
        <v>0</v>
      </c>
      <c r="N135" s="7"/>
      <c r="O135" s="7">
        <v>6902542092</v>
      </c>
      <c r="P135" s="7"/>
      <c r="Q135" s="7">
        <v>0</v>
      </c>
      <c r="R135" s="7"/>
      <c r="S135" s="7">
        <v>6902542092</v>
      </c>
      <c r="U135" s="12">
        <f t="shared" si="5"/>
        <v>8.8129112976085828E-4</v>
      </c>
    </row>
    <row r="136" spans="1:21" x14ac:dyDescent="0.55000000000000004">
      <c r="A136" s="2" t="s">
        <v>29</v>
      </c>
      <c r="C136" s="7">
        <v>0</v>
      </c>
      <c r="D136" s="7"/>
      <c r="E136" s="7">
        <v>11013611422</v>
      </c>
      <c r="F136" s="7"/>
      <c r="G136" s="7">
        <v>0</v>
      </c>
      <c r="H136" s="7"/>
      <c r="I136" s="7">
        <f t="shared" si="3"/>
        <v>11013611422</v>
      </c>
      <c r="K136" s="10">
        <f t="shared" si="4"/>
        <v>1.0149587235585649E-3</v>
      </c>
      <c r="M136" s="7">
        <v>0</v>
      </c>
      <c r="N136" s="7"/>
      <c r="O136" s="7">
        <v>-14498594747</v>
      </c>
      <c r="P136" s="7"/>
      <c r="Q136" s="7">
        <v>0</v>
      </c>
      <c r="R136" s="7"/>
      <c r="S136" s="7">
        <v>-14498594747</v>
      </c>
      <c r="U136" s="12">
        <f t="shared" si="5"/>
        <v>-1.8511271317472285E-3</v>
      </c>
    </row>
    <row r="137" spans="1:21" x14ac:dyDescent="0.55000000000000004">
      <c r="A137" s="2" t="s">
        <v>16</v>
      </c>
      <c r="C137" s="7">
        <v>0</v>
      </c>
      <c r="D137" s="7"/>
      <c r="E137" s="7">
        <v>5487323343</v>
      </c>
      <c r="F137" s="7"/>
      <c r="G137" s="7">
        <v>0</v>
      </c>
      <c r="H137" s="7"/>
      <c r="I137" s="7">
        <f t="shared" ref="I137:I153" si="6">C137+E137+G137</f>
        <v>5487323343</v>
      </c>
      <c r="K137" s="10">
        <f t="shared" ref="K137:K154" si="7">I137/$I$155</f>
        <v>5.056839652831177E-4</v>
      </c>
      <c r="M137" s="7">
        <v>0</v>
      </c>
      <c r="N137" s="7"/>
      <c r="O137" s="7">
        <v>2858104559</v>
      </c>
      <c r="P137" s="7"/>
      <c r="Q137" s="7">
        <v>0</v>
      </c>
      <c r="R137" s="7"/>
      <c r="S137" s="7">
        <v>2858104559</v>
      </c>
      <c r="U137" s="12">
        <f t="shared" ref="U137:U154" si="8">S137/$S$155</f>
        <v>3.6491225438452127E-4</v>
      </c>
    </row>
    <row r="138" spans="1:21" x14ac:dyDescent="0.55000000000000004">
      <c r="A138" s="2" t="s">
        <v>46</v>
      </c>
      <c r="C138" s="7">
        <v>0</v>
      </c>
      <c r="D138" s="7"/>
      <c r="E138" s="7">
        <v>6579828285</v>
      </c>
      <c r="F138" s="7"/>
      <c r="G138" s="7">
        <v>0</v>
      </c>
      <c r="H138" s="7"/>
      <c r="I138" s="7">
        <f t="shared" si="6"/>
        <v>6579828285</v>
      </c>
      <c r="K138" s="10">
        <f t="shared" si="7"/>
        <v>6.0636369502179268E-4</v>
      </c>
      <c r="M138" s="7">
        <v>0</v>
      </c>
      <c r="N138" s="7"/>
      <c r="O138" s="7">
        <v>-1504245670</v>
      </c>
      <c r="P138" s="7"/>
      <c r="Q138" s="7">
        <v>0</v>
      </c>
      <c r="R138" s="7"/>
      <c r="S138" s="7">
        <v>-1504245670</v>
      </c>
      <c r="U138" s="12">
        <f t="shared" si="8"/>
        <v>-1.9205654210912115E-4</v>
      </c>
    </row>
    <row r="139" spans="1:21" x14ac:dyDescent="0.55000000000000004">
      <c r="A139" s="2" t="s">
        <v>106</v>
      </c>
      <c r="C139" s="7">
        <v>0</v>
      </c>
      <c r="D139" s="7"/>
      <c r="E139" s="7">
        <v>19070470159</v>
      </c>
      <c r="F139" s="7"/>
      <c r="G139" s="7">
        <v>0</v>
      </c>
      <c r="H139" s="7"/>
      <c r="I139" s="7">
        <f t="shared" si="6"/>
        <v>19070470159</v>
      </c>
      <c r="K139" s="10">
        <f t="shared" si="7"/>
        <v>1.757438074451828E-3</v>
      </c>
      <c r="M139" s="7">
        <v>0</v>
      </c>
      <c r="N139" s="7"/>
      <c r="O139" s="7">
        <v>15763379390</v>
      </c>
      <c r="P139" s="7"/>
      <c r="Q139" s="7">
        <v>0</v>
      </c>
      <c r="R139" s="7"/>
      <c r="S139" s="7">
        <v>15763379390</v>
      </c>
      <c r="U139" s="12">
        <f t="shared" si="8"/>
        <v>2.0126101726439323E-3</v>
      </c>
    </row>
    <row r="140" spans="1:21" x14ac:dyDescent="0.55000000000000004">
      <c r="A140" s="2" t="s">
        <v>133</v>
      </c>
      <c r="C140" s="7">
        <v>0</v>
      </c>
      <c r="D140" s="7"/>
      <c r="E140" s="7">
        <v>5591822104</v>
      </c>
      <c r="F140" s="7"/>
      <c r="G140" s="7">
        <v>0</v>
      </c>
      <c r="H140" s="7"/>
      <c r="I140" s="7">
        <f t="shared" si="6"/>
        <v>5591822104</v>
      </c>
      <c r="K140" s="10">
        <f t="shared" si="7"/>
        <v>5.1531404255878311E-4</v>
      </c>
      <c r="M140" s="7">
        <v>0</v>
      </c>
      <c r="N140" s="7"/>
      <c r="O140" s="7">
        <v>9173288527</v>
      </c>
      <c r="P140" s="7"/>
      <c r="Q140" s="7">
        <v>0</v>
      </c>
      <c r="R140" s="7"/>
      <c r="S140" s="7">
        <v>9173288527</v>
      </c>
      <c r="U140" s="12">
        <f t="shared" si="8"/>
        <v>1.1712116640261916E-3</v>
      </c>
    </row>
    <row r="141" spans="1:21" x14ac:dyDescent="0.55000000000000004">
      <c r="A141" s="2" t="s">
        <v>119</v>
      </c>
      <c r="C141" s="7">
        <v>0</v>
      </c>
      <c r="D141" s="7"/>
      <c r="E141" s="7">
        <v>4090067602</v>
      </c>
      <c r="F141" s="7"/>
      <c r="G141" s="7">
        <v>0</v>
      </c>
      <c r="H141" s="7"/>
      <c r="I141" s="7">
        <f t="shared" si="6"/>
        <v>4090067602</v>
      </c>
      <c r="K141" s="10">
        <f t="shared" si="7"/>
        <v>3.7691994328962081E-4</v>
      </c>
      <c r="M141" s="7">
        <v>0</v>
      </c>
      <c r="N141" s="7"/>
      <c r="O141" s="7">
        <v>-948731427</v>
      </c>
      <c r="P141" s="7"/>
      <c r="Q141" s="7">
        <v>0</v>
      </c>
      <c r="R141" s="7"/>
      <c r="S141" s="7">
        <v>-948731427</v>
      </c>
      <c r="U141" s="12">
        <f t="shared" si="8"/>
        <v>-1.2113053133127656E-4</v>
      </c>
    </row>
    <row r="142" spans="1:21" x14ac:dyDescent="0.55000000000000004">
      <c r="A142" s="2" t="s">
        <v>147</v>
      </c>
      <c r="C142" s="7">
        <v>0</v>
      </c>
      <c r="D142" s="7"/>
      <c r="E142" s="7">
        <v>4066164289</v>
      </c>
      <c r="F142" s="7"/>
      <c r="G142" s="7">
        <v>0</v>
      </c>
      <c r="H142" s="7"/>
      <c r="I142" s="7">
        <f t="shared" si="6"/>
        <v>4066164289</v>
      </c>
      <c r="K142" s="10">
        <f t="shared" si="7"/>
        <v>3.7471713486269203E-4</v>
      </c>
      <c r="M142" s="7">
        <v>0</v>
      </c>
      <c r="N142" s="7"/>
      <c r="O142" s="7">
        <v>4282435856</v>
      </c>
      <c r="P142" s="7"/>
      <c r="Q142" s="7">
        <v>0</v>
      </c>
      <c r="R142" s="7"/>
      <c r="S142" s="7">
        <v>4282435856</v>
      </c>
      <c r="U142" s="12">
        <f t="shared" si="8"/>
        <v>5.4676562393393777E-4</v>
      </c>
    </row>
    <row r="143" spans="1:21" x14ac:dyDescent="0.55000000000000004">
      <c r="A143" s="2" t="s">
        <v>30</v>
      </c>
      <c r="C143" s="7">
        <v>0</v>
      </c>
      <c r="D143" s="7"/>
      <c r="E143" s="7">
        <v>1829727357</v>
      </c>
      <c r="F143" s="7"/>
      <c r="G143" s="7">
        <v>0</v>
      </c>
      <c r="H143" s="7"/>
      <c r="I143" s="7">
        <f t="shared" si="6"/>
        <v>1829727357</v>
      </c>
      <c r="K143" s="10">
        <f t="shared" si="7"/>
        <v>1.6861841875148248E-4</v>
      </c>
      <c r="M143" s="7">
        <v>0</v>
      </c>
      <c r="N143" s="7"/>
      <c r="O143" s="7">
        <v>2447159167</v>
      </c>
      <c r="P143" s="7"/>
      <c r="Q143" s="7">
        <v>0</v>
      </c>
      <c r="R143" s="7"/>
      <c r="S143" s="7">
        <v>2447159167</v>
      </c>
      <c r="U143" s="12">
        <f t="shared" si="8"/>
        <v>3.1244426158438425E-4</v>
      </c>
    </row>
    <row r="144" spans="1:21" x14ac:dyDescent="0.55000000000000004">
      <c r="A144" s="2" t="s">
        <v>150</v>
      </c>
      <c r="C144" s="7">
        <v>0</v>
      </c>
      <c r="D144" s="7"/>
      <c r="E144" s="7">
        <v>-349711124</v>
      </c>
      <c r="F144" s="7"/>
      <c r="G144" s="7">
        <v>0</v>
      </c>
      <c r="H144" s="7"/>
      <c r="I144" s="7">
        <f t="shared" si="6"/>
        <v>-349711124</v>
      </c>
      <c r="K144" s="10">
        <f t="shared" si="7"/>
        <v>-3.2227608404656768E-5</v>
      </c>
      <c r="M144" s="7">
        <v>0</v>
      </c>
      <c r="N144" s="7"/>
      <c r="O144" s="7">
        <v>-349711124</v>
      </c>
      <c r="P144" s="7"/>
      <c r="Q144" s="7">
        <v>0</v>
      </c>
      <c r="R144" s="7"/>
      <c r="S144" s="7">
        <v>-349711124</v>
      </c>
      <c r="U144" s="12">
        <f t="shared" si="8"/>
        <v>-4.4649827187160252E-5</v>
      </c>
    </row>
    <row r="145" spans="1:21" x14ac:dyDescent="0.55000000000000004">
      <c r="A145" s="2" t="s">
        <v>57</v>
      </c>
      <c r="C145" s="7">
        <v>0</v>
      </c>
      <c r="D145" s="7"/>
      <c r="E145" s="7">
        <v>2168868168</v>
      </c>
      <c r="F145" s="7"/>
      <c r="G145" s="7">
        <v>0</v>
      </c>
      <c r="H145" s="7"/>
      <c r="I145" s="7">
        <f t="shared" si="6"/>
        <v>2168868168</v>
      </c>
      <c r="K145" s="10">
        <f t="shared" si="7"/>
        <v>1.9987192057301936E-4</v>
      </c>
      <c r="M145" s="7">
        <v>0</v>
      </c>
      <c r="N145" s="7"/>
      <c r="O145" s="7">
        <v>1339795493</v>
      </c>
      <c r="P145" s="7"/>
      <c r="Q145" s="7">
        <v>0</v>
      </c>
      <c r="R145" s="7"/>
      <c r="S145" s="7">
        <v>1339795493</v>
      </c>
      <c r="U145" s="12">
        <f t="shared" si="8"/>
        <v>1.7106014971541531E-4</v>
      </c>
    </row>
    <row r="146" spans="1:21" x14ac:dyDescent="0.55000000000000004">
      <c r="A146" s="2" t="s">
        <v>53</v>
      </c>
      <c r="C146" s="7">
        <v>0</v>
      </c>
      <c r="D146" s="7"/>
      <c r="E146" s="7">
        <v>28147052150</v>
      </c>
      <c r="F146" s="7"/>
      <c r="G146" s="7">
        <v>0</v>
      </c>
      <c r="H146" s="7"/>
      <c r="I146" s="7">
        <f t="shared" si="6"/>
        <v>28147052150</v>
      </c>
      <c r="K146" s="10">
        <f t="shared" si="7"/>
        <v>2.593889962835876E-3</v>
      </c>
      <c r="M146" s="7">
        <v>0</v>
      </c>
      <c r="N146" s="7"/>
      <c r="O146" s="7">
        <v>93002091888</v>
      </c>
      <c r="P146" s="7"/>
      <c r="Q146" s="7">
        <v>0</v>
      </c>
      <c r="R146" s="7"/>
      <c r="S146" s="7">
        <v>93002091888</v>
      </c>
      <c r="U146" s="12">
        <f t="shared" si="8"/>
        <v>1.1874164262626082E-2</v>
      </c>
    </row>
    <row r="147" spans="1:21" x14ac:dyDescent="0.55000000000000004">
      <c r="A147" s="2" t="s">
        <v>149</v>
      </c>
      <c r="C147" s="7">
        <v>0</v>
      </c>
      <c r="D147" s="7"/>
      <c r="E147" s="7">
        <v>-9295596130</v>
      </c>
      <c r="F147" s="7"/>
      <c r="G147" s="7">
        <v>0</v>
      </c>
      <c r="H147" s="7"/>
      <c r="I147" s="7">
        <f t="shared" si="6"/>
        <v>-9295596130</v>
      </c>
      <c r="K147" s="10">
        <f t="shared" si="7"/>
        <v>-8.5663512369564467E-4</v>
      </c>
      <c r="M147" s="7">
        <v>0</v>
      </c>
      <c r="N147" s="7"/>
      <c r="O147" s="7">
        <v>-9295596130</v>
      </c>
      <c r="P147" s="7"/>
      <c r="Q147" s="7">
        <v>0</v>
      </c>
      <c r="R147" s="7"/>
      <c r="S147" s="7">
        <v>-9295596130</v>
      </c>
      <c r="U147" s="12">
        <f t="shared" si="8"/>
        <v>-1.1868274479199456E-3</v>
      </c>
    </row>
    <row r="148" spans="1:21" x14ac:dyDescent="0.55000000000000004">
      <c r="A148" s="2" t="s">
        <v>55</v>
      </c>
      <c r="C148" s="7">
        <v>0</v>
      </c>
      <c r="D148" s="7"/>
      <c r="E148" s="7">
        <v>16641515580</v>
      </c>
      <c r="F148" s="7"/>
      <c r="G148" s="7">
        <v>0</v>
      </c>
      <c r="H148" s="7"/>
      <c r="I148" s="7">
        <f t="shared" si="6"/>
        <v>16641515580</v>
      </c>
      <c r="K148" s="10">
        <f t="shared" si="7"/>
        <v>1.5335979057167039E-3</v>
      </c>
      <c r="M148" s="7">
        <v>0</v>
      </c>
      <c r="N148" s="7"/>
      <c r="O148" s="7">
        <v>18093582400</v>
      </c>
      <c r="P148" s="7"/>
      <c r="Q148" s="7">
        <v>0</v>
      </c>
      <c r="R148" s="7"/>
      <c r="S148" s="7">
        <v>18093582400</v>
      </c>
      <c r="U148" s="12">
        <f t="shared" si="8"/>
        <v>2.3101219032330357E-3</v>
      </c>
    </row>
    <row r="149" spans="1:21" x14ac:dyDescent="0.55000000000000004">
      <c r="A149" s="2" t="s">
        <v>17</v>
      </c>
      <c r="C149" s="7">
        <v>0</v>
      </c>
      <c r="D149" s="7"/>
      <c r="E149" s="7">
        <v>1658850460</v>
      </c>
      <c r="F149" s="7"/>
      <c r="G149" s="7">
        <v>0</v>
      </c>
      <c r="H149" s="7"/>
      <c r="I149" s="7">
        <f t="shared" si="6"/>
        <v>1658850460</v>
      </c>
      <c r="K149" s="10">
        <f t="shared" si="7"/>
        <v>1.5287126819210002E-4</v>
      </c>
      <c r="M149" s="7">
        <v>0</v>
      </c>
      <c r="N149" s="7"/>
      <c r="O149" s="7">
        <v>4420694118</v>
      </c>
      <c r="P149" s="7"/>
      <c r="Q149" s="7">
        <v>0</v>
      </c>
      <c r="R149" s="7"/>
      <c r="S149" s="7">
        <v>4420694118</v>
      </c>
      <c r="U149" s="12">
        <f t="shared" si="8"/>
        <v>5.6441792917057967E-4</v>
      </c>
    </row>
    <row r="150" spans="1:21" x14ac:dyDescent="0.55000000000000004">
      <c r="A150" s="2" t="s">
        <v>74</v>
      </c>
      <c r="C150" s="7">
        <v>0</v>
      </c>
      <c r="D150" s="7"/>
      <c r="E150" s="7">
        <v>0</v>
      </c>
      <c r="F150" s="7"/>
      <c r="G150" s="7">
        <v>0</v>
      </c>
      <c r="H150" s="7"/>
      <c r="I150" s="7">
        <f t="shared" si="6"/>
        <v>0</v>
      </c>
      <c r="K150" s="10">
        <f t="shared" si="7"/>
        <v>0</v>
      </c>
      <c r="M150" s="7">
        <v>0</v>
      </c>
      <c r="N150" s="7"/>
      <c r="O150" s="7">
        <v>-2856926912</v>
      </c>
      <c r="P150" s="7"/>
      <c r="Q150" s="7">
        <v>0</v>
      </c>
      <c r="R150" s="7"/>
      <c r="S150" s="7">
        <v>-2856926912</v>
      </c>
      <c r="U150" s="12">
        <f t="shared" si="8"/>
        <v>-3.6476189675667105E-4</v>
      </c>
    </row>
    <row r="151" spans="1:21" x14ac:dyDescent="0.55000000000000004">
      <c r="A151" s="2" t="s">
        <v>144</v>
      </c>
      <c r="C151" s="7">
        <v>0</v>
      </c>
      <c r="D151" s="7"/>
      <c r="E151" s="7">
        <v>18152445120</v>
      </c>
      <c r="F151" s="7"/>
      <c r="G151" s="7">
        <v>0</v>
      </c>
      <c r="H151" s="7"/>
      <c r="I151" s="7">
        <f t="shared" si="6"/>
        <v>18152445120</v>
      </c>
      <c r="K151" s="10">
        <f t="shared" si="7"/>
        <v>1.672837530082065E-3</v>
      </c>
      <c r="M151" s="7">
        <v>0</v>
      </c>
      <c r="N151" s="7"/>
      <c r="O151" s="7">
        <v>18012803382</v>
      </c>
      <c r="P151" s="7"/>
      <c r="Q151" s="7">
        <v>0</v>
      </c>
      <c r="R151" s="7"/>
      <c r="S151" s="7">
        <v>18012803382</v>
      </c>
      <c r="U151" s="12">
        <f t="shared" si="8"/>
        <v>2.299808335987035E-3</v>
      </c>
    </row>
    <row r="152" spans="1:21" x14ac:dyDescent="0.55000000000000004">
      <c r="A152" s="2" t="s">
        <v>138</v>
      </c>
      <c r="C152" s="7">
        <v>0</v>
      </c>
      <c r="D152" s="7"/>
      <c r="E152" s="7">
        <v>5644915005</v>
      </c>
      <c r="F152" s="7"/>
      <c r="G152" s="7">
        <v>0</v>
      </c>
      <c r="H152" s="7"/>
      <c r="I152" s="7">
        <f t="shared" si="6"/>
        <v>5644915005</v>
      </c>
      <c r="K152" s="10">
        <f t="shared" si="7"/>
        <v>5.2020681577950346E-4</v>
      </c>
      <c r="M152" s="7">
        <v>0</v>
      </c>
      <c r="N152" s="7"/>
      <c r="O152" s="7">
        <v>8633698091</v>
      </c>
      <c r="P152" s="7"/>
      <c r="Q152" s="7">
        <v>0</v>
      </c>
      <c r="R152" s="7"/>
      <c r="S152" s="7">
        <v>8633698091</v>
      </c>
      <c r="U152" s="12">
        <f t="shared" si="8"/>
        <v>1.1023187462268582E-3</v>
      </c>
    </row>
    <row r="153" spans="1:21" x14ac:dyDescent="0.55000000000000004">
      <c r="A153" s="2" t="s">
        <v>96</v>
      </c>
      <c r="C153" s="7">
        <v>0</v>
      </c>
      <c r="D153" s="7"/>
      <c r="E153" s="7">
        <v>5413123586</v>
      </c>
      <c r="F153" s="7"/>
      <c r="G153" s="7">
        <v>0</v>
      </c>
      <c r="H153" s="7"/>
      <c r="I153" s="7">
        <f t="shared" si="6"/>
        <v>5413123586</v>
      </c>
      <c r="K153" s="10">
        <f t="shared" si="7"/>
        <v>4.9884609096855436E-4</v>
      </c>
      <c r="M153" s="7">
        <v>0</v>
      </c>
      <c r="N153" s="7"/>
      <c r="O153" s="7">
        <v>6534114778</v>
      </c>
      <c r="P153" s="7"/>
      <c r="Q153" s="7">
        <v>0</v>
      </c>
      <c r="R153" s="7"/>
      <c r="S153" s="7">
        <v>6534114778</v>
      </c>
      <c r="U153" s="12">
        <f t="shared" si="8"/>
        <v>8.3425168842718867E-4</v>
      </c>
    </row>
    <row r="154" spans="1:21" x14ac:dyDescent="0.55000000000000004">
      <c r="A154" s="2" t="s">
        <v>52</v>
      </c>
      <c r="C154" s="7">
        <v>0</v>
      </c>
      <c r="D154" s="7"/>
      <c r="E154" s="7">
        <v>4506779475</v>
      </c>
      <c r="F154" s="7"/>
      <c r="G154" s="7">
        <v>0</v>
      </c>
      <c r="H154" s="7"/>
      <c r="I154" s="7">
        <f>C154+E154+G154</f>
        <v>4506779475</v>
      </c>
      <c r="K154" s="10">
        <f t="shared" si="7"/>
        <v>4.153220018429972E-4</v>
      </c>
      <c r="M154" s="7">
        <v>0</v>
      </c>
      <c r="N154" s="7"/>
      <c r="O154" s="7">
        <v>15757365641</v>
      </c>
      <c r="P154" s="7"/>
      <c r="Q154" s="7">
        <v>0</v>
      </c>
      <c r="R154" s="7"/>
      <c r="S154" s="7">
        <v>15757365641</v>
      </c>
      <c r="U154" s="12">
        <f t="shared" si="8"/>
        <v>2.0118423593398381E-3</v>
      </c>
    </row>
    <row r="155" spans="1:21" x14ac:dyDescent="0.55000000000000004">
      <c r="A155" s="2" t="s">
        <v>154</v>
      </c>
      <c r="C155" s="5">
        <f>SUM(C8:C154)</f>
        <v>399453342430</v>
      </c>
      <c r="E155" s="5">
        <f>SUM(E8:E154)</f>
        <v>9606332358510</v>
      </c>
      <c r="G155" s="5">
        <f>SUM(G8:G154)</f>
        <v>845504274070</v>
      </c>
      <c r="I155" s="5">
        <f>SUM(I8:I154)</f>
        <v>10851289975010</v>
      </c>
      <c r="K155" s="11">
        <f>SUM(K8:K154)</f>
        <v>1.0000000000000002</v>
      </c>
      <c r="M155" s="5">
        <f>SUM(M8:M154)</f>
        <v>4621932503132</v>
      </c>
      <c r="O155" s="5">
        <f>SUM(O8:O154)</f>
        <v>2499309480469</v>
      </c>
      <c r="Q155" s="5">
        <f>SUM(Q8:Q154)</f>
        <v>713732989065</v>
      </c>
      <c r="S155" s="5">
        <f>SUM(S8:S154)</f>
        <v>7832306327505</v>
      </c>
      <c r="U155" s="11">
        <f>SUM(U8:U154)</f>
        <v>1.0000000000000004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2"/>
  <sheetViews>
    <sheetView rightToLeft="1" workbookViewId="0">
      <selection activeCell="K18" sqref="K18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6" style="2" bestFit="1" customWidth="1"/>
    <col min="4" max="4" width="1" style="2" customWidth="1"/>
    <col min="5" max="5" width="36.140625" style="2" bestFit="1" customWidth="1"/>
    <col min="6" max="6" width="1" style="2" customWidth="1"/>
    <col min="7" max="7" width="31.42578125" style="2" bestFit="1" customWidth="1"/>
    <col min="8" max="8" width="1" style="2" customWidth="1"/>
    <col min="9" max="9" width="36.140625" style="2" bestFit="1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.75" x14ac:dyDescent="0.55000000000000004">
      <c r="A3" s="22" t="s">
        <v>172</v>
      </c>
      <c r="B3" s="22" t="s">
        <v>172</v>
      </c>
      <c r="C3" s="22" t="s">
        <v>172</v>
      </c>
      <c r="D3" s="22" t="s">
        <v>172</v>
      </c>
      <c r="E3" s="22" t="s">
        <v>172</v>
      </c>
      <c r="F3" s="22" t="s">
        <v>172</v>
      </c>
      <c r="G3" s="22" t="s">
        <v>172</v>
      </c>
      <c r="H3" s="22" t="s">
        <v>172</v>
      </c>
      <c r="I3" s="22" t="s">
        <v>172</v>
      </c>
      <c r="J3" s="22" t="s">
        <v>172</v>
      </c>
      <c r="K3" s="22" t="s">
        <v>172</v>
      </c>
    </row>
    <row r="4" spans="1:11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 x14ac:dyDescent="0.55000000000000004">
      <c r="A6" s="21" t="s">
        <v>252</v>
      </c>
      <c r="B6" s="21" t="s">
        <v>252</v>
      </c>
      <c r="C6" s="21" t="s">
        <v>252</v>
      </c>
      <c r="E6" s="21" t="s">
        <v>174</v>
      </c>
      <c r="F6" s="21" t="s">
        <v>174</v>
      </c>
      <c r="G6" s="21" t="s">
        <v>174</v>
      </c>
      <c r="I6" s="21" t="s">
        <v>175</v>
      </c>
      <c r="J6" s="21" t="s">
        <v>175</v>
      </c>
      <c r="K6" s="21" t="s">
        <v>175</v>
      </c>
    </row>
    <row r="7" spans="1:11" ht="25.5" thickBot="1" x14ac:dyDescent="0.6">
      <c r="A7" s="21" t="s">
        <v>253</v>
      </c>
      <c r="C7" s="21" t="s">
        <v>157</v>
      </c>
      <c r="E7" s="21" t="s">
        <v>254</v>
      </c>
      <c r="G7" s="21" t="s">
        <v>255</v>
      </c>
      <c r="I7" s="21" t="s">
        <v>254</v>
      </c>
      <c r="K7" s="21" t="s">
        <v>255</v>
      </c>
    </row>
    <row r="8" spans="1:11" x14ac:dyDescent="0.55000000000000004">
      <c r="A8" s="2" t="s">
        <v>161</v>
      </c>
      <c r="C8" s="14" t="s">
        <v>162</v>
      </c>
      <c r="E8" s="13">
        <v>16657</v>
      </c>
      <c r="F8" s="14"/>
      <c r="G8" s="12">
        <f>E8/$E$19</f>
        <v>7.6650305148168809E-7</v>
      </c>
      <c r="H8" s="14"/>
      <c r="I8" s="13">
        <v>907005</v>
      </c>
      <c r="K8" s="12">
        <f>I8/$I$19</f>
        <v>1.9684894032503009E-6</v>
      </c>
    </row>
    <row r="9" spans="1:11" x14ac:dyDescent="0.55000000000000004">
      <c r="A9" s="2" t="s">
        <v>163</v>
      </c>
      <c r="C9" s="14" t="s">
        <v>164</v>
      </c>
      <c r="E9" s="13">
        <v>33637</v>
      </c>
      <c r="F9" s="14"/>
      <c r="G9" s="12">
        <f t="shared" ref="G9:G18" si="0">E9/$E$19</f>
        <v>1.5478695529020557E-6</v>
      </c>
      <c r="H9" s="14"/>
      <c r="I9" s="13">
        <v>77916</v>
      </c>
      <c r="K9" s="12">
        <f t="shared" ref="K9:K18" si="1">I9/$I$19</f>
        <v>1.6910250808281149E-7</v>
      </c>
    </row>
    <row r="10" spans="1:11" x14ac:dyDescent="0.55000000000000004">
      <c r="A10" s="2" t="s">
        <v>165</v>
      </c>
      <c r="C10" s="14" t="s">
        <v>166</v>
      </c>
      <c r="E10" s="13">
        <v>8163562077</v>
      </c>
      <c r="F10" s="14"/>
      <c r="G10" s="12">
        <f t="shared" si="0"/>
        <v>0.37566159830585866</v>
      </c>
      <c r="H10" s="14"/>
      <c r="I10" s="13">
        <v>57237032888</v>
      </c>
      <c r="K10" s="12">
        <f t="shared" si="1"/>
        <v>0.12422257067327849</v>
      </c>
    </row>
    <row r="11" spans="1:11" x14ac:dyDescent="0.55000000000000004">
      <c r="A11" s="2" t="s">
        <v>167</v>
      </c>
      <c r="C11" s="14" t="s">
        <v>168</v>
      </c>
      <c r="E11" s="13">
        <v>12780</v>
      </c>
      <c r="F11" s="14"/>
      <c r="G11" s="12">
        <f t="shared" si="0"/>
        <v>5.8809563534465832E-7</v>
      </c>
      <c r="H11" s="14"/>
      <c r="I11" s="13">
        <v>62849</v>
      </c>
      <c r="K11" s="12">
        <f t="shared" si="1"/>
        <v>1.3640232468936572E-7</v>
      </c>
    </row>
    <row r="12" spans="1:11" x14ac:dyDescent="0.55000000000000004">
      <c r="A12" s="2" t="s">
        <v>167</v>
      </c>
      <c r="C12" s="14" t="s">
        <v>256</v>
      </c>
      <c r="E12" s="13">
        <v>0</v>
      </c>
      <c r="F12" s="14"/>
      <c r="G12" s="12">
        <f t="shared" si="0"/>
        <v>0</v>
      </c>
      <c r="H12" s="14"/>
      <c r="I12" s="13">
        <v>2390710545</v>
      </c>
      <c r="K12" s="12">
        <f t="shared" si="1"/>
        <v>5.1886024598224393E-3</v>
      </c>
    </row>
    <row r="13" spans="1:11" x14ac:dyDescent="0.55000000000000004">
      <c r="A13" s="2" t="s">
        <v>167</v>
      </c>
      <c r="C13" s="14" t="s">
        <v>257</v>
      </c>
      <c r="E13" s="13">
        <v>0</v>
      </c>
      <c r="F13" s="14"/>
      <c r="G13" s="12">
        <f t="shared" si="0"/>
        <v>0</v>
      </c>
      <c r="H13" s="14"/>
      <c r="I13" s="13">
        <v>2424657520</v>
      </c>
      <c r="K13" s="12">
        <f t="shared" si="1"/>
        <v>5.2622781954136458E-3</v>
      </c>
    </row>
    <row r="14" spans="1:11" x14ac:dyDescent="0.55000000000000004">
      <c r="A14" s="2" t="s">
        <v>163</v>
      </c>
      <c r="C14" s="14" t="s">
        <v>258</v>
      </c>
      <c r="E14" s="13">
        <v>0</v>
      </c>
      <c r="F14" s="14"/>
      <c r="G14" s="12">
        <f t="shared" si="0"/>
        <v>0</v>
      </c>
      <c r="H14" s="14"/>
      <c r="I14" s="13">
        <v>127397260273</v>
      </c>
      <c r="K14" s="12">
        <f t="shared" si="1"/>
        <v>0.27649258477133093</v>
      </c>
    </row>
    <row r="15" spans="1:11" x14ac:dyDescent="0.55000000000000004">
      <c r="A15" s="2" t="s">
        <v>163</v>
      </c>
      <c r="C15" s="14" t="s">
        <v>259</v>
      </c>
      <c r="E15" s="13">
        <v>0</v>
      </c>
      <c r="F15" s="14"/>
      <c r="G15" s="12">
        <f t="shared" si="0"/>
        <v>0</v>
      </c>
      <c r="H15" s="14"/>
      <c r="I15" s="13">
        <v>80650410970</v>
      </c>
      <c r="K15" s="12">
        <f t="shared" si="1"/>
        <v>0.17503704980923679</v>
      </c>
    </row>
    <row r="16" spans="1:11" x14ac:dyDescent="0.55000000000000004">
      <c r="A16" s="2" t="s">
        <v>163</v>
      </c>
      <c r="C16" s="14" t="s">
        <v>169</v>
      </c>
      <c r="E16" s="13">
        <v>13567534259</v>
      </c>
      <c r="F16" s="14"/>
      <c r="G16" s="12">
        <f t="shared" si="0"/>
        <v>0.62433549922590159</v>
      </c>
      <c r="H16" s="14"/>
      <c r="I16" s="13">
        <v>143799178077</v>
      </c>
      <c r="K16" s="12">
        <f t="shared" si="1"/>
        <v>0.31208996448826354</v>
      </c>
    </row>
    <row r="17" spans="1:11" x14ac:dyDescent="0.55000000000000004">
      <c r="A17" s="2" t="s">
        <v>180</v>
      </c>
      <c r="C17" s="14" t="s">
        <v>260</v>
      </c>
      <c r="E17" s="13">
        <v>0</v>
      </c>
      <c r="F17" s="14"/>
      <c r="G17" s="12">
        <f t="shared" si="0"/>
        <v>0</v>
      </c>
      <c r="H17" s="14"/>
      <c r="I17" s="13">
        <v>33139726024</v>
      </c>
      <c r="K17" s="12">
        <f t="shared" si="1"/>
        <v>7.1923748496273143E-2</v>
      </c>
    </row>
    <row r="18" spans="1:11" ht="24.75" thickBot="1" x14ac:dyDescent="0.6">
      <c r="A18" s="2" t="s">
        <v>167</v>
      </c>
      <c r="C18" s="14" t="s">
        <v>261</v>
      </c>
      <c r="E18" s="13">
        <v>0</v>
      </c>
      <c r="F18" s="14"/>
      <c r="G18" s="12">
        <f t="shared" si="0"/>
        <v>0</v>
      </c>
      <c r="H18" s="14"/>
      <c r="I18" s="13">
        <v>13721917807</v>
      </c>
      <c r="K18" s="12">
        <f t="shared" si="1"/>
        <v>2.9780927112145032E-2</v>
      </c>
    </row>
    <row r="19" spans="1:11" ht="24.75" thickBot="1" x14ac:dyDescent="0.6">
      <c r="A19" s="2" t="s">
        <v>154</v>
      </c>
      <c r="C19" s="14" t="s">
        <v>154</v>
      </c>
      <c r="E19" s="15">
        <f>SUM(E8:E18)</f>
        <v>21731159410</v>
      </c>
      <c r="F19" s="14"/>
      <c r="G19" s="19">
        <f>SUM(G8:G18)</f>
        <v>1</v>
      </c>
      <c r="H19" s="14"/>
      <c r="I19" s="15">
        <f>SUM(I8:I18)</f>
        <v>460761941874</v>
      </c>
      <c r="K19" s="19">
        <f>SUM(K8:K18)</f>
        <v>1</v>
      </c>
    </row>
    <row r="20" spans="1:11" ht="24.75" thickTop="1" x14ac:dyDescent="0.55000000000000004">
      <c r="C20" s="14"/>
    </row>
    <row r="21" spans="1:11" x14ac:dyDescent="0.55000000000000004">
      <c r="C21" s="14"/>
    </row>
    <row r="22" spans="1:11" x14ac:dyDescent="0.55000000000000004">
      <c r="C22" s="14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 x14ac:dyDescent="0.55000000000000004"/>
  <cols>
    <col min="1" max="1" width="46.2851562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</row>
    <row r="3" spans="1:5" ht="24.75" x14ac:dyDescent="0.55000000000000004">
      <c r="A3" s="22" t="s">
        <v>172</v>
      </c>
      <c r="B3" s="22" t="s">
        <v>172</v>
      </c>
      <c r="C3" s="22" t="s">
        <v>172</v>
      </c>
      <c r="D3" s="22" t="s">
        <v>172</v>
      </c>
      <c r="E3" s="22" t="s">
        <v>172</v>
      </c>
    </row>
    <row r="4" spans="1: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</row>
    <row r="6" spans="1:5" ht="24.75" x14ac:dyDescent="0.55000000000000004">
      <c r="A6" s="21" t="s">
        <v>262</v>
      </c>
      <c r="C6" s="21" t="s">
        <v>174</v>
      </c>
      <c r="E6" s="21" t="s">
        <v>6</v>
      </c>
    </row>
    <row r="7" spans="1:5" ht="24.75" x14ac:dyDescent="0.55000000000000004">
      <c r="A7" s="21" t="s">
        <v>262</v>
      </c>
      <c r="C7" s="21" t="s">
        <v>158</v>
      </c>
      <c r="E7" s="21" t="s">
        <v>158</v>
      </c>
    </row>
    <row r="8" spans="1:5" x14ac:dyDescent="0.55000000000000004">
      <c r="A8" s="2" t="s">
        <v>263</v>
      </c>
      <c r="C8" s="4">
        <v>78099869</v>
      </c>
      <c r="E8" s="4">
        <v>7938409008</v>
      </c>
    </row>
    <row r="9" spans="1:5" x14ac:dyDescent="0.55000000000000004">
      <c r="A9" s="2" t="s">
        <v>264</v>
      </c>
      <c r="C9" s="4">
        <v>0</v>
      </c>
      <c r="E9" s="4">
        <v>26440120</v>
      </c>
    </row>
    <row r="10" spans="1:5" ht="24.75" x14ac:dyDescent="0.6">
      <c r="A10" s="3" t="s">
        <v>154</v>
      </c>
      <c r="C10" s="5">
        <f>SUM(C8:C9)</f>
        <v>78099869</v>
      </c>
      <c r="E10" s="5">
        <f>SUM(E8:E9)</f>
        <v>7964849128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3"/>
  <sheetViews>
    <sheetView rightToLeft="1" workbookViewId="0">
      <selection activeCell="S66" sqref="S66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3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19" ht="24.75" x14ac:dyDescent="0.55000000000000004">
      <c r="A3" s="22" t="s">
        <v>172</v>
      </c>
      <c r="B3" s="22" t="s">
        <v>172</v>
      </c>
      <c r="C3" s="22" t="s">
        <v>172</v>
      </c>
      <c r="D3" s="22" t="s">
        <v>172</v>
      </c>
      <c r="E3" s="22" t="s">
        <v>172</v>
      </c>
      <c r="F3" s="22" t="s">
        <v>172</v>
      </c>
      <c r="G3" s="22" t="s">
        <v>172</v>
      </c>
      <c r="H3" s="22" t="s">
        <v>172</v>
      </c>
      <c r="I3" s="22" t="s">
        <v>172</v>
      </c>
      <c r="J3" s="22" t="s">
        <v>172</v>
      </c>
      <c r="K3" s="22" t="s">
        <v>172</v>
      </c>
      <c r="L3" s="22" t="s">
        <v>172</v>
      </c>
      <c r="M3" s="22" t="s">
        <v>172</v>
      </c>
      <c r="N3" s="22" t="s">
        <v>172</v>
      </c>
      <c r="O3" s="22" t="s">
        <v>172</v>
      </c>
      <c r="P3" s="22" t="s">
        <v>172</v>
      </c>
      <c r="Q3" s="22" t="s">
        <v>172</v>
      </c>
      <c r="R3" s="22" t="s">
        <v>172</v>
      </c>
      <c r="S3" s="22" t="s">
        <v>172</v>
      </c>
    </row>
    <row r="4" spans="1:19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19" ht="24.75" x14ac:dyDescent="0.55000000000000004">
      <c r="A6" s="21" t="s">
        <v>3</v>
      </c>
      <c r="C6" s="21" t="s">
        <v>181</v>
      </c>
      <c r="D6" s="21" t="s">
        <v>181</v>
      </c>
      <c r="E6" s="21" t="s">
        <v>181</v>
      </c>
      <c r="F6" s="21" t="s">
        <v>181</v>
      </c>
      <c r="G6" s="21" t="s">
        <v>181</v>
      </c>
      <c r="I6" s="21" t="s">
        <v>174</v>
      </c>
      <c r="J6" s="21" t="s">
        <v>174</v>
      </c>
      <c r="K6" s="21" t="s">
        <v>174</v>
      </c>
      <c r="L6" s="21" t="s">
        <v>174</v>
      </c>
      <c r="M6" s="21" t="s">
        <v>174</v>
      </c>
      <c r="O6" s="21" t="s">
        <v>175</v>
      </c>
      <c r="P6" s="21" t="s">
        <v>175</v>
      </c>
      <c r="Q6" s="21" t="s">
        <v>175</v>
      </c>
      <c r="R6" s="21" t="s">
        <v>175</v>
      </c>
      <c r="S6" s="21" t="s">
        <v>175</v>
      </c>
    </row>
    <row r="7" spans="1:19" ht="24.75" x14ac:dyDescent="0.55000000000000004">
      <c r="A7" s="21" t="s">
        <v>3</v>
      </c>
      <c r="C7" s="21" t="s">
        <v>182</v>
      </c>
      <c r="E7" s="21" t="s">
        <v>183</v>
      </c>
      <c r="G7" s="21" t="s">
        <v>184</v>
      </c>
      <c r="I7" s="21" t="s">
        <v>185</v>
      </c>
      <c r="K7" s="21" t="s">
        <v>178</v>
      </c>
      <c r="M7" s="21" t="s">
        <v>186</v>
      </c>
      <c r="O7" s="21" t="s">
        <v>185</v>
      </c>
      <c r="Q7" s="21" t="s">
        <v>178</v>
      </c>
      <c r="S7" s="21" t="s">
        <v>186</v>
      </c>
    </row>
    <row r="8" spans="1:19" x14ac:dyDescent="0.55000000000000004">
      <c r="A8" s="2" t="s">
        <v>134</v>
      </c>
      <c r="C8" s="14" t="s">
        <v>187</v>
      </c>
      <c r="D8" s="14"/>
      <c r="E8" s="13">
        <v>1550933</v>
      </c>
      <c r="F8" s="14"/>
      <c r="G8" s="13">
        <v>1050</v>
      </c>
      <c r="H8" s="14"/>
      <c r="I8" s="13">
        <v>0</v>
      </c>
      <c r="J8" s="14"/>
      <c r="K8" s="13">
        <v>0</v>
      </c>
      <c r="L8" s="14"/>
      <c r="M8" s="13">
        <v>0</v>
      </c>
      <c r="N8" s="14"/>
      <c r="O8" s="13">
        <v>1628479650</v>
      </c>
      <c r="P8" s="14"/>
      <c r="Q8" s="13">
        <v>0</v>
      </c>
      <c r="R8" s="14"/>
      <c r="S8" s="13">
        <f>O8-Q8</f>
        <v>1628479650</v>
      </c>
    </row>
    <row r="9" spans="1:19" x14ac:dyDescent="0.55000000000000004">
      <c r="A9" s="2" t="s">
        <v>116</v>
      </c>
      <c r="C9" s="14" t="s">
        <v>188</v>
      </c>
      <c r="D9" s="14"/>
      <c r="E9" s="13">
        <v>246156499</v>
      </c>
      <c r="F9" s="14"/>
      <c r="G9" s="13">
        <v>450</v>
      </c>
      <c r="H9" s="14"/>
      <c r="I9" s="13">
        <v>0</v>
      </c>
      <c r="J9" s="14"/>
      <c r="K9" s="13">
        <v>0</v>
      </c>
      <c r="L9" s="14"/>
      <c r="M9" s="13">
        <v>0</v>
      </c>
      <c r="N9" s="14"/>
      <c r="O9" s="13">
        <v>110770424550</v>
      </c>
      <c r="P9" s="14"/>
      <c r="Q9" s="13">
        <v>0</v>
      </c>
      <c r="R9" s="14"/>
      <c r="S9" s="13">
        <f t="shared" ref="S9:S72" si="0">O9-Q9</f>
        <v>110770424550</v>
      </c>
    </row>
    <row r="10" spans="1:19" x14ac:dyDescent="0.55000000000000004">
      <c r="A10" s="2" t="s">
        <v>82</v>
      </c>
      <c r="C10" s="14" t="s">
        <v>189</v>
      </c>
      <c r="D10" s="14"/>
      <c r="E10" s="13">
        <v>74129639</v>
      </c>
      <c r="F10" s="14"/>
      <c r="G10" s="13">
        <v>500</v>
      </c>
      <c r="H10" s="14"/>
      <c r="I10" s="13">
        <v>0</v>
      </c>
      <c r="J10" s="14"/>
      <c r="K10" s="13">
        <v>0</v>
      </c>
      <c r="L10" s="14"/>
      <c r="M10" s="13">
        <v>0</v>
      </c>
      <c r="N10" s="14"/>
      <c r="O10" s="13">
        <v>37064819500</v>
      </c>
      <c r="P10" s="14"/>
      <c r="Q10" s="13">
        <v>0</v>
      </c>
      <c r="R10" s="14"/>
      <c r="S10" s="13">
        <f t="shared" si="0"/>
        <v>37064819500</v>
      </c>
    </row>
    <row r="11" spans="1:19" x14ac:dyDescent="0.55000000000000004">
      <c r="A11" s="2" t="s">
        <v>137</v>
      </c>
      <c r="C11" s="14" t="s">
        <v>190</v>
      </c>
      <c r="D11" s="14"/>
      <c r="E11" s="13">
        <v>6529954</v>
      </c>
      <c r="F11" s="14"/>
      <c r="G11" s="13">
        <v>220</v>
      </c>
      <c r="H11" s="14"/>
      <c r="I11" s="13">
        <v>0</v>
      </c>
      <c r="J11" s="14"/>
      <c r="K11" s="13">
        <v>0</v>
      </c>
      <c r="L11" s="14"/>
      <c r="M11" s="13">
        <v>0</v>
      </c>
      <c r="N11" s="14"/>
      <c r="O11" s="13">
        <v>1436589880</v>
      </c>
      <c r="P11" s="14"/>
      <c r="Q11" s="13">
        <v>0</v>
      </c>
      <c r="R11" s="14"/>
      <c r="S11" s="13">
        <f t="shared" si="0"/>
        <v>1436589880</v>
      </c>
    </row>
    <row r="12" spans="1:19" x14ac:dyDescent="0.55000000000000004">
      <c r="A12" s="2" t="s">
        <v>18</v>
      </c>
      <c r="C12" s="14" t="s">
        <v>191</v>
      </c>
      <c r="D12" s="14"/>
      <c r="E12" s="13">
        <v>1364047</v>
      </c>
      <c r="F12" s="14"/>
      <c r="G12" s="13">
        <v>50</v>
      </c>
      <c r="H12" s="14"/>
      <c r="I12" s="13">
        <v>0</v>
      </c>
      <c r="J12" s="14"/>
      <c r="K12" s="13">
        <v>0</v>
      </c>
      <c r="L12" s="14"/>
      <c r="M12" s="13">
        <v>0</v>
      </c>
      <c r="N12" s="14"/>
      <c r="O12" s="13">
        <v>68202350</v>
      </c>
      <c r="P12" s="14"/>
      <c r="Q12" s="13">
        <v>1193312</v>
      </c>
      <c r="R12" s="14"/>
      <c r="S12" s="13">
        <f t="shared" si="0"/>
        <v>67009038</v>
      </c>
    </row>
    <row r="13" spans="1:19" x14ac:dyDescent="0.55000000000000004">
      <c r="A13" s="2" t="s">
        <v>49</v>
      </c>
      <c r="C13" s="14" t="s">
        <v>192</v>
      </c>
      <c r="D13" s="14"/>
      <c r="E13" s="13">
        <v>114224225</v>
      </c>
      <c r="F13" s="14"/>
      <c r="G13" s="13">
        <v>1000</v>
      </c>
      <c r="H13" s="14"/>
      <c r="I13" s="13">
        <v>0</v>
      </c>
      <c r="J13" s="14"/>
      <c r="K13" s="13">
        <v>0</v>
      </c>
      <c r="L13" s="14"/>
      <c r="M13" s="13">
        <v>0</v>
      </c>
      <c r="N13" s="14"/>
      <c r="O13" s="13">
        <v>114224225000</v>
      </c>
      <c r="P13" s="14"/>
      <c r="Q13" s="13">
        <v>0</v>
      </c>
      <c r="R13" s="14"/>
      <c r="S13" s="13">
        <f t="shared" si="0"/>
        <v>114224225000</v>
      </c>
    </row>
    <row r="14" spans="1:19" x14ac:dyDescent="0.55000000000000004">
      <c r="A14" s="2" t="s">
        <v>127</v>
      </c>
      <c r="C14" s="14" t="s">
        <v>193</v>
      </c>
      <c r="D14" s="14"/>
      <c r="E14" s="13">
        <v>588348831</v>
      </c>
      <c r="F14" s="14"/>
      <c r="G14" s="13">
        <v>40</v>
      </c>
      <c r="H14" s="14"/>
      <c r="I14" s="13">
        <v>0</v>
      </c>
      <c r="J14" s="14"/>
      <c r="K14" s="13">
        <v>0</v>
      </c>
      <c r="L14" s="14"/>
      <c r="M14" s="13">
        <v>0</v>
      </c>
      <c r="N14" s="14"/>
      <c r="O14" s="13">
        <v>23533953240</v>
      </c>
      <c r="P14" s="14"/>
      <c r="Q14" s="13">
        <v>1951307681</v>
      </c>
      <c r="R14" s="14"/>
      <c r="S14" s="13">
        <f t="shared" si="0"/>
        <v>21582645559</v>
      </c>
    </row>
    <row r="15" spans="1:19" x14ac:dyDescent="0.55000000000000004">
      <c r="A15" s="2" t="s">
        <v>75</v>
      </c>
      <c r="C15" s="14" t="s">
        <v>194</v>
      </c>
      <c r="D15" s="14"/>
      <c r="E15" s="13">
        <v>18340318</v>
      </c>
      <c r="F15" s="14"/>
      <c r="G15" s="13">
        <v>270</v>
      </c>
      <c r="H15" s="14"/>
      <c r="I15" s="13">
        <v>0</v>
      </c>
      <c r="J15" s="14"/>
      <c r="K15" s="13">
        <v>0</v>
      </c>
      <c r="L15" s="14"/>
      <c r="M15" s="13">
        <v>0</v>
      </c>
      <c r="N15" s="14"/>
      <c r="O15" s="13">
        <v>4951885860</v>
      </c>
      <c r="P15" s="14"/>
      <c r="Q15" s="13">
        <v>66917376</v>
      </c>
      <c r="R15" s="14"/>
      <c r="S15" s="13">
        <f t="shared" si="0"/>
        <v>4884968484</v>
      </c>
    </row>
    <row r="16" spans="1:19" x14ac:dyDescent="0.55000000000000004">
      <c r="A16" s="2" t="s">
        <v>23</v>
      </c>
      <c r="C16" s="14" t="s">
        <v>192</v>
      </c>
      <c r="D16" s="14"/>
      <c r="E16" s="13">
        <v>224615469</v>
      </c>
      <c r="F16" s="14"/>
      <c r="G16" s="13">
        <v>60</v>
      </c>
      <c r="H16" s="14"/>
      <c r="I16" s="13">
        <v>0</v>
      </c>
      <c r="J16" s="14"/>
      <c r="K16" s="13">
        <v>0</v>
      </c>
      <c r="L16" s="14"/>
      <c r="M16" s="13">
        <v>0</v>
      </c>
      <c r="N16" s="14"/>
      <c r="O16" s="13">
        <v>13476928140</v>
      </c>
      <c r="P16" s="14"/>
      <c r="Q16" s="13">
        <v>0</v>
      </c>
      <c r="R16" s="14"/>
      <c r="S16" s="13">
        <f t="shared" si="0"/>
        <v>13476928140</v>
      </c>
    </row>
    <row r="17" spans="1:19" x14ac:dyDescent="0.55000000000000004">
      <c r="A17" s="2" t="s">
        <v>19</v>
      </c>
      <c r="C17" s="14" t="s">
        <v>195</v>
      </c>
      <c r="D17" s="14"/>
      <c r="E17" s="13">
        <v>183200000</v>
      </c>
      <c r="F17" s="14"/>
      <c r="G17" s="13">
        <v>240</v>
      </c>
      <c r="H17" s="14"/>
      <c r="I17" s="13">
        <v>0</v>
      </c>
      <c r="J17" s="14"/>
      <c r="K17" s="13">
        <v>0</v>
      </c>
      <c r="L17" s="14"/>
      <c r="M17" s="13">
        <v>0</v>
      </c>
      <c r="N17" s="14"/>
      <c r="O17" s="13">
        <v>43968000000</v>
      </c>
      <c r="P17" s="14"/>
      <c r="Q17" s="13">
        <v>0</v>
      </c>
      <c r="R17" s="14"/>
      <c r="S17" s="13">
        <f t="shared" si="0"/>
        <v>43968000000</v>
      </c>
    </row>
    <row r="18" spans="1:19" x14ac:dyDescent="0.55000000000000004">
      <c r="A18" s="2" t="s">
        <v>80</v>
      </c>
      <c r="C18" s="14" t="s">
        <v>196</v>
      </c>
      <c r="D18" s="14"/>
      <c r="E18" s="13">
        <v>180941935</v>
      </c>
      <c r="F18" s="14"/>
      <c r="G18" s="13">
        <v>255</v>
      </c>
      <c r="H18" s="14"/>
      <c r="I18" s="13">
        <v>0</v>
      </c>
      <c r="J18" s="14"/>
      <c r="K18" s="13">
        <v>0</v>
      </c>
      <c r="L18" s="14"/>
      <c r="M18" s="13">
        <v>0</v>
      </c>
      <c r="N18" s="14"/>
      <c r="O18" s="13">
        <v>46140193425</v>
      </c>
      <c r="P18" s="14"/>
      <c r="Q18" s="13">
        <v>4633919611</v>
      </c>
      <c r="R18" s="14"/>
      <c r="S18" s="13">
        <f t="shared" si="0"/>
        <v>41506273814</v>
      </c>
    </row>
    <row r="19" spans="1:19" x14ac:dyDescent="0.55000000000000004">
      <c r="A19" s="2" t="s">
        <v>79</v>
      </c>
      <c r="C19" s="14" t="s">
        <v>197</v>
      </c>
      <c r="D19" s="14"/>
      <c r="E19" s="13">
        <v>129037003</v>
      </c>
      <c r="F19" s="14"/>
      <c r="G19" s="13">
        <v>82</v>
      </c>
      <c r="H19" s="14"/>
      <c r="I19" s="13">
        <v>0</v>
      </c>
      <c r="J19" s="14"/>
      <c r="K19" s="13">
        <v>0</v>
      </c>
      <c r="L19" s="14"/>
      <c r="M19" s="13">
        <v>0</v>
      </c>
      <c r="N19" s="14"/>
      <c r="O19" s="13">
        <v>10581034246</v>
      </c>
      <c r="P19" s="14"/>
      <c r="Q19" s="13">
        <v>1062667025</v>
      </c>
      <c r="R19" s="14"/>
      <c r="S19" s="13">
        <f t="shared" si="0"/>
        <v>9518367221</v>
      </c>
    </row>
    <row r="20" spans="1:19" x14ac:dyDescent="0.55000000000000004">
      <c r="A20" s="2" t="s">
        <v>152</v>
      </c>
      <c r="C20" s="14" t="s">
        <v>198</v>
      </c>
      <c r="D20" s="14"/>
      <c r="E20" s="13">
        <v>7900000</v>
      </c>
      <c r="F20" s="14"/>
      <c r="G20" s="13">
        <v>620</v>
      </c>
      <c r="H20" s="14"/>
      <c r="I20" s="13">
        <v>4898000000</v>
      </c>
      <c r="J20" s="14"/>
      <c r="K20" s="13">
        <v>343171975</v>
      </c>
      <c r="L20" s="14"/>
      <c r="M20" s="13">
        <v>4554828025</v>
      </c>
      <c r="N20" s="14"/>
      <c r="O20" s="13">
        <v>4898000000</v>
      </c>
      <c r="P20" s="14"/>
      <c r="Q20" s="13">
        <v>343171975</v>
      </c>
      <c r="R20" s="14"/>
      <c r="S20" s="13">
        <f t="shared" si="0"/>
        <v>4554828025</v>
      </c>
    </row>
    <row r="21" spans="1:19" x14ac:dyDescent="0.55000000000000004">
      <c r="A21" s="2" t="s">
        <v>83</v>
      </c>
      <c r="C21" s="14" t="s">
        <v>199</v>
      </c>
      <c r="D21" s="14"/>
      <c r="E21" s="13">
        <v>41414449</v>
      </c>
      <c r="F21" s="14"/>
      <c r="G21" s="13">
        <v>2390</v>
      </c>
      <c r="H21" s="14"/>
      <c r="I21" s="13">
        <v>0</v>
      </c>
      <c r="J21" s="14"/>
      <c r="K21" s="13">
        <v>0</v>
      </c>
      <c r="L21" s="14"/>
      <c r="M21" s="13">
        <v>0</v>
      </c>
      <c r="N21" s="14"/>
      <c r="O21" s="13">
        <v>98980533110</v>
      </c>
      <c r="P21" s="14"/>
      <c r="Q21" s="13">
        <v>0</v>
      </c>
      <c r="R21" s="14"/>
      <c r="S21" s="13">
        <f t="shared" si="0"/>
        <v>98980533110</v>
      </c>
    </row>
    <row r="22" spans="1:19" x14ac:dyDescent="0.55000000000000004">
      <c r="A22" s="2" t="s">
        <v>107</v>
      </c>
      <c r="C22" s="14" t="s">
        <v>194</v>
      </c>
      <c r="D22" s="14"/>
      <c r="E22" s="13">
        <v>8012702</v>
      </c>
      <c r="F22" s="14"/>
      <c r="G22" s="13">
        <v>310</v>
      </c>
      <c r="H22" s="14"/>
      <c r="I22" s="13">
        <v>0</v>
      </c>
      <c r="J22" s="14"/>
      <c r="K22" s="13">
        <v>0</v>
      </c>
      <c r="L22" s="14"/>
      <c r="M22" s="13">
        <v>0</v>
      </c>
      <c r="N22" s="14"/>
      <c r="O22" s="13">
        <v>2483937620</v>
      </c>
      <c r="P22" s="14"/>
      <c r="Q22" s="13">
        <v>0</v>
      </c>
      <c r="R22" s="14"/>
      <c r="S22" s="13">
        <f t="shared" si="0"/>
        <v>2483937620</v>
      </c>
    </row>
    <row r="23" spans="1:19" x14ac:dyDescent="0.55000000000000004">
      <c r="A23" s="2" t="s">
        <v>132</v>
      </c>
      <c r="C23" s="14" t="s">
        <v>200</v>
      </c>
      <c r="D23" s="14"/>
      <c r="E23" s="13">
        <v>197015383</v>
      </c>
      <c r="F23" s="14"/>
      <c r="G23" s="13">
        <v>370</v>
      </c>
      <c r="H23" s="14"/>
      <c r="I23" s="13">
        <v>0</v>
      </c>
      <c r="J23" s="14"/>
      <c r="K23" s="13">
        <v>0</v>
      </c>
      <c r="L23" s="14"/>
      <c r="M23" s="13">
        <v>0</v>
      </c>
      <c r="N23" s="14"/>
      <c r="O23" s="13">
        <v>72895691710</v>
      </c>
      <c r="P23" s="14"/>
      <c r="Q23" s="13">
        <v>0</v>
      </c>
      <c r="R23" s="14"/>
      <c r="S23" s="13">
        <f t="shared" si="0"/>
        <v>72895691710</v>
      </c>
    </row>
    <row r="24" spans="1:19" x14ac:dyDescent="0.55000000000000004">
      <c r="A24" s="2" t="s">
        <v>50</v>
      </c>
      <c r="C24" s="14" t="s">
        <v>201</v>
      </c>
      <c r="D24" s="14"/>
      <c r="E24" s="13">
        <v>62000000</v>
      </c>
      <c r="F24" s="14"/>
      <c r="G24" s="13">
        <v>460</v>
      </c>
      <c r="H24" s="14"/>
      <c r="I24" s="13">
        <v>0</v>
      </c>
      <c r="J24" s="14"/>
      <c r="K24" s="13">
        <v>0</v>
      </c>
      <c r="L24" s="14"/>
      <c r="M24" s="13">
        <v>0</v>
      </c>
      <c r="N24" s="14"/>
      <c r="O24" s="13">
        <v>28520000000</v>
      </c>
      <c r="P24" s="14"/>
      <c r="Q24" s="13">
        <v>0</v>
      </c>
      <c r="R24" s="14"/>
      <c r="S24" s="13">
        <f t="shared" si="0"/>
        <v>28520000000</v>
      </c>
    </row>
    <row r="25" spans="1:19" x14ac:dyDescent="0.55000000000000004">
      <c r="A25" s="2" t="s">
        <v>76</v>
      </c>
      <c r="C25" s="14" t="s">
        <v>202</v>
      </c>
      <c r="D25" s="14"/>
      <c r="E25" s="13">
        <v>17466666</v>
      </c>
      <c r="F25" s="14"/>
      <c r="G25" s="13">
        <v>240</v>
      </c>
      <c r="H25" s="14"/>
      <c r="I25" s="13">
        <v>0</v>
      </c>
      <c r="J25" s="14"/>
      <c r="K25" s="13">
        <v>0</v>
      </c>
      <c r="L25" s="14"/>
      <c r="M25" s="13">
        <v>0</v>
      </c>
      <c r="N25" s="14"/>
      <c r="O25" s="13">
        <v>4191999840</v>
      </c>
      <c r="P25" s="14"/>
      <c r="Q25" s="13">
        <v>0</v>
      </c>
      <c r="R25" s="14"/>
      <c r="S25" s="13">
        <f t="shared" si="0"/>
        <v>4191999840</v>
      </c>
    </row>
    <row r="26" spans="1:19" x14ac:dyDescent="0.55000000000000004">
      <c r="A26" s="2" t="s">
        <v>54</v>
      </c>
      <c r="C26" s="14" t="s">
        <v>203</v>
      </c>
      <c r="D26" s="14"/>
      <c r="E26" s="13">
        <v>196093092</v>
      </c>
      <c r="F26" s="14"/>
      <c r="G26" s="13">
        <v>170</v>
      </c>
      <c r="H26" s="14"/>
      <c r="I26" s="13">
        <v>0</v>
      </c>
      <c r="J26" s="14"/>
      <c r="K26" s="13">
        <v>0</v>
      </c>
      <c r="L26" s="14"/>
      <c r="M26" s="13">
        <v>0</v>
      </c>
      <c r="N26" s="14"/>
      <c r="O26" s="13">
        <v>33335825640</v>
      </c>
      <c r="P26" s="14"/>
      <c r="Q26" s="13">
        <v>671191120</v>
      </c>
      <c r="R26" s="14"/>
      <c r="S26" s="13">
        <f t="shared" si="0"/>
        <v>32664634520</v>
      </c>
    </row>
    <row r="27" spans="1:19" x14ac:dyDescent="0.55000000000000004">
      <c r="A27" s="2" t="s">
        <v>44</v>
      </c>
      <c r="C27" s="14" t="s">
        <v>204</v>
      </c>
      <c r="D27" s="14"/>
      <c r="E27" s="13">
        <v>27700000</v>
      </c>
      <c r="F27" s="14"/>
      <c r="G27" s="13">
        <v>4984</v>
      </c>
      <c r="H27" s="14"/>
      <c r="I27" s="13">
        <v>0</v>
      </c>
      <c r="J27" s="14"/>
      <c r="K27" s="13">
        <v>0</v>
      </c>
      <c r="L27" s="14"/>
      <c r="M27" s="13">
        <v>0</v>
      </c>
      <c r="N27" s="14"/>
      <c r="O27" s="13">
        <v>138056800000</v>
      </c>
      <c r="P27" s="14"/>
      <c r="Q27" s="13">
        <v>13635239506</v>
      </c>
      <c r="R27" s="14"/>
      <c r="S27" s="13">
        <f t="shared" si="0"/>
        <v>124421560494</v>
      </c>
    </row>
    <row r="28" spans="1:19" x14ac:dyDescent="0.55000000000000004">
      <c r="A28" s="2" t="s">
        <v>66</v>
      </c>
      <c r="C28" s="14" t="s">
        <v>194</v>
      </c>
      <c r="D28" s="14"/>
      <c r="E28" s="13">
        <v>29589566</v>
      </c>
      <c r="F28" s="14"/>
      <c r="G28" s="13">
        <v>1440</v>
      </c>
      <c r="H28" s="14"/>
      <c r="I28" s="13">
        <v>0</v>
      </c>
      <c r="J28" s="14"/>
      <c r="K28" s="13">
        <v>0</v>
      </c>
      <c r="L28" s="14"/>
      <c r="M28" s="13">
        <v>0</v>
      </c>
      <c r="N28" s="14"/>
      <c r="O28" s="13">
        <v>42608975040</v>
      </c>
      <c r="P28" s="14"/>
      <c r="Q28" s="13">
        <v>857898826</v>
      </c>
      <c r="R28" s="14"/>
      <c r="S28" s="13">
        <f t="shared" si="0"/>
        <v>41751076214</v>
      </c>
    </row>
    <row r="29" spans="1:19" x14ac:dyDescent="0.55000000000000004">
      <c r="A29" s="2" t="s">
        <v>141</v>
      </c>
      <c r="C29" s="14" t="s">
        <v>205</v>
      </c>
      <c r="D29" s="14"/>
      <c r="E29" s="13">
        <v>2639418</v>
      </c>
      <c r="F29" s="14"/>
      <c r="G29" s="13">
        <v>1070</v>
      </c>
      <c r="H29" s="14"/>
      <c r="I29" s="13">
        <v>0</v>
      </c>
      <c r="J29" s="14"/>
      <c r="K29" s="13">
        <v>0</v>
      </c>
      <c r="L29" s="14"/>
      <c r="M29" s="13">
        <v>0</v>
      </c>
      <c r="N29" s="14"/>
      <c r="O29" s="13">
        <v>2824177260</v>
      </c>
      <c r="P29" s="14"/>
      <c r="Q29" s="13">
        <v>0</v>
      </c>
      <c r="R29" s="14"/>
      <c r="S29" s="13">
        <f t="shared" si="0"/>
        <v>2824177260</v>
      </c>
    </row>
    <row r="30" spans="1:19" x14ac:dyDescent="0.55000000000000004">
      <c r="A30" s="2" t="s">
        <v>140</v>
      </c>
      <c r="C30" s="14" t="s">
        <v>206</v>
      </c>
      <c r="D30" s="14"/>
      <c r="E30" s="13">
        <v>6000000</v>
      </c>
      <c r="F30" s="14"/>
      <c r="G30" s="13">
        <v>20</v>
      </c>
      <c r="H30" s="14"/>
      <c r="I30" s="13">
        <v>0</v>
      </c>
      <c r="J30" s="14"/>
      <c r="K30" s="13">
        <v>0</v>
      </c>
      <c r="L30" s="14"/>
      <c r="M30" s="13">
        <v>0</v>
      </c>
      <c r="N30" s="14"/>
      <c r="O30" s="13">
        <v>120000000</v>
      </c>
      <c r="P30" s="14"/>
      <c r="Q30" s="13">
        <v>2809365</v>
      </c>
      <c r="R30" s="14"/>
      <c r="S30" s="13">
        <f t="shared" si="0"/>
        <v>117190635</v>
      </c>
    </row>
    <row r="31" spans="1:19" x14ac:dyDescent="0.55000000000000004">
      <c r="A31" s="2" t="s">
        <v>92</v>
      </c>
      <c r="C31" s="14" t="s">
        <v>207</v>
      </c>
      <c r="D31" s="14"/>
      <c r="E31" s="13">
        <v>10198616</v>
      </c>
      <c r="F31" s="14"/>
      <c r="G31" s="13">
        <v>15200</v>
      </c>
      <c r="H31" s="14"/>
      <c r="I31" s="13">
        <v>0</v>
      </c>
      <c r="J31" s="14"/>
      <c r="K31" s="13">
        <v>0</v>
      </c>
      <c r="L31" s="14"/>
      <c r="M31" s="13">
        <v>0</v>
      </c>
      <c r="N31" s="14"/>
      <c r="O31" s="13">
        <v>155018963200</v>
      </c>
      <c r="P31" s="14"/>
      <c r="Q31" s="13">
        <v>0</v>
      </c>
      <c r="R31" s="14"/>
      <c r="S31" s="13">
        <f t="shared" si="0"/>
        <v>155018963200</v>
      </c>
    </row>
    <row r="32" spans="1:19" x14ac:dyDescent="0.55000000000000004">
      <c r="A32" s="2" t="s">
        <v>111</v>
      </c>
      <c r="C32" s="14" t="s">
        <v>208</v>
      </c>
      <c r="D32" s="14"/>
      <c r="E32" s="13">
        <v>38614820</v>
      </c>
      <c r="F32" s="14"/>
      <c r="G32" s="13">
        <v>290</v>
      </c>
      <c r="H32" s="14"/>
      <c r="I32" s="13">
        <v>0</v>
      </c>
      <c r="J32" s="14"/>
      <c r="K32" s="13">
        <v>0</v>
      </c>
      <c r="L32" s="14"/>
      <c r="M32" s="13">
        <v>0</v>
      </c>
      <c r="N32" s="14"/>
      <c r="O32" s="13">
        <v>11198297800</v>
      </c>
      <c r="P32" s="14"/>
      <c r="Q32" s="13">
        <v>0</v>
      </c>
      <c r="R32" s="14"/>
      <c r="S32" s="13">
        <f t="shared" si="0"/>
        <v>11198297800</v>
      </c>
    </row>
    <row r="33" spans="1:19" x14ac:dyDescent="0.55000000000000004">
      <c r="A33" s="2" t="s">
        <v>90</v>
      </c>
      <c r="C33" s="14" t="s">
        <v>209</v>
      </c>
      <c r="D33" s="14"/>
      <c r="E33" s="13">
        <v>3083596</v>
      </c>
      <c r="F33" s="14"/>
      <c r="G33" s="13">
        <v>14500</v>
      </c>
      <c r="H33" s="14"/>
      <c r="I33" s="13">
        <v>0</v>
      </c>
      <c r="J33" s="14"/>
      <c r="K33" s="13">
        <v>0</v>
      </c>
      <c r="L33" s="14"/>
      <c r="M33" s="13">
        <v>0</v>
      </c>
      <c r="N33" s="14"/>
      <c r="O33" s="13">
        <v>44712142000</v>
      </c>
      <c r="P33" s="14"/>
      <c r="Q33" s="13">
        <v>0</v>
      </c>
      <c r="R33" s="14"/>
      <c r="S33" s="13">
        <f t="shared" si="0"/>
        <v>44712142000</v>
      </c>
    </row>
    <row r="34" spans="1:19" x14ac:dyDescent="0.55000000000000004">
      <c r="A34" s="2" t="s">
        <v>142</v>
      </c>
      <c r="C34" s="14" t="s">
        <v>207</v>
      </c>
      <c r="D34" s="14"/>
      <c r="E34" s="13">
        <v>14138633</v>
      </c>
      <c r="F34" s="14"/>
      <c r="G34" s="13">
        <v>670</v>
      </c>
      <c r="H34" s="14"/>
      <c r="I34" s="13">
        <v>0</v>
      </c>
      <c r="J34" s="14"/>
      <c r="K34" s="13">
        <v>0</v>
      </c>
      <c r="L34" s="14"/>
      <c r="M34" s="13">
        <v>0</v>
      </c>
      <c r="N34" s="14"/>
      <c r="O34" s="13">
        <v>9472884110</v>
      </c>
      <c r="P34" s="14"/>
      <c r="Q34" s="13">
        <v>0</v>
      </c>
      <c r="R34" s="14"/>
      <c r="S34" s="13">
        <f t="shared" si="0"/>
        <v>9472884110</v>
      </c>
    </row>
    <row r="35" spans="1:19" x14ac:dyDescent="0.55000000000000004">
      <c r="A35" s="2" t="s">
        <v>88</v>
      </c>
      <c r="C35" s="14" t="s">
        <v>194</v>
      </c>
      <c r="D35" s="14"/>
      <c r="E35" s="13">
        <v>15422290</v>
      </c>
      <c r="F35" s="14"/>
      <c r="G35" s="13">
        <v>2070</v>
      </c>
      <c r="H35" s="14"/>
      <c r="I35" s="13">
        <v>0</v>
      </c>
      <c r="J35" s="14"/>
      <c r="K35" s="13">
        <v>0</v>
      </c>
      <c r="L35" s="14"/>
      <c r="M35" s="13">
        <v>0</v>
      </c>
      <c r="N35" s="14"/>
      <c r="O35" s="13">
        <v>31924140300</v>
      </c>
      <c r="P35" s="14"/>
      <c r="Q35" s="13">
        <v>642767926</v>
      </c>
      <c r="R35" s="14"/>
      <c r="S35" s="13">
        <f t="shared" si="0"/>
        <v>31281372374</v>
      </c>
    </row>
    <row r="36" spans="1:19" x14ac:dyDescent="0.55000000000000004">
      <c r="A36" s="2" t="s">
        <v>33</v>
      </c>
      <c r="C36" s="14" t="s">
        <v>203</v>
      </c>
      <c r="D36" s="14"/>
      <c r="E36" s="13">
        <v>22054821</v>
      </c>
      <c r="F36" s="14"/>
      <c r="G36" s="13">
        <v>1997</v>
      </c>
      <c r="H36" s="14"/>
      <c r="I36" s="13">
        <v>0</v>
      </c>
      <c r="J36" s="14"/>
      <c r="K36" s="13">
        <v>0</v>
      </c>
      <c r="L36" s="14"/>
      <c r="M36" s="13">
        <v>0</v>
      </c>
      <c r="N36" s="14"/>
      <c r="O36" s="13">
        <v>44043477537</v>
      </c>
      <c r="P36" s="14"/>
      <c r="Q36" s="13">
        <v>299615493</v>
      </c>
      <c r="R36" s="14"/>
      <c r="S36" s="13">
        <f t="shared" si="0"/>
        <v>43743862044</v>
      </c>
    </row>
    <row r="37" spans="1:19" x14ac:dyDescent="0.55000000000000004">
      <c r="A37" s="2" t="s">
        <v>31</v>
      </c>
      <c r="C37" s="14" t="s">
        <v>187</v>
      </c>
      <c r="D37" s="14"/>
      <c r="E37" s="13">
        <v>550398861</v>
      </c>
      <c r="F37" s="14"/>
      <c r="G37" s="13">
        <v>360</v>
      </c>
      <c r="H37" s="14"/>
      <c r="I37" s="13">
        <v>0</v>
      </c>
      <c r="J37" s="14"/>
      <c r="K37" s="13">
        <v>0</v>
      </c>
      <c r="L37" s="14"/>
      <c r="M37" s="13">
        <v>0</v>
      </c>
      <c r="N37" s="14"/>
      <c r="O37" s="13">
        <v>198143589960</v>
      </c>
      <c r="P37" s="14"/>
      <c r="Q37" s="13">
        <v>0</v>
      </c>
      <c r="R37" s="14"/>
      <c r="S37" s="13">
        <f t="shared" si="0"/>
        <v>198143589960</v>
      </c>
    </row>
    <row r="38" spans="1:19" x14ac:dyDescent="0.55000000000000004">
      <c r="A38" s="2" t="s">
        <v>131</v>
      </c>
      <c r="C38" s="14" t="s">
        <v>210</v>
      </c>
      <c r="D38" s="14"/>
      <c r="E38" s="13">
        <v>131586924</v>
      </c>
      <c r="F38" s="14"/>
      <c r="G38" s="13">
        <v>380</v>
      </c>
      <c r="H38" s="14"/>
      <c r="I38" s="13">
        <v>0</v>
      </c>
      <c r="J38" s="14"/>
      <c r="K38" s="13">
        <v>0</v>
      </c>
      <c r="L38" s="14"/>
      <c r="M38" s="13">
        <v>0</v>
      </c>
      <c r="N38" s="14"/>
      <c r="O38" s="13">
        <v>50003031120</v>
      </c>
      <c r="P38" s="14"/>
      <c r="Q38" s="13">
        <v>340156674</v>
      </c>
      <c r="R38" s="14"/>
      <c r="S38" s="13">
        <f t="shared" si="0"/>
        <v>49662874446</v>
      </c>
    </row>
    <row r="39" spans="1:19" x14ac:dyDescent="0.55000000000000004">
      <c r="A39" s="2" t="s">
        <v>130</v>
      </c>
      <c r="C39" s="14" t="s">
        <v>210</v>
      </c>
      <c r="D39" s="14"/>
      <c r="E39" s="13">
        <v>23550947</v>
      </c>
      <c r="F39" s="14"/>
      <c r="G39" s="13">
        <v>310</v>
      </c>
      <c r="H39" s="14"/>
      <c r="I39" s="13">
        <v>0</v>
      </c>
      <c r="J39" s="14"/>
      <c r="K39" s="13">
        <v>0</v>
      </c>
      <c r="L39" s="14"/>
      <c r="M39" s="13">
        <v>0</v>
      </c>
      <c r="N39" s="14"/>
      <c r="O39" s="13">
        <v>7300793570</v>
      </c>
      <c r="P39" s="14"/>
      <c r="Q39" s="13">
        <v>651287262</v>
      </c>
      <c r="R39" s="14"/>
      <c r="S39" s="13">
        <f t="shared" si="0"/>
        <v>6649506308</v>
      </c>
    </row>
    <row r="40" spans="1:19" x14ac:dyDescent="0.55000000000000004">
      <c r="A40" s="2" t="s">
        <v>98</v>
      </c>
      <c r="C40" s="14" t="s">
        <v>192</v>
      </c>
      <c r="D40" s="14"/>
      <c r="E40" s="13">
        <v>2551927</v>
      </c>
      <c r="F40" s="14"/>
      <c r="G40" s="13">
        <v>400</v>
      </c>
      <c r="H40" s="14"/>
      <c r="I40" s="13">
        <v>0</v>
      </c>
      <c r="J40" s="14"/>
      <c r="K40" s="13">
        <v>0</v>
      </c>
      <c r="L40" s="14"/>
      <c r="M40" s="13">
        <v>0</v>
      </c>
      <c r="N40" s="14"/>
      <c r="O40" s="13">
        <v>1020770800</v>
      </c>
      <c r="P40" s="14"/>
      <c r="Q40" s="13">
        <v>0</v>
      </c>
      <c r="R40" s="14"/>
      <c r="S40" s="13">
        <f t="shared" si="0"/>
        <v>1020770800</v>
      </c>
    </row>
    <row r="41" spans="1:19" x14ac:dyDescent="0.55000000000000004">
      <c r="A41" s="2" t="s">
        <v>121</v>
      </c>
      <c r="C41" s="14" t="s">
        <v>211</v>
      </c>
      <c r="D41" s="14"/>
      <c r="E41" s="13">
        <v>32000000</v>
      </c>
      <c r="F41" s="14"/>
      <c r="G41" s="13">
        <v>80</v>
      </c>
      <c r="H41" s="14"/>
      <c r="I41" s="13">
        <v>0</v>
      </c>
      <c r="J41" s="14"/>
      <c r="K41" s="13">
        <v>0</v>
      </c>
      <c r="L41" s="14"/>
      <c r="M41" s="13">
        <v>0</v>
      </c>
      <c r="N41" s="14"/>
      <c r="O41" s="13">
        <v>2560000000</v>
      </c>
      <c r="P41" s="14"/>
      <c r="Q41" s="13">
        <v>0</v>
      </c>
      <c r="R41" s="14"/>
      <c r="S41" s="13">
        <f t="shared" si="0"/>
        <v>2560000000</v>
      </c>
    </row>
    <row r="42" spans="1:19" x14ac:dyDescent="0.55000000000000004">
      <c r="A42" s="2" t="s">
        <v>117</v>
      </c>
      <c r="C42" s="14" t="s">
        <v>199</v>
      </c>
      <c r="D42" s="14"/>
      <c r="E42" s="13">
        <v>826600159</v>
      </c>
      <c r="F42" s="14"/>
      <c r="G42" s="13">
        <v>280</v>
      </c>
      <c r="H42" s="14"/>
      <c r="I42" s="13">
        <v>0</v>
      </c>
      <c r="J42" s="14"/>
      <c r="K42" s="13">
        <v>0</v>
      </c>
      <c r="L42" s="14"/>
      <c r="M42" s="13">
        <v>0</v>
      </c>
      <c r="N42" s="14"/>
      <c r="O42" s="13">
        <v>231448044520</v>
      </c>
      <c r="P42" s="14"/>
      <c r="Q42" s="13">
        <v>0</v>
      </c>
      <c r="R42" s="14"/>
      <c r="S42" s="13">
        <f t="shared" si="0"/>
        <v>231448044520</v>
      </c>
    </row>
    <row r="43" spans="1:19" x14ac:dyDescent="0.55000000000000004">
      <c r="A43" s="2" t="s">
        <v>114</v>
      </c>
      <c r="C43" s="14" t="s">
        <v>196</v>
      </c>
      <c r="D43" s="14"/>
      <c r="E43" s="13">
        <v>398000000</v>
      </c>
      <c r="F43" s="14"/>
      <c r="G43" s="13">
        <v>160</v>
      </c>
      <c r="H43" s="14"/>
      <c r="I43" s="13">
        <v>0</v>
      </c>
      <c r="J43" s="14"/>
      <c r="K43" s="13">
        <v>0</v>
      </c>
      <c r="L43" s="14"/>
      <c r="M43" s="13">
        <v>0</v>
      </c>
      <c r="N43" s="14"/>
      <c r="O43" s="13">
        <v>63680000000</v>
      </c>
      <c r="P43" s="14"/>
      <c r="Q43" s="13">
        <v>0</v>
      </c>
      <c r="R43" s="14"/>
      <c r="S43" s="13">
        <f t="shared" si="0"/>
        <v>63680000000</v>
      </c>
    </row>
    <row r="44" spans="1:19" x14ac:dyDescent="0.55000000000000004">
      <c r="A44" s="2" t="s">
        <v>36</v>
      </c>
      <c r="C44" s="14" t="s">
        <v>212</v>
      </c>
      <c r="D44" s="14"/>
      <c r="E44" s="13">
        <v>3349436</v>
      </c>
      <c r="F44" s="14"/>
      <c r="G44" s="13">
        <v>10000</v>
      </c>
      <c r="H44" s="14"/>
      <c r="I44" s="13">
        <v>0</v>
      </c>
      <c r="J44" s="14"/>
      <c r="K44" s="13">
        <v>0</v>
      </c>
      <c r="L44" s="14"/>
      <c r="M44" s="13">
        <v>0</v>
      </c>
      <c r="N44" s="14"/>
      <c r="O44" s="13">
        <v>33494360000</v>
      </c>
      <c r="P44" s="14"/>
      <c r="Q44" s="13">
        <v>0</v>
      </c>
      <c r="R44" s="14"/>
      <c r="S44" s="13">
        <f t="shared" si="0"/>
        <v>33494360000</v>
      </c>
    </row>
    <row r="45" spans="1:19" x14ac:dyDescent="0.55000000000000004">
      <c r="A45" s="2" t="s">
        <v>139</v>
      </c>
      <c r="C45" s="14" t="s">
        <v>213</v>
      </c>
      <c r="D45" s="14"/>
      <c r="E45" s="13">
        <v>3305619</v>
      </c>
      <c r="F45" s="14"/>
      <c r="G45" s="13">
        <v>1000</v>
      </c>
      <c r="H45" s="14"/>
      <c r="I45" s="13">
        <v>0</v>
      </c>
      <c r="J45" s="14"/>
      <c r="K45" s="13">
        <v>0</v>
      </c>
      <c r="L45" s="14"/>
      <c r="M45" s="13">
        <v>0</v>
      </c>
      <c r="N45" s="14"/>
      <c r="O45" s="13">
        <v>3305619000</v>
      </c>
      <c r="P45" s="14"/>
      <c r="Q45" s="13">
        <v>0</v>
      </c>
      <c r="R45" s="14"/>
      <c r="S45" s="13">
        <f t="shared" si="0"/>
        <v>3305619000</v>
      </c>
    </row>
    <row r="46" spans="1:19" x14ac:dyDescent="0.55000000000000004">
      <c r="A46" s="2" t="s">
        <v>43</v>
      </c>
      <c r="C46" s="14" t="s">
        <v>214</v>
      </c>
      <c r="D46" s="14"/>
      <c r="E46" s="13">
        <v>17803216</v>
      </c>
      <c r="F46" s="14"/>
      <c r="G46" s="13">
        <v>300</v>
      </c>
      <c r="H46" s="14"/>
      <c r="I46" s="13">
        <v>0</v>
      </c>
      <c r="J46" s="14"/>
      <c r="K46" s="13">
        <v>0</v>
      </c>
      <c r="L46" s="14"/>
      <c r="M46" s="13">
        <v>0</v>
      </c>
      <c r="N46" s="14"/>
      <c r="O46" s="13">
        <v>5340964800</v>
      </c>
      <c r="P46" s="14"/>
      <c r="Q46" s="13">
        <v>0</v>
      </c>
      <c r="R46" s="14"/>
      <c r="S46" s="13">
        <f t="shared" si="0"/>
        <v>5340964800</v>
      </c>
    </row>
    <row r="47" spans="1:19" x14ac:dyDescent="0.55000000000000004">
      <c r="A47" s="2" t="s">
        <v>85</v>
      </c>
      <c r="C47" s="14" t="s">
        <v>215</v>
      </c>
      <c r="D47" s="14"/>
      <c r="E47" s="13">
        <v>2350000</v>
      </c>
      <c r="F47" s="14"/>
      <c r="G47" s="13">
        <v>6810</v>
      </c>
      <c r="H47" s="14"/>
      <c r="I47" s="13">
        <v>0</v>
      </c>
      <c r="J47" s="14"/>
      <c r="K47" s="13">
        <v>0</v>
      </c>
      <c r="L47" s="14"/>
      <c r="M47" s="13">
        <v>0</v>
      </c>
      <c r="N47" s="14"/>
      <c r="O47" s="13">
        <v>16003500000</v>
      </c>
      <c r="P47" s="14"/>
      <c r="Q47" s="13">
        <v>0</v>
      </c>
      <c r="R47" s="14"/>
      <c r="S47" s="13">
        <f t="shared" si="0"/>
        <v>16003500000</v>
      </c>
    </row>
    <row r="48" spans="1:19" x14ac:dyDescent="0.55000000000000004">
      <c r="A48" s="2" t="s">
        <v>67</v>
      </c>
      <c r="C48" s="14" t="s">
        <v>216</v>
      </c>
      <c r="D48" s="14"/>
      <c r="E48" s="13">
        <v>5015500</v>
      </c>
      <c r="F48" s="14"/>
      <c r="G48" s="13">
        <v>639</v>
      </c>
      <c r="H48" s="14"/>
      <c r="I48" s="13">
        <v>0</v>
      </c>
      <c r="J48" s="14"/>
      <c r="K48" s="13">
        <v>0</v>
      </c>
      <c r="L48" s="14"/>
      <c r="M48" s="13">
        <v>0</v>
      </c>
      <c r="N48" s="14"/>
      <c r="O48" s="13">
        <v>3204904500</v>
      </c>
      <c r="P48" s="14"/>
      <c r="Q48" s="13">
        <v>186091229</v>
      </c>
      <c r="R48" s="14"/>
      <c r="S48" s="13">
        <f t="shared" si="0"/>
        <v>3018813271</v>
      </c>
    </row>
    <row r="49" spans="1:19" x14ac:dyDescent="0.55000000000000004">
      <c r="A49" s="2" t="s">
        <v>101</v>
      </c>
      <c r="C49" s="14" t="s">
        <v>217</v>
      </c>
      <c r="D49" s="14"/>
      <c r="E49" s="13">
        <v>137187004</v>
      </c>
      <c r="F49" s="14"/>
      <c r="G49" s="13">
        <v>150</v>
      </c>
      <c r="H49" s="14"/>
      <c r="I49" s="13">
        <v>20578050600</v>
      </c>
      <c r="J49" s="14"/>
      <c r="K49" s="13">
        <v>1538789589</v>
      </c>
      <c r="L49" s="14"/>
      <c r="M49" s="13">
        <v>19039261011</v>
      </c>
      <c r="N49" s="14"/>
      <c r="O49" s="13">
        <v>20578050600</v>
      </c>
      <c r="P49" s="14"/>
      <c r="Q49" s="13">
        <v>1538789589</v>
      </c>
      <c r="R49" s="14"/>
      <c r="S49" s="13">
        <f t="shared" si="0"/>
        <v>19039261011</v>
      </c>
    </row>
    <row r="50" spans="1:19" x14ac:dyDescent="0.55000000000000004">
      <c r="A50" s="2" t="s">
        <v>20</v>
      </c>
      <c r="C50" s="14" t="s">
        <v>194</v>
      </c>
      <c r="D50" s="14"/>
      <c r="E50" s="13">
        <v>691805596</v>
      </c>
      <c r="F50" s="14"/>
      <c r="G50" s="13">
        <v>11</v>
      </c>
      <c r="H50" s="14"/>
      <c r="I50" s="13">
        <v>0</v>
      </c>
      <c r="J50" s="14"/>
      <c r="K50" s="13">
        <v>0</v>
      </c>
      <c r="L50" s="14"/>
      <c r="M50" s="13">
        <v>0</v>
      </c>
      <c r="N50" s="14"/>
      <c r="O50" s="13">
        <v>7609861556</v>
      </c>
      <c r="P50" s="14"/>
      <c r="Q50" s="13">
        <v>0</v>
      </c>
      <c r="R50" s="14"/>
      <c r="S50" s="13">
        <f t="shared" si="0"/>
        <v>7609861556</v>
      </c>
    </row>
    <row r="51" spans="1:19" x14ac:dyDescent="0.55000000000000004">
      <c r="A51" s="2" t="s">
        <v>24</v>
      </c>
      <c r="C51" s="14" t="s">
        <v>194</v>
      </c>
      <c r="D51" s="14"/>
      <c r="E51" s="13">
        <v>385976816</v>
      </c>
      <c r="F51" s="14"/>
      <c r="G51" s="13">
        <v>15</v>
      </c>
      <c r="H51" s="14"/>
      <c r="I51" s="13">
        <v>0</v>
      </c>
      <c r="J51" s="14"/>
      <c r="K51" s="13">
        <v>0</v>
      </c>
      <c r="L51" s="14"/>
      <c r="M51" s="13">
        <v>0</v>
      </c>
      <c r="N51" s="14"/>
      <c r="O51" s="13">
        <v>5789652240</v>
      </c>
      <c r="P51" s="14"/>
      <c r="Q51" s="13">
        <v>0</v>
      </c>
      <c r="R51" s="14"/>
      <c r="S51" s="13">
        <f t="shared" si="0"/>
        <v>5789652240</v>
      </c>
    </row>
    <row r="52" spans="1:19" x14ac:dyDescent="0.55000000000000004">
      <c r="A52" s="2" t="s">
        <v>63</v>
      </c>
      <c r="C52" s="14" t="s">
        <v>187</v>
      </c>
      <c r="D52" s="14"/>
      <c r="E52" s="13">
        <v>134000000</v>
      </c>
      <c r="F52" s="14"/>
      <c r="G52" s="13">
        <v>750</v>
      </c>
      <c r="H52" s="14"/>
      <c r="I52" s="13">
        <v>0</v>
      </c>
      <c r="J52" s="14"/>
      <c r="K52" s="13">
        <v>0</v>
      </c>
      <c r="L52" s="14"/>
      <c r="M52" s="13">
        <v>0</v>
      </c>
      <c r="N52" s="14"/>
      <c r="O52" s="13">
        <v>100500000000</v>
      </c>
      <c r="P52" s="14"/>
      <c r="Q52" s="13">
        <v>0</v>
      </c>
      <c r="R52" s="14"/>
      <c r="S52" s="13">
        <f t="shared" si="0"/>
        <v>100500000000</v>
      </c>
    </row>
    <row r="53" spans="1:19" x14ac:dyDescent="0.55000000000000004">
      <c r="A53" s="2" t="s">
        <v>28</v>
      </c>
      <c r="C53" s="14" t="s">
        <v>203</v>
      </c>
      <c r="D53" s="14"/>
      <c r="E53" s="13">
        <v>6400000</v>
      </c>
      <c r="F53" s="14"/>
      <c r="G53" s="13">
        <v>200</v>
      </c>
      <c r="H53" s="14"/>
      <c r="I53" s="13">
        <v>0</v>
      </c>
      <c r="J53" s="14"/>
      <c r="K53" s="13">
        <v>0</v>
      </c>
      <c r="L53" s="14"/>
      <c r="M53" s="13">
        <v>0</v>
      </c>
      <c r="N53" s="14"/>
      <c r="O53" s="13">
        <v>1280000000</v>
      </c>
      <c r="P53" s="14"/>
      <c r="Q53" s="13">
        <v>0</v>
      </c>
      <c r="R53" s="14"/>
      <c r="S53" s="13">
        <f t="shared" si="0"/>
        <v>1280000000</v>
      </c>
    </row>
    <row r="54" spans="1:19" x14ac:dyDescent="0.55000000000000004">
      <c r="A54" s="2" t="s">
        <v>42</v>
      </c>
      <c r="C54" s="14" t="s">
        <v>196</v>
      </c>
      <c r="D54" s="14"/>
      <c r="E54" s="13">
        <v>999790</v>
      </c>
      <c r="F54" s="14"/>
      <c r="G54" s="13">
        <v>13750</v>
      </c>
      <c r="H54" s="14"/>
      <c r="I54" s="13">
        <v>0</v>
      </c>
      <c r="J54" s="14"/>
      <c r="K54" s="13">
        <v>0</v>
      </c>
      <c r="L54" s="14"/>
      <c r="M54" s="13">
        <v>0</v>
      </c>
      <c r="N54" s="14"/>
      <c r="O54" s="13">
        <v>13747112500</v>
      </c>
      <c r="P54" s="14"/>
      <c r="Q54" s="13">
        <v>1380640380</v>
      </c>
      <c r="R54" s="14"/>
      <c r="S54" s="13">
        <f t="shared" si="0"/>
        <v>12366472120</v>
      </c>
    </row>
    <row r="55" spans="1:19" x14ac:dyDescent="0.55000000000000004">
      <c r="A55" s="2" t="s">
        <v>218</v>
      </c>
      <c r="C55" s="14" t="s">
        <v>219</v>
      </c>
      <c r="D55" s="14"/>
      <c r="E55" s="13">
        <v>1600000</v>
      </c>
      <c r="F55" s="14"/>
      <c r="G55" s="13">
        <v>970</v>
      </c>
      <c r="H55" s="14"/>
      <c r="I55" s="13">
        <v>0</v>
      </c>
      <c r="J55" s="14"/>
      <c r="K55" s="13">
        <v>0</v>
      </c>
      <c r="L55" s="14"/>
      <c r="M55" s="13">
        <v>0</v>
      </c>
      <c r="N55" s="14"/>
      <c r="O55" s="13">
        <v>1552000000</v>
      </c>
      <c r="P55" s="14"/>
      <c r="Q55" s="13">
        <v>0</v>
      </c>
      <c r="R55" s="14"/>
      <c r="S55" s="13">
        <f t="shared" si="0"/>
        <v>1552000000</v>
      </c>
    </row>
    <row r="56" spans="1:19" x14ac:dyDescent="0.55000000000000004">
      <c r="A56" s="2" t="s">
        <v>39</v>
      </c>
      <c r="C56" s="14" t="s">
        <v>220</v>
      </c>
      <c r="D56" s="14"/>
      <c r="E56" s="13">
        <v>14045507</v>
      </c>
      <c r="F56" s="14"/>
      <c r="G56" s="13">
        <v>38000</v>
      </c>
      <c r="H56" s="14"/>
      <c r="I56" s="13">
        <v>0</v>
      </c>
      <c r="J56" s="14"/>
      <c r="K56" s="13">
        <v>0</v>
      </c>
      <c r="L56" s="14"/>
      <c r="M56" s="13">
        <v>0</v>
      </c>
      <c r="N56" s="14"/>
      <c r="O56" s="13">
        <v>533729266000</v>
      </c>
      <c r="P56" s="14"/>
      <c r="Q56" s="13">
        <v>14924520088</v>
      </c>
      <c r="R56" s="14"/>
      <c r="S56" s="13">
        <f t="shared" si="0"/>
        <v>518804745912</v>
      </c>
    </row>
    <row r="57" spans="1:19" x14ac:dyDescent="0.55000000000000004">
      <c r="A57" s="2" t="s">
        <v>32</v>
      </c>
      <c r="C57" s="14" t="s">
        <v>221</v>
      </c>
      <c r="D57" s="14"/>
      <c r="E57" s="13">
        <v>58397012</v>
      </c>
      <c r="F57" s="14"/>
      <c r="G57" s="13">
        <v>936</v>
      </c>
      <c r="H57" s="14"/>
      <c r="I57" s="13">
        <v>0</v>
      </c>
      <c r="J57" s="14"/>
      <c r="K57" s="13">
        <v>0</v>
      </c>
      <c r="L57" s="14"/>
      <c r="M57" s="13">
        <v>0</v>
      </c>
      <c r="N57" s="14"/>
      <c r="O57" s="13">
        <v>54659603232</v>
      </c>
      <c r="P57" s="14"/>
      <c r="Q57" s="13">
        <v>1136450503</v>
      </c>
      <c r="R57" s="14"/>
      <c r="S57" s="13">
        <f t="shared" si="0"/>
        <v>53523152729</v>
      </c>
    </row>
    <row r="58" spans="1:19" x14ac:dyDescent="0.55000000000000004">
      <c r="A58" s="2" t="s">
        <v>135</v>
      </c>
      <c r="C58" s="14" t="s">
        <v>195</v>
      </c>
      <c r="D58" s="14"/>
      <c r="E58" s="13">
        <v>14618827</v>
      </c>
      <c r="F58" s="14"/>
      <c r="G58" s="13">
        <v>14000</v>
      </c>
      <c r="H58" s="14"/>
      <c r="I58" s="13">
        <v>0</v>
      </c>
      <c r="J58" s="14"/>
      <c r="K58" s="13">
        <v>0</v>
      </c>
      <c r="L58" s="14"/>
      <c r="M58" s="13">
        <v>0</v>
      </c>
      <c r="N58" s="14"/>
      <c r="O58" s="13">
        <v>204663578000</v>
      </c>
      <c r="P58" s="14"/>
      <c r="Q58" s="13">
        <v>0</v>
      </c>
      <c r="R58" s="14"/>
      <c r="S58" s="13">
        <f t="shared" si="0"/>
        <v>204663578000</v>
      </c>
    </row>
    <row r="59" spans="1:19" x14ac:dyDescent="0.55000000000000004">
      <c r="A59" s="2" t="s">
        <v>95</v>
      </c>
      <c r="C59" s="14" t="s">
        <v>222</v>
      </c>
      <c r="D59" s="14"/>
      <c r="E59" s="13">
        <v>57441975</v>
      </c>
      <c r="F59" s="14"/>
      <c r="G59" s="13">
        <v>637</v>
      </c>
      <c r="H59" s="14"/>
      <c r="I59" s="13">
        <v>0</v>
      </c>
      <c r="J59" s="14"/>
      <c r="K59" s="13">
        <v>0</v>
      </c>
      <c r="L59" s="14"/>
      <c r="M59" s="13">
        <v>0</v>
      </c>
      <c r="N59" s="14"/>
      <c r="O59" s="13">
        <v>36590538075</v>
      </c>
      <c r="P59" s="14"/>
      <c r="Q59" s="13">
        <v>0</v>
      </c>
      <c r="R59" s="14"/>
      <c r="S59" s="13">
        <f t="shared" si="0"/>
        <v>36590538075</v>
      </c>
    </row>
    <row r="60" spans="1:19" x14ac:dyDescent="0.55000000000000004">
      <c r="A60" s="2" t="s">
        <v>78</v>
      </c>
      <c r="C60" s="14" t="s">
        <v>220</v>
      </c>
      <c r="D60" s="14"/>
      <c r="E60" s="13">
        <v>20042572</v>
      </c>
      <c r="F60" s="14"/>
      <c r="G60" s="13">
        <v>3800</v>
      </c>
      <c r="H60" s="14"/>
      <c r="I60" s="13">
        <v>0</v>
      </c>
      <c r="J60" s="14"/>
      <c r="K60" s="13">
        <v>0</v>
      </c>
      <c r="L60" s="14"/>
      <c r="M60" s="13">
        <v>0</v>
      </c>
      <c r="N60" s="14"/>
      <c r="O60" s="13">
        <v>76161773600</v>
      </c>
      <c r="P60" s="14"/>
      <c r="Q60" s="17">
        <v>4422296532</v>
      </c>
      <c r="R60" s="14"/>
      <c r="S60" s="13">
        <f t="shared" si="0"/>
        <v>71739477068</v>
      </c>
    </row>
    <row r="61" spans="1:19" x14ac:dyDescent="0.55000000000000004">
      <c r="A61" s="2" t="s">
        <v>136</v>
      </c>
      <c r="C61" s="14" t="s">
        <v>194</v>
      </c>
      <c r="D61" s="14"/>
      <c r="E61" s="13">
        <v>93756136</v>
      </c>
      <c r="F61" s="14"/>
      <c r="G61" s="13">
        <v>800</v>
      </c>
      <c r="H61" s="14"/>
      <c r="I61" s="13">
        <v>0</v>
      </c>
      <c r="J61" s="14"/>
      <c r="K61" s="13">
        <v>0</v>
      </c>
      <c r="L61" s="14"/>
      <c r="M61" s="13">
        <v>0</v>
      </c>
      <c r="N61" s="14"/>
      <c r="O61" s="13">
        <v>75004908800</v>
      </c>
      <c r="P61" s="14"/>
      <c r="Q61" s="13">
        <v>0</v>
      </c>
      <c r="R61" s="14"/>
      <c r="S61" s="13">
        <f t="shared" si="0"/>
        <v>75004908800</v>
      </c>
    </row>
    <row r="62" spans="1:19" x14ac:dyDescent="0.55000000000000004">
      <c r="A62" s="2" t="s">
        <v>94</v>
      </c>
      <c r="C62" s="14" t="s">
        <v>223</v>
      </c>
      <c r="D62" s="14"/>
      <c r="E62" s="13">
        <v>44084970</v>
      </c>
      <c r="F62" s="14"/>
      <c r="G62" s="13">
        <v>2200</v>
      </c>
      <c r="H62" s="14"/>
      <c r="I62" s="13">
        <v>0</v>
      </c>
      <c r="J62" s="14"/>
      <c r="K62" s="13">
        <v>0</v>
      </c>
      <c r="L62" s="14"/>
      <c r="M62" s="13">
        <v>0</v>
      </c>
      <c r="N62" s="14"/>
      <c r="O62" s="13">
        <v>96986934000</v>
      </c>
      <c r="P62" s="14"/>
      <c r="Q62" s="13">
        <v>0</v>
      </c>
      <c r="R62" s="14"/>
      <c r="S62" s="13">
        <f t="shared" si="0"/>
        <v>96986934000</v>
      </c>
    </row>
    <row r="63" spans="1:19" x14ac:dyDescent="0.55000000000000004">
      <c r="A63" s="2" t="s">
        <v>86</v>
      </c>
      <c r="C63" s="14" t="s">
        <v>224</v>
      </c>
      <c r="D63" s="14"/>
      <c r="E63" s="13">
        <v>5327983</v>
      </c>
      <c r="F63" s="14"/>
      <c r="G63" s="13">
        <v>9120</v>
      </c>
      <c r="H63" s="14"/>
      <c r="I63" s="13">
        <v>0</v>
      </c>
      <c r="J63" s="14"/>
      <c r="K63" s="13">
        <v>0</v>
      </c>
      <c r="L63" s="14"/>
      <c r="M63" s="13">
        <v>0</v>
      </c>
      <c r="N63" s="14"/>
      <c r="O63" s="13">
        <v>48591204960</v>
      </c>
      <c r="P63" s="14"/>
      <c r="Q63" s="13">
        <v>0</v>
      </c>
      <c r="R63" s="14"/>
      <c r="S63" s="13">
        <f t="shared" si="0"/>
        <v>48591204960</v>
      </c>
    </row>
    <row r="64" spans="1:19" x14ac:dyDescent="0.55000000000000004">
      <c r="A64" s="2" t="s">
        <v>69</v>
      </c>
      <c r="C64" s="14" t="s">
        <v>208</v>
      </c>
      <c r="D64" s="14"/>
      <c r="E64" s="13">
        <v>19680610</v>
      </c>
      <c r="F64" s="14"/>
      <c r="G64" s="13">
        <v>5700</v>
      </c>
      <c r="H64" s="14"/>
      <c r="I64" s="13">
        <v>0</v>
      </c>
      <c r="J64" s="14"/>
      <c r="K64" s="13">
        <v>0</v>
      </c>
      <c r="L64" s="14"/>
      <c r="M64" s="13">
        <v>0</v>
      </c>
      <c r="N64" s="14"/>
      <c r="O64" s="13">
        <v>112179477000</v>
      </c>
      <c r="P64" s="14"/>
      <c r="Q64" s="13">
        <v>0</v>
      </c>
      <c r="R64" s="14"/>
      <c r="S64" s="13">
        <f t="shared" si="0"/>
        <v>112179477000</v>
      </c>
    </row>
    <row r="65" spans="1:19" x14ac:dyDescent="0.55000000000000004">
      <c r="A65" s="2" t="s">
        <v>125</v>
      </c>
      <c r="C65" s="14" t="s">
        <v>215</v>
      </c>
      <c r="D65" s="14"/>
      <c r="E65" s="13">
        <v>38300000</v>
      </c>
      <c r="F65" s="14"/>
      <c r="G65" s="13">
        <v>1000</v>
      </c>
      <c r="H65" s="14"/>
      <c r="I65" s="13">
        <v>0</v>
      </c>
      <c r="J65" s="14"/>
      <c r="K65" s="13">
        <v>0</v>
      </c>
      <c r="L65" s="14"/>
      <c r="M65" s="13">
        <v>0</v>
      </c>
      <c r="N65" s="14"/>
      <c r="O65" s="13">
        <v>38300000000</v>
      </c>
      <c r="P65" s="14"/>
      <c r="Q65" s="17">
        <v>2668645161</v>
      </c>
      <c r="R65" s="14"/>
      <c r="S65" s="13">
        <f>O65-Q65</f>
        <v>35631354839</v>
      </c>
    </row>
    <row r="66" spans="1:19" x14ac:dyDescent="0.55000000000000004">
      <c r="A66" s="2" t="s">
        <v>125</v>
      </c>
      <c r="C66" s="14" t="s">
        <v>217</v>
      </c>
      <c r="D66" s="14"/>
      <c r="E66" s="13">
        <v>38300000</v>
      </c>
      <c r="F66" s="14"/>
      <c r="G66" s="13">
        <v>1200</v>
      </c>
      <c r="H66" s="14"/>
      <c r="I66" s="13">
        <v>45960000000</v>
      </c>
      <c r="J66" s="14"/>
      <c r="K66" s="13">
        <v>2668645161</v>
      </c>
      <c r="L66" s="14"/>
      <c r="M66" s="13">
        <v>43291354839</v>
      </c>
      <c r="N66" s="14"/>
      <c r="O66" s="13">
        <v>45960000000</v>
      </c>
      <c r="P66" s="14"/>
      <c r="Q66" s="17">
        <v>0</v>
      </c>
      <c r="R66" s="14"/>
      <c r="S66" s="13">
        <f t="shared" si="0"/>
        <v>45960000000</v>
      </c>
    </row>
    <row r="67" spans="1:19" x14ac:dyDescent="0.55000000000000004">
      <c r="A67" s="2" t="s">
        <v>118</v>
      </c>
      <c r="C67" s="14" t="s">
        <v>194</v>
      </c>
      <c r="D67" s="14"/>
      <c r="E67" s="13">
        <v>45151187</v>
      </c>
      <c r="F67" s="14"/>
      <c r="G67" s="13">
        <v>420</v>
      </c>
      <c r="H67" s="14"/>
      <c r="I67" s="13">
        <v>0</v>
      </c>
      <c r="J67" s="14"/>
      <c r="K67" s="13">
        <v>0</v>
      </c>
      <c r="L67" s="14"/>
      <c r="M67" s="13">
        <v>0</v>
      </c>
      <c r="N67" s="14"/>
      <c r="O67" s="13">
        <v>18963498540</v>
      </c>
      <c r="P67" s="14"/>
      <c r="Q67" s="13">
        <v>0</v>
      </c>
      <c r="R67" s="14"/>
      <c r="S67" s="13">
        <f t="shared" si="0"/>
        <v>18963498540</v>
      </c>
    </row>
    <row r="68" spans="1:19" x14ac:dyDescent="0.55000000000000004">
      <c r="A68" s="2" t="s">
        <v>60</v>
      </c>
      <c r="C68" s="14" t="s">
        <v>225</v>
      </c>
      <c r="D68" s="14"/>
      <c r="E68" s="13">
        <v>9810336</v>
      </c>
      <c r="F68" s="14"/>
      <c r="G68" s="13">
        <v>200</v>
      </c>
      <c r="H68" s="14"/>
      <c r="I68" s="13">
        <v>0</v>
      </c>
      <c r="J68" s="14"/>
      <c r="K68" s="13">
        <v>0</v>
      </c>
      <c r="L68" s="14"/>
      <c r="M68" s="13">
        <v>0</v>
      </c>
      <c r="N68" s="14"/>
      <c r="O68" s="13">
        <v>1962067200</v>
      </c>
      <c r="P68" s="14"/>
      <c r="Q68" s="13">
        <v>45934684</v>
      </c>
      <c r="R68" s="14"/>
      <c r="S68" s="13">
        <f t="shared" si="0"/>
        <v>1916132516</v>
      </c>
    </row>
    <row r="69" spans="1:19" x14ac:dyDescent="0.55000000000000004">
      <c r="A69" s="2" t="s">
        <v>99</v>
      </c>
      <c r="C69" s="14" t="s">
        <v>226</v>
      </c>
      <c r="D69" s="14"/>
      <c r="E69" s="13">
        <v>13661053</v>
      </c>
      <c r="F69" s="14"/>
      <c r="G69" s="13">
        <v>206</v>
      </c>
      <c r="H69" s="14"/>
      <c r="I69" s="13">
        <v>0</v>
      </c>
      <c r="J69" s="14"/>
      <c r="K69" s="13">
        <v>0</v>
      </c>
      <c r="L69" s="14"/>
      <c r="M69" s="13">
        <v>0</v>
      </c>
      <c r="N69" s="14"/>
      <c r="O69" s="13">
        <v>2814176918</v>
      </c>
      <c r="P69" s="14"/>
      <c r="Q69" s="13">
        <v>0</v>
      </c>
      <c r="R69" s="14"/>
      <c r="S69" s="13">
        <f t="shared" si="0"/>
        <v>2814176918</v>
      </c>
    </row>
    <row r="70" spans="1:19" x14ac:dyDescent="0.55000000000000004">
      <c r="A70" s="2" t="s">
        <v>115</v>
      </c>
      <c r="C70" s="14" t="s">
        <v>216</v>
      </c>
      <c r="D70" s="14"/>
      <c r="E70" s="13">
        <v>6753536</v>
      </c>
      <c r="F70" s="14"/>
      <c r="G70" s="13">
        <v>1040</v>
      </c>
      <c r="H70" s="14"/>
      <c r="I70" s="13">
        <v>0</v>
      </c>
      <c r="J70" s="14"/>
      <c r="K70" s="13">
        <v>0</v>
      </c>
      <c r="L70" s="14"/>
      <c r="M70" s="13">
        <v>0</v>
      </c>
      <c r="N70" s="14"/>
      <c r="O70" s="13">
        <v>7023677440</v>
      </c>
      <c r="P70" s="14"/>
      <c r="Q70" s="13">
        <v>0</v>
      </c>
      <c r="R70" s="14"/>
      <c r="S70" s="13">
        <f t="shared" si="0"/>
        <v>7023677440</v>
      </c>
    </row>
    <row r="71" spans="1:19" x14ac:dyDescent="0.55000000000000004">
      <c r="A71" s="2" t="s">
        <v>112</v>
      </c>
      <c r="C71" s="14" t="s">
        <v>227</v>
      </c>
      <c r="D71" s="14"/>
      <c r="E71" s="13">
        <v>9176325</v>
      </c>
      <c r="F71" s="14"/>
      <c r="G71" s="13">
        <v>350</v>
      </c>
      <c r="H71" s="14"/>
      <c r="I71" s="13">
        <v>3211713750</v>
      </c>
      <c r="J71" s="14"/>
      <c r="K71" s="13">
        <v>236395174</v>
      </c>
      <c r="L71" s="14"/>
      <c r="M71" s="13">
        <v>2975318576</v>
      </c>
      <c r="N71" s="14"/>
      <c r="O71" s="13">
        <v>3211713750</v>
      </c>
      <c r="P71" s="14"/>
      <c r="Q71" s="13">
        <v>236395174</v>
      </c>
      <c r="R71" s="14"/>
      <c r="S71" s="13">
        <f t="shared" si="0"/>
        <v>2975318576</v>
      </c>
    </row>
    <row r="72" spans="1:19" x14ac:dyDescent="0.55000000000000004">
      <c r="A72" s="2" t="s">
        <v>110</v>
      </c>
      <c r="C72" s="14" t="s">
        <v>228</v>
      </c>
      <c r="D72" s="14"/>
      <c r="E72" s="13">
        <v>2516157</v>
      </c>
      <c r="F72" s="14"/>
      <c r="G72" s="13">
        <v>2100</v>
      </c>
      <c r="H72" s="14"/>
      <c r="I72" s="13">
        <v>5283929700</v>
      </c>
      <c r="J72" s="14"/>
      <c r="K72" s="13">
        <v>277740627</v>
      </c>
      <c r="L72" s="14"/>
      <c r="M72" s="13">
        <v>5006189073</v>
      </c>
      <c r="N72" s="14"/>
      <c r="O72" s="13">
        <v>5283929700</v>
      </c>
      <c r="P72" s="14"/>
      <c r="Q72" s="13">
        <v>277740627</v>
      </c>
      <c r="R72" s="14"/>
      <c r="S72" s="13">
        <f t="shared" si="0"/>
        <v>5006189073</v>
      </c>
    </row>
    <row r="73" spans="1:19" x14ac:dyDescent="0.55000000000000004">
      <c r="A73" s="2" t="s">
        <v>113</v>
      </c>
      <c r="C73" s="14" t="s">
        <v>229</v>
      </c>
      <c r="D73" s="14"/>
      <c r="E73" s="13">
        <v>2744757</v>
      </c>
      <c r="F73" s="14"/>
      <c r="G73" s="13">
        <v>880</v>
      </c>
      <c r="H73" s="14"/>
      <c r="I73" s="13">
        <v>0</v>
      </c>
      <c r="J73" s="14"/>
      <c r="K73" s="13">
        <v>0</v>
      </c>
      <c r="L73" s="14"/>
      <c r="M73" s="13">
        <v>0</v>
      </c>
      <c r="N73" s="14"/>
      <c r="O73" s="13">
        <v>2415386160</v>
      </c>
      <c r="P73" s="14"/>
      <c r="Q73" s="13">
        <v>0</v>
      </c>
      <c r="R73" s="14"/>
      <c r="S73" s="13">
        <f t="shared" ref="S73:S102" si="1">O73-Q73</f>
        <v>2415386160</v>
      </c>
    </row>
    <row r="74" spans="1:19" x14ac:dyDescent="0.55000000000000004">
      <c r="A74" s="2" t="s">
        <v>126</v>
      </c>
      <c r="C74" s="14" t="s">
        <v>230</v>
      </c>
      <c r="D74" s="14"/>
      <c r="E74" s="13">
        <v>150373846</v>
      </c>
      <c r="F74" s="14"/>
      <c r="G74" s="13">
        <v>2223</v>
      </c>
      <c r="H74" s="14"/>
      <c r="I74" s="13">
        <v>0</v>
      </c>
      <c r="J74" s="14"/>
      <c r="K74" s="13">
        <v>0</v>
      </c>
      <c r="L74" s="14"/>
      <c r="M74" s="13">
        <v>0</v>
      </c>
      <c r="N74" s="14"/>
      <c r="O74" s="13">
        <v>334281059658</v>
      </c>
      <c r="P74" s="14"/>
      <c r="Q74" s="13">
        <v>0</v>
      </c>
      <c r="R74" s="14"/>
      <c r="S74" s="13">
        <f t="shared" si="1"/>
        <v>334281059658</v>
      </c>
    </row>
    <row r="75" spans="1:19" x14ac:dyDescent="0.55000000000000004">
      <c r="A75" s="2" t="s">
        <v>21</v>
      </c>
      <c r="C75" s="14" t="s">
        <v>194</v>
      </c>
      <c r="D75" s="14"/>
      <c r="E75" s="13">
        <v>28000000</v>
      </c>
      <c r="F75" s="14"/>
      <c r="G75" s="13">
        <v>250</v>
      </c>
      <c r="H75" s="14"/>
      <c r="I75" s="13">
        <v>0</v>
      </c>
      <c r="J75" s="14"/>
      <c r="K75" s="13">
        <v>0</v>
      </c>
      <c r="L75" s="14"/>
      <c r="M75" s="13">
        <v>0</v>
      </c>
      <c r="N75" s="14"/>
      <c r="O75" s="13">
        <v>7000000000</v>
      </c>
      <c r="P75" s="14"/>
      <c r="Q75" s="13">
        <v>0</v>
      </c>
      <c r="R75" s="14"/>
      <c r="S75" s="13">
        <f t="shared" si="1"/>
        <v>7000000000</v>
      </c>
    </row>
    <row r="76" spans="1:19" x14ac:dyDescent="0.55000000000000004">
      <c r="A76" s="2" t="s">
        <v>25</v>
      </c>
      <c r="C76" s="14" t="s">
        <v>205</v>
      </c>
      <c r="D76" s="14"/>
      <c r="E76" s="13">
        <v>31978871</v>
      </c>
      <c r="F76" s="14"/>
      <c r="G76" s="13">
        <v>300</v>
      </c>
      <c r="H76" s="14"/>
      <c r="I76" s="13">
        <v>0</v>
      </c>
      <c r="J76" s="14"/>
      <c r="K76" s="13">
        <v>0</v>
      </c>
      <c r="L76" s="14"/>
      <c r="M76" s="13">
        <v>0</v>
      </c>
      <c r="N76" s="14"/>
      <c r="O76" s="13">
        <v>9593661300</v>
      </c>
      <c r="P76" s="14"/>
      <c r="Q76" s="13">
        <v>0</v>
      </c>
      <c r="R76" s="14"/>
      <c r="S76" s="13">
        <f t="shared" si="1"/>
        <v>9593661300</v>
      </c>
    </row>
    <row r="77" spans="1:19" x14ac:dyDescent="0.55000000000000004">
      <c r="A77" s="2" t="s">
        <v>109</v>
      </c>
      <c r="C77" s="14" t="s">
        <v>187</v>
      </c>
      <c r="D77" s="14"/>
      <c r="E77" s="13">
        <v>34816428</v>
      </c>
      <c r="F77" s="14"/>
      <c r="G77" s="13">
        <v>3000</v>
      </c>
      <c r="H77" s="14"/>
      <c r="I77" s="13">
        <v>0</v>
      </c>
      <c r="J77" s="14"/>
      <c r="K77" s="13">
        <v>0</v>
      </c>
      <c r="L77" s="14"/>
      <c r="M77" s="13">
        <v>0</v>
      </c>
      <c r="N77" s="14"/>
      <c r="O77" s="13">
        <v>104449284000</v>
      </c>
      <c r="P77" s="14"/>
      <c r="Q77" s="13">
        <v>0</v>
      </c>
      <c r="R77" s="14"/>
      <c r="S77" s="13">
        <f t="shared" si="1"/>
        <v>104449284000</v>
      </c>
    </row>
    <row r="78" spans="1:19" x14ac:dyDescent="0.55000000000000004">
      <c r="A78" s="2" t="s">
        <v>34</v>
      </c>
      <c r="C78" s="14" t="s">
        <v>206</v>
      </c>
      <c r="D78" s="14"/>
      <c r="E78" s="13">
        <v>77595791</v>
      </c>
      <c r="F78" s="14"/>
      <c r="G78" s="13">
        <v>190</v>
      </c>
      <c r="H78" s="14"/>
      <c r="I78" s="13">
        <v>0</v>
      </c>
      <c r="J78" s="14"/>
      <c r="K78" s="13">
        <v>0</v>
      </c>
      <c r="L78" s="14"/>
      <c r="M78" s="13">
        <v>0</v>
      </c>
      <c r="N78" s="14"/>
      <c r="O78" s="13">
        <v>14743200290</v>
      </c>
      <c r="P78" s="14"/>
      <c r="Q78" s="13">
        <v>0</v>
      </c>
      <c r="R78" s="14"/>
      <c r="S78" s="13">
        <f t="shared" si="1"/>
        <v>14743200290</v>
      </c>
    </row>
    <row r="79" spans="1:19" x14ac:dyDescent="0.55000000000000004">
      <c r="A79" s="2" t="s">
        <v>38</v>
      </c>
      <c r="C79" s="14" t="s">
        <v>194</v>
      </c>
      <c r="D79" s="14"/>
      <c r="E79" s="13">
        <v>72896675</v>
      </c>
      <c r="F79" s="14"/>
      <c r="G79" s="13">
        <v>160</v>
      </c>
      <c r="H79" s="14"/>
      <c r="I79" s="13">
        <v>0</v>
      </c>
      <c r="J79" s="14"/>
      <c r="K79" s="13">
        <v>0</v>
      </c>
      <c r="L79" s="14"/>
      <c r="M79" s="13">
        <v>0</v>
      </c>
      <c r="N79" s="14"/>
      <c r="O79" s="13">
        <v>11663468000</v>
      </c>
      <c r="P79" s="14"/>
      <c r="Q79" s="13">
        <v>0</v>
      </c>
      <c r="R79" s="14"/>
      <c r="S79" s="13">
        <f t="shared" si="1"/>
        <v>11663468000</v>
      </c>
    </row>
    <row r="80" spans="1:19" x14ac:dyDescent="0.55000000000000004">
      <c r="A80" s="2" t="s">
        <v>93</v>
      </c>
      <c r="C80" s="14" t="s">
        <v>231</v>
      </c>
      <c r="D80" s="14"/>
      <c r="E80" s="13">
        <v>119643414</v>
      </c>
      <c r="F80" s="14"/>
      <c r="G80" s="13">
        <v>200</v>
      </c>
      <c r="H80" s="14"/>
      <c r="I80" s="13">
        <v>0</v>
      </c>
      <c r="J80" s="14"/>
      <c r="K80" s="13">
        <v>0</v>
      </c>
      <c r="L80" s="14"/>
      <c r="M80" s="13">
        <v>0</v>
      </c>
      <c r="N80" s="14"/>
      <c r="O80" s="13">
        <v>23928682800</v>
      </c>
      <c r="P80" s="14"/>
      <c r="Q80" s="13">
        <v>0</v>
      </c>
      <c r="R80" s="14"/>
      <c r="S80" s="13">
        <f t="shared" si="1"/>
        <v>23928682800</v>
      </c>
    </row>
    <row r="81" spans="1:19" x14ac:dyDescent="0.55000000000000004">
      <c r="A81" s="2" t="s">
        <v>48</v>
      </c>
      <c r="C81" s="14" t="s">
        <v>224</v>
      </c>
      <c r="D81" s="14"/>
      <c r="E81" s="13">
        <v>2000000</v>
      </c>
      <c r="F81" s="14"/>
      <c r="G81" s="13">
        <v>260</v>
      </c>
      <c r="H81" s="14"/>
      <c r="I81" s="13">
        <v>0</v>
      </c>
      <c r="J81" s="14"/>
      <c r="K81" s="13">
        <v>0</v>
      </c>
      <c r="L81" s="14"/>
      <c r="M81" s="13">
        <v>0</v>
      </c>
      <c r="N81" s="14"/>
      <c r="O81" s="13">
        <v>520000000</v>
      </c>
      <c r="P81" s="14"/>
      <c r="Q81" s="13">
        <v>0</v>
      </c>
      <c r="R81" s="14"/>
      <c r="S81" s="13">
        <f t="shared" si="1"/>
        <v>520000000</v>
      </c>
    </row>
    <row r="82" spans="1:19" x14ac:dyDescent="0.55000000000000004">
      <c r="A82" s="2" t="s">
        <v>45</v>
      </c>
      <c r="C82" s="14" t="s">
        <v>221</v>
      </c>
      <c r="D82" s="14"/>
      <c r="E82" s="13">
        <v>8494863</v>
      </c>
      <c r="F82" s="14"/>
      <c r="G82" s="13">
        <v>3400</v>
      </c>
      <c r="H82" s="14"/>
      <c r="I82" s="13">
        <v>0</v>
      </c>
      <c r="J82" s="14"/>
      <c r="K82" s="13">
        <v>0</v>
      </c>
      <c r="L82" s="14"/>
      <c r="M82" s="13">
        <v>0</v>
      </c>
      <c r="N82" s="14"/>
      <c r="O82" s="13">
        <v>28882534200</v>
      </c>
      <c r="P82" s="14"/>
      <c r="Q82" s="13">
        <v>0</v>
      </c>
      <c r="R82" s="14"/>
      <c r="S82" s="13">
        <f t="shared" si="1"/>
        <v>28882534200</v>
      </c>
    </row>
    <row r="83" spans="1:19" x14ac:dyDescent="0.55000000000000004">
      <c r="A83" s="2" t="s">
        <v>108</v>
      </c>
      <c r="C83" s="14" t="s">
        <v>232</v>
      </c>
      <c r="D83" s="14"/>
      <c r="E83" s="13">
        <v>33772830</v>
      </c>
      <c r="F83" s="14"/>
      <c r="G83" s="13">
        <v>360</v>
      </c>
      <c r="H83" s="14"/>
      <c r="I83" s="13">
        <v>0</v>
      </c>
      <c r="J83" s="14"/>
      <c r="K83" s="13">
        <v>0</v>
      </c>
      <c r="L83" s="14"/>
      <c r="M83" s="13">
        <v>0</v>
      </c>
      <c r="N83" s="14"/>
      <c r="O83" s="13">
        <v>12158218800</v>
      </c>
      <c r="P83" s="14"/>
      <c r="Q83" s="13">
        <v>0</v>
      </c>
      <c r="R83" s="14"/>
      <c r="S83" s="13">
        <f t="shared" si="1"/>
        <v>12158218800</v>
      </c>
    </row>
    <row r="84" spans="1:19" x14ac:dyDescent="0.55000000000000004">
      <c r="A84" s="2" t="s">
        <v>41</v>
      </c>
      <c r="C84" s="14" t="s">
        <v>233</v>
      </c>
      <c r="D84" s="14"/>
      <c r="E84" s="13">
        <v>1688904</v>
      </c>
      <c r="F84" s="14"/>
      <c r="G84" s="13">
        <v>20400</v>
      </c>
      <c r="H84" s="14"/>
      <c r="I84" s="13">
        <v>0</v>
      </c>
      <c r="J84" s="14"/>
      <c r="K84" s="13">
        <v>0</v>
      </c>
      <c r="L84" s="14"/>
      <c r="M84" s="13">
        <v>0</v>
      </c>
      <c r="N84" s="14"/>
      <c r="O84" s="13">
        <v>34453641600</v>
      </c>
      <c r="P84" s="14"/>
      <c r="Q84" s="13">
        <v>0</v>
      </c>
      <c r="R84" s="14"/>
      <c r="S84" s="13">
        <f t="shared" si="1"/>
        <v>34453641600</v>
      </c>
    </row>
    <row r="85" spans="1:19" x14ac:dyDescent="0.55000000000000004">
      <c r="A85" s="2" t="s">
        <v>47</v>
      </c>
      <c r="C85" s="14" t="s">
        <v>234</v>
      </c>
      <c r="D85" s="14"/>
      <c r="E85" s="13">
        <v>16246646</v>
      </c>
      <c r="F85" s="14"/>
      <c r="G85" s="13">
        <v>5330</v>
      </c>
      <c r="H85" s="14"/>
      <c r="I85" s="13">
        <v>0</v>
      </c>
      <c r="J85" s="14"/>
      <c r="K85" s="13">
        <v>0</v>
      </c>
      <c r="L85" s="14"/>
      <c r="M85" s="13">
        <v>0</v>
      </c>
      <c r="N85" s="14"/>
      <c r="O85" s="13">
        <v>86594623180</v>
      </c>
      <c r="P85" s="14"/>
      <c r="Q85" s="13">
        <v>3418208810</v>
      </c>
      <c r="R85" s="14"/>
      <c r="S85" s="13">
        <f t="shared" si="1"/>
        <v>83176414370</v>
      </c>
    </row>
    <row r="86" spans="1:19" x14ac:dyDescent="0.55000000000000004">
      <c r="A86" s="2" t="s">
        <v>87</v>
      </c>
      <c r="C86" s="14" t="s">
        <v>235</v>
      </c>
      <c r="D86" s="14"/>
      <c r="E86" s="13">
        <v>107126161</v>
      </c>
      <c r="F86" s="14"/>
      <c r="G86" s="13">
        <v>1076</v>
      </c>
      <c r="H86" s="14"/>
      <c r="I86" s="13">
        <v>0</v>
      </c>
      <c r="J86" s="14"/>
      <c r="K86" s="13">
        <v>0</v>
      </c>
      <c r="L86" s="14"/>
      <c r="M86" s="13">
        <v>0</v>
      </c>
      <c r="N86" s="14"/>
      <c r="O86" s="13">
        <v>115267749236</v>
      </c>
      <c r="P86" s="14"/>
      <c r="Q86" s="13">
        <v>0</v>
      </c>
      <c r="R86" s="14"/>
      <c r="S86" s="13">
        <f t="shared" si="1"/>
        <v>115267749236</v>
      </c>
    </row>
    <row r="87" spans="1:19" x14ac:dyDescent="0.55000000000000004">
      <c r="A87" s="2" t="s">
        <v>40</v>
      </c>
      <c r="C87" s="14" t="s">
        <v>187</v>
      </c>
      <c r="D87" s="14"/>
      <c r="E87" s="13">
        <v>14000000</v>
      </c>
      <c r="F87" s="14"/>
      <c r="G87" s="13">
        <v>680</v>
      </c>
      <c r="H87" s="14"/>
      <c r="I87" s="13">
        <v>0</v>
      </c>
      <c r="J87" s="14"/>
      <c r="K87" s="13">
        <v>0</v>
      </c>
      <c r="L87" s="14"/>
      <c r="M87" s="13">
        <v>0</v>
      </c>
      <c r="N87" s="14"/>
      <c r="O87" s="13">
        <v>9520000000</v>
      </c>
      <c r="P87" s="14"/>
      <c r="Q87" s="13">
        <v>0</v>
      </c>
      <c r="R87" s="14"/>
      <c r="S87" s="13">
        <f t="shared" si="1"/>
        <v>9520000000</v>
      </c>
    </row>
    <row r="88" spans="1:19" x14ac:dyDescent="0.55000000000000004">
      <c r="A88" s="2" t="s">
        <v>77</v>
      </c>
      <c r="C88" s="14" t="s">
        <v>6</v>
      </c>
      <c r="D88" s="14"/>
      <c r="E88" s="13">
        <v>1813658637</v>
      </c>
      <c r="F88" s="14"/>
      <c r="G88" s="13">
        <v>190</v>
      </c>
      <c r="H88" s="14"/>
      <c r="I88" s="13">
        <v>344595141030</v>
      </c>
      <c r="J88" s="14"/>
      <c r="K88" s="13">
        <v>20008750124</v>
      </c>
      <c r="L88" s="14"/>
      <c r="M88" s="13">
        <v>324586390906</v>
      </c>
      <c r="N88" s="14"/>
      <c r="O88" s="13">
        <v>344595141030</v>
      </c>
      <c r="P88" s="14"/>
      <c r="Q88" s="13">
        <v>20008750124</v>
      </c>
      <c r="R88" s="14"/>
      <c r="S88" s="13">
        <f t="shared" si="1"/>
        <v>324586390906</v>
      </c>
    </row>
    <row r="89" spans="1:19" x14ac:dyDescent="0.55000000000000004">
      <c r="A89" s="2" t="s">
        <v>73</v>
      </c>
      <c r="C89" s="14" t="s">
        <v>216</v>
      </c>
      <c r="D89" s="14"/>
      <c r="E89" s="13">
        <v>13359573</v>
      </c>
      <c r="F89" s="14"/>
      <c r="G89" s="13">
        <v>20</v>
      </c>
      <c r="H89" s="14"/>
      <c r="I89" s="13">
        <v>0</v>
      </c>
      <c r="J89" s="14"/>
      <c r="K89" s="13">
        <v>0</v>
      </c>
      <c r="L89" s="14"/>
      <c r="M89" s="13">
        <v>0</v>
      </c>
      <c r="N89" s="14"/>
      <c r="O89" s="13">
        <v>267191460</v>
      </c>
      <c r="P89" s="14"/>
      <c r="Q89" s="13">
        <v>0</v>
      </c>
      <c r="R89" s="14"/>
      <c r="S89" s="13">
        <f t="shared" si="1"/>
        <v>267191460</v>
      </c>
    </row>
    <row r="90" spans="1:19" x14ac:dyDescent="0.55000000000000004">
      <c r="A90" s="2" t="s">
        <v>37</v>
      </c>
      <c r="C90" s="14" t="s">
        <v>203</v>
      </c>
      <c r="D90" s="14"/>
      <c r="E90" s="13">
        <v>8029443</v>
      </c>
      <c r="F90" s="14"/>
      <c r="G90" s="13">
        <v>8363</v>
      </c>
      <c r="H90" s="14"/>
      <c r="I90" s="13">
        <v>0</v>
      </c>
      <c r="J90" s="14"/>
      <c r="K90" s="13">
        <v>0</v>
      </c>
      <c r="L90" s="14"/>
      <c r="M90" s="13">
        <v>0</v>
      </c>
      <c r="N90" s="14"/>
      <c r="O90" s="13">
        <v>67150231809</v>
      </c>
      <c r="P90" s="14"/>
      <c r="Q90" s="13">
        <v>0</v>
      </c>
      <c r="R90" s="14"/>
      <c r="S90" s="13">
        <f t="shared" si="1"/>
        <v>67150231809</v>
      </c>
    </row>
    <row r="91" spans="1:19" x14ac:dyDescent="0.55000000000000004">
      <c r="A91" s="2" t="s">
        <v>71</v>
      </c>
      <c r="C91" s="14" t="s">
        <v>195</v>
      </c>
      <c r="D91" s="14"/>
      <c r="E91" s="13">
        <v>5400000</v>
      </c>
      <c r="F91" s="14"/>
      <c r="G91" s="13">
        <v>15</v>
      </c>
      <c r="H91" s="14"/>
      <c r="I91" s="13">
        <v>0</v>
      </c>
      <c r="J91" s="14"/>
      <c r="K91" s="13">
        <v>0</v>
      </c>
      <c r="L91" s="14"/>
      <c r="M91" s="13">
        <v>0</v>
      </c>
      <c r="N91" s="14"/>
      <c r="O91" s="13">
        <v>81000000</v>
      </c>
      <c r="P91" s="14"/>
      <c r="Q91" s="13">
        <v>0</v>
      </c>
      <c r="R91" s="14"/>
      <c r="S91" s="13">
        <f t="shared" si="1"/>
        <v>81000000</v>
      </c>
    </row>
    <row r="92" spans="1:19" x14ac:dyDescent="0.55000000000000004">
      <c r="A92" s="2" t="s">
        <v>64</v>
      </c>
      <c r="C92" s="14" t="s">
        <v>190</v>
      </c>
      <c r="D92" s="14"/>
      <c r="E92" s="13">
        <v>66562428</v>
      </c>
      <c r="F92" s="14"/>
      <c r="G92" s="13">
        <v>43</v>
      </c>
      <c r="H92" s="14"/>
      <c r="I92" s="13">
        <v>0</v>
      </c>
      <c r="J92" s="14"/>
      <c r="K92" s="13">
        <v>0</v>
      </c>
      <c r="L92" s="14"/>
      <c r="M92" s="13">
        <v>0</v>
      </c>
      <c r="N92" s="14"/>
      <c r="O92" s="13">
        <v>2862184404</v>
      </c>
      <c r="P92" s="14"/>
      <c r="Q92" s="13">
        <v>0</v>
      </c>
      <c r="R92" s="14"/>
      <c r="S92" s="13">
        <f t="shared" si="1"/>
        <v>2862184404</v>
      </c>
    </row>
    <row r="93" spans="1:19" x14ac:dyDescent="0.55000000000000004">
      <c r="A93" s="2" t="s">
        <v>15</v>
      </c>
      <c r="C93" s="14" t="s">
        <v>236</v>
      </c>
      <c r="D93" s="14"/>
      <c r="E93" s="13">
        <v>8658201</v>
      </c>
      <c r="F93" s="14"/>
      <c r="G93" s="13">
        <v>380</v>
      </c>
      <c r="H93" s="14"/>
      <c r="I93" s="13">
        <v>0</v>
      </c>
      <c r="J93" s="14"/>
      <c r="K93" s="13">
        <v>0</v>
      </c>
      <c r="L93" s="14"/>
      <c r="M93" s="13">
        <v>0</v>
      </c>
      <c r="N93" s="14"/>
      <c r="O93" s="13">
        <v>3290116380</v>
      </c>
      <c r="P93" s="14"/>
      <c r="Q93" s="13">
        <v>0</v>
      </c>
      <c r="R93" s="14"/>
      <c r="S93" s="13">
        <f t="shared" si="1"/>
        <v>3290116380</v>
      </c>
    </row>
    <row r="94" spans="1:19" x14ac:dyDescent="0.55000000000000004">
      <c r="A94" s="2" t="s">
        <v>129</v>
      </c>
      <c r="C94" s="14" t="s">
        <v>201</v>
      </c>
      <c r="D94" s="14"/>
      <c r="E94" s="13">
        <v>2620069</v>
      </c>
      <c r="F94" s="14"/>
      <c r="G94" s="13">
        <v>722</v>
      </c>
      <c r="H94" s="14"/>
      <c r="I94" s="13">
        <v>0</v>
      </c>
      <c r="J94" s="14"/>
      <c r="K94" s="13">
        <v>0</v>
      </c>
      <c r="L94" s="14"/>
      <c r="M94" s="13">
        <v>0</v>
      </c>
      <c r="N94" s="14"/>
      <c r="O94" s="13">
        <v>1891689818</v>
      </c>
      <c r="P94" s="14"/>
      <c r="Q94" s="13">
        <v>38087714</v>
      </c>
      <c r="R94" s="14"/>
      <c r="S94" s="13">
        <f t="shared" si="1"/>
        <v>1853602104</v>
      </c>
    </row>
    <row r="95" spans="1:19" x14ac:dyDescent="0.55000000000000004">
      <c r="A95" s="2" t="s">
        <v>105</v>
      </c>
      <c r="C95" s="14" t="s">
        <v>219</v>
      </c>
      <c r="D95" s="14"/>
      <c r="E95" s="13">
        <v>61370972</v>
      </c>
      <c r="F95" s="14"/>
      <c r="G95" s="13">
        <v>1</v>
      </c>
      <c r="H95" s="14"/>
      <c r="I95" s="13">
        <v>0</v>
      </c>
      <c r="J95" s="14"/>
      <c r="K95" s="13">
        <v>0</v>
      </c>
      <c r="L95" s="14"/>
      <c r="M95" s="13">
        <v>0</v>
      </c>
      <c r="N95" s="14"/>
      <c r="O95" s="13">
        <v>61370972</v>
      </c>
      <c r="P95" s="14"/>
      <c r="Q95" s="13">
        <v>0</v>
      </c>
      <c r="R95" s="14"/>
      <c r="S95" s="13">
        <f t="shared" si="1"/>
        <v>61370972</v>
      </c>
    </row>
    <row r="96" spans="1:19" x14ac:dyDescent="0.55000000000000004">
      <c r="A96" s="2" t="s">
        <v>102</v>
      </c>
      <c r="C96" s="14" t="s">
        <v>231</v>
      </c>
      <c r="D96" s="14"/>
      <c r="E96" s="13">
        <v>20879939</v>
      </c>
      <c r="F96" s="14"/>
      <c r="G96" s="13">
        <v>560</v>
      </c>
      <c r="H96" s="14"/>
      <c r="I96" s="13">
        <v>0</v>
      </c>
      <c r="J96" s="14"/>
      <c r="K96" s="13">
        <v>0</v>
      </c>
      <c r="L96" s="14"/>
      <c r="M96" s="13">
        <v>0</v>
      </c>
      <c r="N96" s="14"/>
      <c r="O96" s="13">
        <v>11692765840</v>
      </c>
      <c r="P96" s="14"/>
      <c r="Q96" s="13">
        <v>0</v>
      </c>
      <c r="R96" s="14"/>
      <c r="S96" s="13">
        <f t="shared" si="1"/>
        <v>11692765840</v>
      </c>
    </row>
    <row r="97" spans="1:19" x14ac:dyDescent="0.55000000000000004">
      <c r="A97" s="2" t="s">
        <v>35</v>
      </c>
      <c r="C97" s="14" t="s">
        <v>214</v>
      </c>
      <c r="D97" s="14"/>
      <c r="E97" s="13">
        <v>23310373</v>
      </c>
      <c r="F97" s="14"/>
      <c r="G97" s="13">
        <v>2017</v>
      </c>
      <c r="H97" s="14"/>
      <c r="I97" s="13">
        <v>0</v>
      </c>
      <c r="J97" s="14"/>
      <c r="K97" s="13">
        <v>0</v>
      </c>
      <c r="L97" s="14"/>
      <c r="M97" s="13">
        <v>0</v>
      </c>
      <c r="N97" s="14"/>
      <c r="O97" s="13">
        <v>47017022341</v>
      </c>
      <c r="P97" s="14"/>
      <c r="Q97" s="13">
        <v>0</v>
      </c>
      <c r="R97" s="14"/>
      <c r="S97" s="13">
        <f t="shared" si="1"/>
        <v>47017022341</v>
      </c>
    </row>
    <row r="98" spans="1:19" x14ac:dyDescent="0.55000000000000004">
      <c r="A98" s="2" t="s">
        <v>68</v>
      </c>
      <c r="C98" s="14" t="s">
        <v>237</v>
      </c>
      <c r="D98" s="14"/>
      <c r="E98" s="13">
        <v>25715657</v>
      </c>
      <c r="F98" s="14"/>
      <c r="G98" s="13">
        <v>600</v>
      </c>
      <c r="H98" s="14"/>
      <c r="I98" s="13">
        <v>0</v>
      </c>
      <c r="J98" s="14"/>
      <c r="K98" s="13">
        <v>0</v>
      </c>
      <c r="L98" s="14"/>
      <c r="M98" s="13">
        <v>0</v>
      </c>
      <c r="N98" s="14"/>
      <c r="O98" s="13">
        <v>15429394200</v>
      </c>
      <c r="P98" s="14"/>
      <c r="Q98" s="13">
        <v>772975506</v>
      </c>
      <c r="R98" s="14"/>
      <c r="S98" s="13">
        <f t="shared" si="1"/>
        <v>14656418694</v>
      </c>
    </row>
    <row r="99" spans="1:19" x14ac:dyDescent="0.55000000000000004">
      <c r="A99" s="2" t="s">
        <v>123</v>
      </c>
      <c r="C99" s="14" t="s">
        <v>194</v>
      </c>
      <c r="D99" s="14"/>
      <c r="E99" s="13">
        <v>50876425</v>
      </c>
      <c r="F99" s="14"/>
      <c r="G99" s="13">
        <v>20</v>
      </c>
      <c r="H99" s="14"/>
      <c r="I99" s="13">
        <v>0</v>
      </c>
      <c r="J99" s="14"/>
      <c r="K99" s="13">
        <v>0</v>
      </c>
      <c r="L99" s="14"/>
      <c r="M99" s="13">
        <v>0</v>
      </c>
      <c r="N99" s="14"/>
      <c r="O99" s="13">
        <v>1017528500</v>
      </c>
      <c r="P99" s="14"/>
      <c r="Q99" s="13">
        <v>13750385</v>
      </c>
      <c r="R99" s="14"/>
      <c r="S99" s="13">
        <f t="shared" si="1"/>
        <v>1003778115</v>
      </c>
    </row>
    <row r="100" spans="1:19" x14ac:dyDescent="0.55000000000000004">
      <c r="A100" s="2" t="s">
        <v>22</v>
      </c>
      <c r="C100" s="14" t="s">
        <v>187</v>
      </c>
      <c r="D100" s="14"/>
      <c r="E100" s="13">
        <v>270000000</v>
      </c>
      <c r="F100" s="14"/>
      <c r="G100" s="13">
        <v>100</v>
      </c>
      <c r="H100" s="14"/>
      <c r="I100" s="13">
        <v>0</v>
      </c>
      <c r="J100" s="14"/>
      <c r="K100" s="13">
        <v>0</v>
      </c>
      <c r="L100" s="14"/>
      <c r="M100" s="13">
        <v>0</v>
      </c>
      <c r="N100" s="14"/>
      <c r="O100" s="13">
        <v>27000000000</v>
      </c>
      <c r="P100" s="14"/>
      <c r="Q100" s="13">
        <v>0</v>
      </c>
      <c r="R100" s="14"/>
      <c r="S100" s="13">
        <f t="shared" si="1"/>
        <v>27000000000</v>
      </c>
    </row>
    <row r="101" spans="1:19" x14ac:dyDescent="0.55000000000000004">
      <c r="A101" s="2" t="s">
        <v>122</v>
      </c>
      <c r="C101" s="14" t="s">
        <v>4</v>
      </c>
      <c r="D101" s="14"/>
      <c r="E101" s="13">
        <v>271006968</v>
      </c>
      <c r="F101" s="14"/>
      <c r="G101" s="13">
        <v>450</v>
      </c>
      <c r="H101" s="14"/>
      <c r="I101" s="13">
        <v>0</v>
      </c>
      <c r="J101" s="14"/>
      <c r="K101" s="13">
        <v>0</v>
      </c>
      <c r="L101" s="14"/>
      <c r="M101" s="13">
        <v>0</v>
      </c>
      <c r="N101" s="14"/>
      <c r="O101" s="13">
        <v>121953135600</v>
      </c>
      <c r="P101" s="14"/>
      <c r="Q101" s="13">
        <v>3960042177</v>
      </c>
      <c r="R101" s="14"/>
      <c r="S101" s="13">
        <f t="shared" si="1"/>
        <v>117993093423</v>
      </c>
    </row>
    <row r="102" spans="1:19" x14ac:dyDescent="0.55000000000000004">
      <c r="A102" s="2" t="s">
        <v>104</v>
      </c>
      <c r="C102" s="14" t="s">
        <v>192</v>
      </c>
      <c r="D102" s="14"/>
      <c r="E102" s="13">
        <v>1875000</v>
      </c>
      <c r="F102" s="14"/>
      <c r="G102" s="13">
        <v>300</v>
      </c>
      <c r="H102" s="14"/>
      <c r="I102" s="13">
        <v>0</v>
      </c>
      <c r="J102" s="14"/>
      <c r="K102" s="13">
        <v>0</v>
      </c>
      <c r="L102" s="14"/>
      <c r="M102" s="13">
        <v>0</v>
      </c>
      <c r="N102" s="14"/>
      <c r="O102" s="13">
        <v>562500000</v>
      </c>
      <c r="P102" s="14"/>
      <c r="Q102" s="13">
        <v>0</v>
      </c>
      <c r="R102" s="14"/>
      <c r="S102" s="13">
        <f t="shared" si="1"/>
        <v>562500000</v>
      </c>
    </row>
    <row r="103" spans="1:19" x14ac:dyDescent="0.55000000000000004">
      <c r="A103" s="2" t="s">
        <v>154</v>
      </c>
      <c r="C103" s="14" t="s">
        <v>154</v>
      </c>
      <c r="D103" s="14"/>
      <c r="E103" s="14" t="s">
        <v>154</v>
      </c>
      <c r="F103" s="14"/>
      <c r="G103" s="14" t="s">
        <v>154</v>
      </c>
      <c r="H103" s="14"/>
      <c r="I103" s="15">
        <f>SUM(I8:I102)</f>
        <v>424526835080</v>
      </c>
      <c r="J103" s="14"/>
      <c r="K103" s="15">
        <f>SUM(K8:K102)</f>
        <v>25073492650</v>
      </c>
      <c r="L103" s="14"/>
      <c r="M103" s="15">
        <f>SUM(M8:M102)</f>
        <v>399453342430</v>
      </c>
      <c r="N103" s="14"/>
      <c r="O103" s="15">
        <f>SUM(O8:O102)</f>
        <v>4702121964967</v>
      </c>
      <c r="P103" s="14"/>
      <c r="Q103" s="15">
        <f>SUM(Q8:Q102)</f>
        <v>80189461835</v>
      </c>
      <c r="R103" s="14"/>
      <c r="S103" s="15">
        <f>SUM(S8:S102)</f>
        <v>4621932503132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0"/>
  <sheetViews>
    <sheetView rightToLeft="1" workbookViewId="0">
      <selection activeCell="K12" sqref="K12"/>
    </sheetView>
  </sheetViews>
  <sheetFormatPr defaultRowHeight="24" x14ac:dyDescent="0.55000000000000004"/>
  <cols>
    <col min="1" max="1" width="32.4257812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4.75" x14ac:dyDescent="0.55000000000000004">
      <c r="A3" s="22" t="s">
        <v>172</v>
      </c>
      <c r="B3" s="22" t="s">
        <v>172</v>
      </c>
      <c r="C3" s="22" t="s">
        <v>172</v>
      </c>
      <c r="D3" s="22" t="s">
        <v>172</v>
      </c>
      <c r="E3" s="22" t="s">
        <v>172</v>
      </c>
      <c r="F3" s="22" t="s">
        <v>172</v>
      </c>
      <c r="G3" s="22" t="s">
        <v>172</v>
      </c>
      <c r="H3" s="22" t="s">
        <v>172</v>
      </c>
      <c r="I3" s="22" t="s">
        <v>172</v>
      </c>
      <c r="J3" s="22" t="s">
        <v>172</v>
      </c>
      <c r="K3" s="22" t="s">
        <v>172</v>
      </c>
      <c r="L3" s="22" t="s">
        <v>172</v>
      </c>
      <c r="M3" s="22" t="s">
        <v>172</v>
      </c>
    </row>
    <row r="4" spans="1:13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5.5" thickBot="1" x14ac:dyDescent="0.6">
      <c r="A6" s="1" t="s">
        <v>173</v>
      </c>
      <c r="C6" s="21" t="s">
        <v>174</v>
      </c>
      <c r="D6" s="21" t="s">
        <v>174</v>
      </c>
      <c r="E6" s="21" t="s">
        <v>174</v>
      </c>
      <c r="F6" s="21" t="s">
        <v>174</v>
      </c>
      <c r="G6" s="21" t="s">
        <v>174</v>
      </c>
      <c r="I6" s="21" t="s">
        <v>175</v>
      </c>
      <c r="J6" s="21" t="s">
        <v>175</v>
      </c>
      <c r="K6" s="21" t="s">
        <v>175</v>
      </c>
      <c r="L6" s="21" t="s">
        <v>175</v>
      </c>
      <c r="M6" s="21" t="s">
        <v>175</v>
      </c>
    </row>
    <row r="7" spans="1:13" ht="25.5" thickBot="1" x14ac:dyDescent="0.6">
      <c r="A7" s="21" t="s">
        <v>176</v>
      </c>
      <c r="C7" s="21" t="s">
        <v>177</v>
      </c>
      <c r="E7" s="21" t="s">
        <v>178</v>
      </c>
      <c r="G7" s="21" t="s">
        <v>179</v>
      </c>
      <c r="I7" s="21" t="s">
        <v>177</v>
      </c>
      <c r="K7" s="21" t="s">
        <v>178</v>
      </c>
      <c r="M7" s="21" t="s">
        <v>179</v>
      </c>
    </row>
    <row r="8" spans="1:13" x14ac:dyDescent="0.55000000000000004">
      <c r="A8" s="2" t="s">
        <v>161</v>
      </c>
      <c r="C8" s="7">
        <v>16657</v>
      </c>
      <c r="D8" s="7"/>
      <c r="E8" s="7">
        <v>0</v>
      </c>
      <c r="F8" s="7"/>
      <c r="G8" s="7">
        <v>16657</v>
      </c>
      <c r="H8" s="7"/>
      <c r="I8" s="7">
        <v>907005</v>
      </c>
      <c r="J8" s="7"/>
      <c r="K8" s="7">
        <v>0</v>
      </c>
      <c r="L8" s="7"/>
      <c r="M8" s="7">
        <v>907005</v>
      </c>
    </row>
    <row r="9" spans="1:13" x14ac:dyDescent="0.55000000000000004">
      <c r="A9" s="2" t="s">
        <v>163</v>
      </c>
      <c r="C9" s="7">
        <v>33637</v>
      </c>
      <c r="D9" s="7"/>
      <c r="E9" s="7">
        <v>0</v>
      </c>
      <c r="F9" s="7"/>
      <c r="G9" s="7">
        <v>33637</v>
      </c>
      <c r="H9" s="7"/>
      <c r="I9" s="7">
        <v>77916</v>
      </c>
      <c r="J9" s="7"/>
      <c r="K9" s="7">
        <v>0</v>
      </c>
      <c r="L9" s="7"/>
      <c r="M9" s="7">
        <v>77916</v>
      </c>
    </row>
    <row r="10" spans="1:13" x14ac:dyDescent="0.55000000000000004">
      <c r="A10" s="2" t="s">
        <v>165</v>
      </c>
      <c r="C10" s="7">
        <v>8163562077</v>
      </c>
      <c r="D10" s="7"/>
      <c r="E10" s="7">
        <v>0</v>
      </c>
      <c r="F10" s="7"/>
      <c r="G10" s="7">
        <v>8163562077</v>
      </c>
      <c r="H10" s="7"/>
      <c r="I10" s="7">
        <v>57237032888</v>
      </c>
      <c r="J10" s="7"/>
      <c r="K10" s="7">
        <v>0</v>
      </c>
      <c r="L10" s="7"/>
      <c r="M10" s="7">
        <v>57237032888</v>
      </c>
    </row>
    <row r="11" spans="1:13" x14ac:dyDescent="0.55000000000000004">
      <c r="A11" s="2" t="s">
        <v>167</v>
      </c>
      <c r="C11" s="7">
        <v>12780</v>
      </c>
      <c r="D11" s="7"/>
      <c r="E11" s="7">
        <v>0</v>
      </c>
      <c r="F11" s="7"/>
      <c r="G11" s="7">
        <v>12780</v>
      </c>
      <c r="H11" s="7"/>
      <c r="I11" s="7">
        <v>62849</v>
      </c>
      <c r="J11" s="7"/>
      <c r="K11" s="7">
        <v>0</v>
      </c>
      <c r="L11" s="7"/>
      <c r="M11" s="7">
        <v>62849</v>
      </c>
    </row>
    <row r="12" spans="1:13" x14ac:dyDescent="0.55000000000000004">
      <c r="A12" s="2" t="s">
        <v>167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2390710545</v>
      </c>
      <c r="J12" s="7"/>
      <c r="K12" s="7">
        <v>0</v>
      </c>
      <c r="L12" s="7"/>
      <c r="M12" s="7">
        <v>2390710545</v>
      </c>
    </row>
    <row r="13" spans="1:13" x14ac:dyDescent="0.55000000000000004">
      <c r="A13" s="2" t="s">
        <v>167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2424657520</v>
      </c>
      <c r="J13" s="7"/>
      <c r="K13" s="7">
        <v>0</v>
      </c>
      <c r="L13" s="7"/>
      <c r="M13" s="7">
        <v>2424657520</v>
      </c>
    </row>
    <row r="14" spans="1:13" x14ac:dyDescent="0.55000000000000004">
      <c r="A14" s="2" t="s">
        <v>163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127397260273</v>
      </c>
      <c r="J14" s="7"/>
      <c r="K14" s="7">
        <v>0</v>
      </c>
      <c r="L14" s="7"/>
      <c r="M14" s="7">
        <v>127397260273</v>
      </c>
    </row>
    <row r="15" spans="1:13" x14ac:dyDescent="0.55000000000000004">
      <c r="A15" s="2" t="s">
        <v>163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80650410970</v>
      </c>
      <c r="J15" s="7"/>
      <c r="K15" s="7">
        <v>0</v>
      </c>
      <c r="L15" s="7"/>
      <c r="M15" s="7">
        <v>80650410970</v>
      </c>
    </row>
    <row r="16" spans="1:13" x14ac:dyDescent="0.55000000000000004">
      <c r="A16" s="2" t="s">
        <v>163</v>
      </c>
      <c r="C16" s="7">
        <v>13567534259</v>
      </c>
      <c r="D16" s="7"/>
      <c r="E16" s="7">
        <v>-12546017</v>
      </c>
      <c r="F16" s="7"/>
      <c r="G16" s="7">
        <v>13580080276</v>
      </c>
      <c r="H16" s="7"/>
      <c r="I16" s="7">
        <v>143799178077</v>
      </c>
      <c r="J16" s="7"/>
      <c r="K16" s="7">
        <v>20619917</v>
      </c>
      <c r="L16" s="7"/>
      <c r="M16" s="7">
        <v>143778558160</v>
      </c>
    </row>
    <row r="17" spans="1:13" x14ac:dyDescent="0.55000000000000004">
      <c r="A17" s="2" t="s">
        <v>180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33139726024</v>
      </c>
      <c r="J17" s="7"/>
      <c r="K17" s="7">
        <v>0</v>
      </c>
      <c r="L17" s="7"/>
      <c r="M17" s="7">
        <v>33139726024</v>
      </c>
    </row>
    <row r="18" spans="1:13" ht="24.75" thickBot="1" x14ac:dyDescent="0.6">
      <c r="A18" s="2" t="s">
        <v>167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13721917807</v>
      </c>
      <c r="J18" s="7"/>
      <c r="K18" s="7">
        <v>0</v>
      </c>
      <c r="L18" s="7"/>
      <c r="M18" s="7">
        <v>13721917807</v>
      </c>
    </row>
    <row r="19" spans="1:13" ht="24.75" thickBot="1" x14ac:dyDescent="0.6">
      <c r="A19" s="2" t="s">
        <v>154</v>
      </c>
      <c r="C19" s="15">
        <f>SUM(C8:C18)</f>
        <v>21731159410</v>
      </c>
      <c r="D19" s="14"/>
      <c r="E19" s="16">
        <f>SUM(E8:E18)</f>
        <v>-12546017</v>
      </c>
      <c r="F19" s="14"/>
      <c r="G19" s="15">
        <f>SUM(G8:G18)</f>
        <v>21743705427</v>
      </c>
      <c r="H19" s="14"/>
      <c r="I19" s="15">
        <f>SUM(I8:I18)</f>
        <v>460761941874</v>
      </c>
      <c r="J19" s="14"/>
      <c r="K19" s="15">
        <f>SUM(K8:K18)</f>
        <v>20619917</v>
      </c>
      <c r="L19" s="14"/>
      <c r="M19" s="15">
        <f>SUM(M8:M18)</f>
        <v>460741321957</v>
      </c>
    </row>
    <row r="20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93"/>
  <sheetViews>
    <sheetView rightToLeft="1" topLeftCell="A76" workbookViewId="0">
      <selection activeCell="I99" sqref="I99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8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8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8" style="2" customWidth="1"/>
    <col min="18" max="18" width="1" style="2" customWidth="1"/>
    <col min="19" max="19" width="16.5703125" style="2" bestFit="1" customWidth="1"/>
    <col min="20" max="16384" width="9.140625" style="2"/>
  </cols>
  <sheetData>
    <row r="2" spans="1:19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9" ht="24.75" x14ac:dyDescent="0.55000000000000004">
      <c r="A3" s="22" t="s">
        <v>172</v>
      </c>
      <c r="B3" s="22" t="s">
        <v>172</v>
      </c>
      <c r="C3" s="22" t="s">
        <v>172</v>
      </c>
      <c r="D3" s="22" t="s">
        <v>172</v>
      </c>
      <c r="E3" s="22" t="s">
        <v>172</v>
      </c>
      <c r="F3" s="22" t="s">
        <v>172</v>
      </c>
      <c r="G3" s="22" t="s">
        <v>172</v>
      </c>
      <c r="H3" s="22" t="s">
        <v>172</v>
      </c>
      <c r="I3" s="22" t="s">
        <v>172</v>
      </c>
      <c r="J3" s="22" t="s">
        <v>172</v>
      </c>
      <c r="K3" s="22" t="s">
        <v>172</v>
      </c>
      <c r="L3" s="22" t="s">
        <v>172</v>
      </c>
      <c r="M3" s="22" t="s">
        <v>172</v>
      </c>
      <c r="N3" s="22" t="s">
        <v>172</v>
      </c>
      <c r="O3" s="22" t="s">
        <v>172</v>
      </c>
      <c r="P3" s="22" t="s">
        <v>172</v>
      </c>
      <c r="Q3" s="22" t="s">
        <v>172</v>
      </c>
    </row>
    <row r="4" spans="1:19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9" ht="24.75" x14ac:dyDescent="0.55000000000000004">
      <c r="A6" s="21" t="s">
        <v>3</v>
      </c>
      <c r="C6" s="21" t="s">
        <v>174</v>
      </c>
      <c r="D6" s="21" t="s">
        <v>174</v>
      </c>
      <c r="E6" s="21" t="s">
        <v>174</v>
      </c>
      <c r="F6" s="21" t="s">
        <v>174</v>
      </c>
      <c r="G6" s="21" t="s">
        <v>174</v>
      </c>
      <c r="H6" s="21" t="s">
        <v>174</v>
      </c>
      <c r="I6" s="21" t="s">
        <v>174</v>
      </c>
      <c r="K6" s="21" t="s">
        <v>175</v>
      </c>
      <c r="L6" s="21" t="s">
        <v>175</v>
      </c>
      <c r="M6" s="21" t="s">
        <v>175</v>
      </c>
      <c r="N6" s="21" t="s">
        <v>175</v>
      </c>
      <c r="O6" s="21" t="s">
        <v>175</v>
      </c>
      <c r="P6" s="21" t="s">
        <v>175</v>
      </c>
      <c r="Q6" s="21" t="s">
        <v>175</v>
      </c>
    </row>
    <row r="7" spans="1:19" ht="24.75" x14ac:dyDescent="0.55000000000000004">
      <c r="A7" s="21" t="s">
        <v>3</v>
      </c>
      <c r="C7" s="21" t="s">
        <v>7</v>
      </c>
      <c r="E7" s="21" t="s">
        <v>238</v>
      </c>
      <c r="G7" s="21" t="s">
        <v>239</v>
      </c>
      <c r="I7" s="21" t="s">
        <v>241</v>
      </c>
      <c r="K7" s="21" t="s">
        <v>7</v>
      </c>
      <c r="M7" s="21" t="s">
        <v>238</v>
      </c>
      <c r="O7" s="21" t="s">
        <v>239</v>
      </c>
      <c r="Q7" s="21" t="s">
        <v>241</v>
      </c>
    </row>
    <row r="8" spans="1:19" x14ac:dyDescent="0.55000000000000004">
      <c r="A8" s="2" t="s">
        <v>50</v>
      </c>
      <c r="C8" s="7">
        <v>81067</v>
      </c>
      <c r="D8" s="7"/>
      <c r="E8" s="7">
        <v>250897187</v>
      </c>
      <c r="F8" s="7"/>
      <c r="G8" s="7">
        <v>387924744</v>
      </c>
      <c r="H8" s="7"/>
      <c r="I8" s="7">
        <f>E8-G8</f>
        <v>-137027557</v>
      </c>
      <c r="J8" s="7"/>
      <c r="K8" s="7">
        <v>4087317</v>
      </c>
      <c r="L8" s="7"/>
      <c r="M8" s="7">
        <v>21262107242</v>
      </c>
      <c r="N8" s="7"/>
      <c r="O8" s="7">
        <v>19622978636</v>
      </c>
      <c r="P8" s="7"/>
      <c r="Q8" s="7">
        <f>M8-O8</f>
        <v>1639128606</v>
      </c>
      <c r="R8" s="14"/>
      <c r="S8" s="13"/>
    </row>
    <row r="9" spans="1:19" x14ac:dyDescent="0.55000000000000004">
      <c r="A9" s="2" t="s">
        <v>97</v>
      </c>
      <c r="C9" s="7">
        <v>133964</v>
      </c>
      <c r="D9" s="7"/>
      <c r="E9" s="7">
        <v>1951954338980</v>
      </c>
      <c r="F9" s="7"/>
      <c r="G9" s="7">
        <v>1163443476252</v>
      </c>
      <c r="H9" s="7"/>
      <c r="I9" s="7">
        <f t="shared" ref="I9:I72" si="0">E9-G9</f>
        <v>788510862728</v>
      </c>
      <c r="J9" s="7"/>
      <c r="K9" s="7">
        <v>133964</v>
      </c>
      <c r="L9" s="7"/>
      <c r="M9" s="7">
        <v>1951954338980</v>
      </c>
      <c r="N9" s="7"/>
      <c r="O9" s="7">
        <v>1163443476252</v>
      </c>
      <c r="P9" s="7"/>
      <c r="Q9" s="7">
        <f t="shared" ref="Q9:Q72" si="1">M9-O9</f>
        <v>788510862728</v>
      </c>
      <c r="R9" s="14"/>
      <c r="S9" s="13"/>
    </row>
    <row r="10" spans="1:19" x14ac:dyDescent="0.55000000000000004">
      <c r="A10" s="2" t="s">
        <v>89</v>
      </c>
      <c r="C10" s="7">
        <v>168980</v>
      </c>
      <c r="D10" s="7"/>
      <c r="E10" s="7">
        <v>7418696225</v>
      </c>
      <c r="F10" s="7"/>
      <c r="G10" s="7">
        <v>7154036944</v>
      </c>
      <c r="H10" s="7"/>
      <c r="I10" s="7">
        <f t="shared" si="0"/>
        <v>264659281</v>
      </c>
      <c r="J10" s="7"/>
      <c r="K10" s="7">
        <v>244448</v>
      </c>
      <c r="L10" s="7"/>
      <c r="M10" s="7">
        <v>10847215569</v>
      </c>
      <c r="N10" s="7"/>
      <c r="O10" s="7">
        <v>10349094676</v>
      </c>
      <c r="P10" s="7"/>
      <c r="Q10" s="7">
        <f t="shared" si="1"/>
        <v>498120893</v>
      </c>
      <c r="R10" s="14"/>
      <c r="S10" s="13"/>
    </row>
    <row r="11" spans="1:19" x14ac:dyDescent="0.55000000000000004">
      <c r="A11" s="2" t="s">
        <v>126</v>
      </c>
      <c r="C11" s="7">
        <v>230000</v>
      </c>
      <c r="D11" s="7"/>
      <c r="E11" s="7">
        <v>2592325941</v>
      </c>
      <c r="F11" s="7"/>
      <c r="G11" s="7">
        <v>2218598579</v>
      </c>
      <c r="H11" s="7"/>
      <c r="I11" s="7">
        <f t="shared" si="0"/>
        <v>373727362</v>
      </c>
      <c r="J11" s="7"/>
      <c r="K11" s="7">
        <v>15175796</v>
      </c>
      <c r="L11" s="7"/>
      <c r="M11" s="7">
        <v>166060299558</v>
      </c>
      <c r="N11" s="7"/>
      <c r="O11" s="7">
        <v>146386954135</v>
      </c>
      <c r="P11" s="7"/>
      <c r="Q11" s="7">
        <f t="shared" si="1"/>
        <v>19673345423</v>
      </c>
      <c r="R11" s="14"/>
      <c r="S11" s="13"/>
    </row>
    <row r="12" spans="1:19" x14ac:dyDescent="0.55000000000000004">
      <c r="A12" s="2" t="s">
        <v>116</v>
      </c>
      <c r="C12" s="7">
        <v>1</v>
      </c>
      <c r="D12" s="7"/>
      <c r="E12" s="7">
        <v>1</v>
      </c>
      <c r="F12" s="7"/>
      <c r="G12" s="7">
        <v>2457</v>
      </c>
      <c r="H12" s="7"/>
      <c r="I12" s="7">
        <f t="shared" si="0"/>
        <v>-2456</v>
      </c>
      <c r="J12" s="7"/>
      <c r="K12" s="7">
        <v>1</v>
      </c>
      <c r="L12" s="7"/>
      <c r="M12" s="7">
        <v>1</v>
      </c>
      <c r="N12" s="7"/>
      <c r="O12" s="7">
        <v>2457</v>
      </c>
      <c r="P12" s="7"/>
      <c r="Q12" s="7">
        <f t="shared" si="1"/>
        <v>-2456</v>
      </c>
      <c r="R12" s="14"/>
      <c r="S12" s="13"/>
    </row>
    <row r="13" spans="1:19" x14ac:dyDescent="0.55000000000000004">
      <c r="A13" s="2" t="s">
        <v>152</v>
      </c>
      <c r="C13" s="7">
        <v>36490</v>
      </c>
      <c r="D13" s="7"/>
      <c r="E13" s="7">
        <v>494762147</v>
      </c>
      <c r="F13" s="7"/>
      <c r="G13" s="7">
        <v>499637927</v>
      </c>
      <c r="H13" s="7"/>
      <c r="I13" s="7">
        <f t="shared" si="0"/>
        <v>-4875780</v>
      </c>
      <c r="J13" s="7"/>
      <c r="K13" s="7">
        <v>36490</v>
      </c>
      <c r="L13" s="7"/>
      <c r="M13" s="7">
        <v>494762147</v>
      </c>
      <c r="N13" s="7"/>
      <c r="O13" s="7">
        <v>499637927</v>
      </c>
      <c r="P13" s="7"/>
      <c r="Q13" s="7">
        <f t="shared" si="1"/>
        <v>-4875780</v>
      </c>
      <c r="R13" s="14"/>
      <c r="S13" s="13"/>
    </row>
    <row r="14" spans="1:19" x14ac:dyDescent="0.55000000000000004">
      <c r="A14" s="2" t="s">
        <v>145</v>
      </c>
      <c r="C14" s="7">
        <v>4200000</v>
      </c>
      <c r="D14" s="7"/>
      <c r="E14" s="7">
        <v>18612540591</v>
      </c>
      <c r="F14" s="7"/>
      <c r="G14" s="7">
        <v>14743966876</v>
      </c>
      <c r="H14" s="7"/>
      <c r="I14" s="7">
        <f t="shared" si="0"/>
        <v>3868573715</v>
      </c>
      <c r="J14" s="7"/>
      <c r="K14" s="7">
        <v>8541545</v>
      </c>
      <c r="L14" s="7"/>
      <c r="M14" s="7">
        <v>35215087853</v>
      </c>
      <c r="N14" s="7"/>
      <c r="O14" s="7">
        <v>29984822985</v>
      </c>
      <c r="P14" s="7"/>
      <c r="Q14" s="7">
        <f t="shared" si="1"/>
        <v>5230264868</v>
      </c>
      <c r="R14" s="14"/>
      <c r="S14" s="13"/>
    </row>
    <row r="15" spans="1:19" x14ac:dyDescent="0.55000000000000004">
      <c r="A15" s="2" t="s">
        <v>103</v>
      </c>
      <c r="C15" s="7">
        <v>1249565</v>
      </c>
      <c r="D15" s="7"/>
      <c r="E15" s="7">
        <v>11638758959</v>
      </c>
      <c r="F15" s="7"/>
      <c r="G15" s="7">
        <v>9340812434</v>
      </c>
      <c r="H15" s="7"/>
      <c r="I15" s="7">
        <f t="shared" si="0"/>
        <v>2297946525</v>
      </c>
      <c r="J15" s="7"/>
      <c r="K15" s="7">
        <v>1249565</v>
      </c>
      <c r="L15" s="7"/>
      <c r="M15" s="7">
        <v>11638758959</v>
      </c>
      <c r="N15" s="7"/>
      <c r="O15" s="7">
        <v>9340812434</v>
      </c>
      <c r="P15" s="7"/>
      <c r="Q15" s="7">
        <f t="shared" si="1"/>
        <v>2297946525</v>
      </c>
      <c r="R15" s="14"/>
      <c r="S15" s="13"/>
    </row>
    <row r="16" spans="1:19" x14ac:dyDescent="0.55000000000000004">
      <c r="A16" s="2" t="s">
        <v>58</v>
      </c>
      <c r="C16" s="7">
        <v>1800000</v>
      </c>
      <c r="D16" s="7"/>
      <c r="E16" s="7">
        <v>7165730522</v>
      </c>
      <c r="F16" s="7"/>
      <c r="G16" s="7">
        <v>6206780929</v>
      </c>
      <c r="H16" s="7"/>
      <c r="I16" s="7">
        <f t="shared" si="0"/>
        <v>958949593</v>
      </c>
      <c r="J16" s="7"/>
      <c r="K16" s="7">
        <v>1800000</v>
      </c>
      <c r="L16" s="7"/>
      <c r="M16" s="7">
        <v>7165730522</v>
      </c>
      <c r="N16" s="7"/>
      <c r="O16" s="7">
        <v>6206780929</v>
      </c>
      <c r="P16" s="7"/>
      <c r="Q16" s="7">
        <f t="shared" si="1"/>
        <v>958949593</v>
      </c>
      <c r="R16" s="14"/>
      <c r="S16" s="13"/>
    </row>
    <row r="17" spans="1:19" x14ac:dyDescent="0.55000000000000004">
      <c r="A17" s="2" t="s">
        <v>62</v>
      </c>
      <c r="C17" s="7">
        <v>6771428</v>
      </c>
      <c r="D17" s="7"/>
      <c r="E17" s="7">
        <v>16576455744</v>
      </c>
      <c r="F17" s="7"/>
      <c r="G17" s="7">
        <v>16576455744</v>
      </c>
      <c r="H17" s="7"/>
      <c r="I17" s="7">
        <f t="shared" si="0"/>
        <v>0</v>
      </c>
      <c r="J17" s="7"/>
      <c r="K17" s="7">
        <v>6771428</v>
      </c>
      <c r="L17" s="7"/>
      <c r="M17" s="7">
        <v>16576455744</v>
      </c>
      <c r="N17" s="7"/>
      <c r="O17" s="7">
        <v>16576455744</v>
      </c>
      <c r="P17" s="7"/>
      <c r="Q17" s="7">
        <f t="shared" si="1"/>
        <v>0</v>
      </c>
      <c r="R17" s="14"/>
      <c r="S17" s="13"/>
    </row>
    <row r="18" spans="1:19" x14ac:dyDescent="0.55000000000000004">
      <c r="A18" s="2" t="s">
        <v>146</v>
      </c>
      <c r="C18" s="7">
        <v>8235637</v>
      </c>
      <c r="D18" s="7"/>
      <c r="E18" s="7">
        <v>29528136213</v>
      </c>
      <c r="F18" s="7"/>
      <c r="G18" s="7">
        <v>24644363083</v>
      </c>
      <c r="H18" s="7"/>
      <c r="I18" s="7">
        <f t="shared" si="0"/>
        <v>4883773130</v>
      </c>
      <c r="J18" s="7"/>
      <c r="K18" s="7">
        <v>8235637</v>
      </c>
      <c r="L18" s="7"/>
      <c r="M18" s="7">
        <v>29528136213</v>
      </c>
      <c r="N18" s="7"/>
      <c r="O18" s="7">
        <v>24644363083</v>
      </c>
      <c r="P18" s="7"/>
      <c r="Q18" s="7">
        <f t="shared" si="1"/>
        <v>4883773130</v>
      </c>
      <c r="R18" s="14"/>
      <c r="S18" s="13"/>
    </row>
    <row r="19" spans="1:19" x14ac:dyDescent="0.55000000000000004">
      <c r="A19" s="2" t="s">
        <v>128</v>
      </c>
      <c r="C19" s="7">
        <v>1159919</v>
      </c>
      <c r="D19" s="7"/>
      <c r="E19" s="7">
        <v>26827652333</v>
      </c>
      <c r="F19" s="7"/>
      <c r="G19" s="7">
        <v>19374098100</v>
      </c>
      <c r="H19" s="7"/>
      <c r="I19" s="7">
        <f t="shared" si="0"/>
        <v>7453554233</v>
      </c>
      <c r="J19" s="7"/>
      <c r="K19" s="7">
        <v>1159919</v>
      </c>
      <c r="L19" s="7"/>
      <c r="M19" s="7">
        <v>26827652333</v>
      </c>
      <c r="N19" s="7"/>
      <c r="O19" s="7">
        <v>19374098100</v>
      </c>
      <c r="P19" s="7"/>
      <c r="Q19" s="7">
        <f t="shared" si="1"/>
        <v>7453554233</v>
      </c>
      <c r="R19" s="14"/>
      <c r="S19" s="13"/>
    </row>
    <row r="20" spans="1:19" x14ac:dyDescent="0.55000000000000004">
      <c r="A20" s="2" t="s">
        <v>18</v>
      </c>
      <c r="C20" s="7">
        <v>1364047</v>
      </c>
      <c r="D20" s="7"/>
      <c r="E20" s="7">
        <v>2103048878</v>
      </c>
      <c r="F20" s="7"/>
      <c r="G20" s="7">
        <v>2076180522</v>
      </c>
      <c r="H20" s="7"/>
      <c r="I20" s="7">
        <f t="shared" si="0"/>
        <v>26868356</v>
      </c>
      <c r="J20" s="7"/>
      <c r="K20" s="7">
        <v>1364047</v>
      </c>
      <c r="L20" s="7"/>
      <c r="M20" s="7">
        <v>2103048878</v>
      </c>
      <c r="N20" s="7"/>
      <c r="O20" s="7">
        <v>2076180522</v>
      </c>
      <c r="P20" s="7"/>
      <c r="Q20" s="7">
        <f t="shared" si="1"/>
        <v>26868356</v>
      </c>
      <c r="R20" s="14"/>
      <c r="S20" s="13"/>
    </row>
    <row r="21" spans="1:19" x14ac:dyDescent="0.55000000000000004">
      <c r="A21" s="2" t="s">
        <v>25</v>
      </c>
      <c r="C21" s="7">
        <v>1</v>
      </c>
      <c r="D21" s="7"/>
      <c r="E21" s="7">
        <v>1</v>
      </c>
      <c r="F21" s="7"/>
      <c r="G21" s="7">
        <v>2383</v>
      </c>
      <c r="H21" s="7"/>
      <c r="I21" s="7">
        <f t="shared" si="0"/>
        <v>-2382</v>
      </c>
      <c r="J21" s="7"/>
      <c r="K21" s="7">
        <v>1</v>
      </c>
      <c r="L21" s="7"/>
      <c r="M21" s="7">
        <v>1</v>
      </c>
      <c r="N21" s="7"/>
      <c r="O21" s="7">
        <v>2383</v>
      </c>
      <c r="P21" s="7"/>
      <c r="Q21" s="7">
        <f t="shared" si="1"/>
        <v>-2382</v>
      </c>
      <c r="R21" s="14"/>
      <c r="S21" s="13"/>
    </row>
    <row r="22" spans="1:19" x14ac:dyDescent="0.55000000000000004">
      <c r="A22" s="2" t="s">
        <v>39</v>
      </c>
      <c r="C22" s="7">
        <v>50000</v>
      </c>
      <c r="D22" s="7"/>
      <c r="E22" s="7">
        <v>14443546589</v>
      </c>
      <c r="F22" s="7"/>
      <c r="G22" s="7">
        <v>14460942336</v>
      </c>
      <c r="H22" s="7"/>
      <c r="I22" s="7">
        <f t="shared" si="0"/>
        <v>-17395747</v>
      </c>
      <c r="J22" s="7"/>
      <c r="K22" s="7">
        <v>288506</v>
      </c>
      <c r="L22" s="7"/>
      <c r="M22" s="7">
        <v>75797107152</v>
      </c>
      <c r="N22" s="7"/>
      <c r="O22" s="7">
        <v>83441372676</v>
      </c>
      <c r="P22" s="7"/>
      <c r="Q22" s="7">
        <f t="shared" si="1"/>
        <v>-7644265524</v>
      </c>
      <c r="R22" s="14"/>
      <c r="S22" s="13"/>
    </row>
    <row r="23" spans="1:19" x14ac:dyDescent="0.55000000000000004">
      <c r="A23" s="2" t="s">
        <v>153</v>
      </c>
      <c r="C23" s="7">
        <v>130362</v>
      </c>
      <c r="D23" s="7"/>
      <c r="E23" s="7">
        <v>5526872333</v>
      </c>
      <c r="F23" s="7"/>
      <c r="G23" s="7">
        <v>4870239678</v>
      </c>
      <c r="H23" s="7"/>
      <c r="I23" s="7">
        <f t="shared" si="0"/>
        <v>656632655</v>
      </c>
      <c r="J23" s="7"/>
      <c r="K23" s="7">
        <v>130362</v>
      </c>
      <c r="L23" s="7"/>
      <c r="M23" s="7">
        <v>5526872333</v>
      </c>
      <c r="N23" s="7"/>
      <c r="O23" s="7">
        <v>4870239678</v>
      </c>
      <c r="P23" s="7"/>
      <c r="Q23" s="7">
        <f t="shared" si="1"/>
        <v>656632655</v>
      </c>
      <c r="R23" s="14"/>
      <c r="S23" s="13"/>
    </row>
    <row r="24" spans="1:19" x14ac:dyDescent="0.55000000000000004">
      <c r="A24" s="2" t="s">
        <v>130</v>
      </c>
      <c r="C24" s="7">
        <v>8000000</v>
      </c>
      <c r="D24" s="7"/>
      <c r="E24" s="7">
        <v>16022893315</v>
      </c>
      <c r="F24" s="7"/>
      <c r="G24" s="7">
        <v>18123363185</v>
      </c>
      <c r="H24" s="7"/>
      <c r="I24" s="7">
        <f t="shared" si="0"/>
        <v>-2100469870</v>
      </c>
      <c r="J24" s="7"/>
      <c r="K24" s="7">
        <v>8000000</v>
      </c>
      <c r="L24" s="7"/>
      <c r="M24" s="7">
        <v>16022893315</v>
      </c>
      <c r="N24" s="7"/>
      <c r="O24" s="7">
        <v>18123363185</v>
      </c>
      <c r="P24" s="7"/>
      <c r="Q24" s="7">
        <f t="shared" si="1"/>
        <v>-2100469870</v>
      </c>
      <c r="R24" s="14"/>
      <c r="S24" s="13"/>
    </row>
    <row r="25" spans="1:19" x14ac:dyDescent="0.55000000000000004">
      <c r="A25" s="2" t="s">
        <v>104</v>
      </c>
      <c r="C25" s="7">
        <v>1875000</v>
      </c>
      <c r="D25" s="7"/>
      <c r="E25" s="7">
        <v>5925855462</v>
      </c>
      <c r="F25" s="7"/>
      <c r="G25" s="7">
        <v>6108666638</v>
      </c>
      <c r="H25" s="7"/>
      <c r="I25" s="7">
        <f t="shared" si="0"/>
        <v>-182811176</v>
      </c>
      <c r="J25" s="7"/>
      <c r="K25" s="7">
        <v>3750000</v>
      </c>
      <c r="L25" s="7"/>
      <c r="M25" s="7">
        <v>12699063747</v>
      </c>
      <c r="N25" s="7"/>
      <c r="O25" s="7">
        <v>12217333275</v>
      </c>
      <c r="P25" s="7"/>
      <c r="Q25" s="7">
        <f t="shared" si="1"/>
        <v>481730472</v>
      </c>
      <c r="R25" s="14"/>
      <c r="S25" s="13"/>
    </row>
    <row r="26" spans="1:19" x14ac:dyDescent="0.55000000000000004">
      <c r="A26" s="2" t="s">
        <v>120</v>
      </c>
      <c r="C26" s="7">
        <v>18434491</v>
      </c>
      <c r="D26" s="7"/>
      <c r="E26" s="7">
        <v>19447109682</v>
      </c>
      <c r="F26" s="7"/>
      <c r="G26" s="7">
        <v>26556465414</v>
      </c>
      <c r="H26" s="7"/>
      <c r="I26" s="7">
        <f t="shared" si="0"/>
        <v>-7109355732</v>
      </c>
      <c r="J26" s="7"/>
      <c r="K26" s="7">
        <v>18434491</v>
      </c>
      <c r="L26" s="7"/>
      <c r="M26" s="7">
        <v>19447109682</v>
      </c>
      <c r="N26" s="7"/>
      <c r="O26" s="7">
        <v>26556465414</v>
      </c>
      <c r="P26" s="7"/>
      <c r="Q26" s="7">
        <f t="shared" si="1"/>
        <v>-7109355732</v>
      </c>
      <c r="R26" s="14"/>
      <c r="S26" s="13"/>
    </row>
    <row r="27" spans="1:19" x14ac:dyDescent="0.55000000000000004">
      <c r="A27" s="2" t="s">
        <v>19</v>
      </c>
      <c r="C27" s="7">
        <v>8811820</v>
      </c>
      <c r="D27" s="7"/>
      <c r="E27" s="7">
        <v>34926527733</v>
      </c>
      <c r="F27" s="7"/>
      <c r="G27" s="7">
        <v>26868919801</v>
      </c>
      <c r="H27" s="7"/>
      <c r="I27" s="7">
        <f t="shared" si="0"/>
        <v>8057607932</v>
      </c>
      <c r="J27" s="7"/>
      <c r="K27" s="7">
        <v>21424364</v>
      </c>
      <c r="L27" s="7"/>
      <c r="M27" s="7">
        <v>90328812190</v>
      </c>
      <c r="N27" s="7"/>
      <c r="O27" s="7">
        <v>65133367863</v>
      </c>
      <c r="P27" s="7"/>
      <c r="Q27" s="7">
        <f t="shared" si="1"/>
        <v>25195444327</v>
      </c>
      <c r="R27" s="14"/>
      <c r="S27" s="13"/>
    </row>
    <row r="28" spans="1:19" x14ac:dyDescent="0.55000000000000004">
      <c r="A28" s="2" t="s">
        <v>141</v>
      </c>
      <c r="C28" s="7">
        <v>39846153</v>
      </c>
      <c r="D28" s="7"/>
      <c r="E28" s="7">
        <v>67826351775</v>
      </c>
      <c r="F28" s="7"/>
      <c r="G28" s="7">
        <v>36461753085</v>
      </c>
      <c r="H28" s="7"/>
      <c r="I28" s="7">
        <f t="shared" si="0"/>
        <v>31364598690</v>
      </c>
      <c r="J28" s="7"/>
      <c r="K28" s="7">
        <v>40485572</v>
      </c>
      <c r="L28" s="7"/>
      <c r="M28" s="7">
        <v>83519648219</v>
      </c>
      <c r="N28" s="7"/>
      <c r="O28" s="7">
        <v>48118904909</v>
      </c>
      <c r="P28" s="7"/>
      <c r="Q28" s="7">
        <f t="shared" si="1"/>
        <v>35400743310</v>
      </c>
      <c r="R28" s="14"/>
      <c r="S28" s="13"/>
    </row>
    <row r="29" spans="1:19" x14ac:dyDescent="0.55000000000000004">
      <c r="A29" s="2" t="s">
        <v>136</v>
      </c>
      <c r="C29" s="7">
        <v>5851136</v>
      </c>
      <c r="D29" s="7"/>
      <c r="E29" s="7">
        <v>40469670867</v>
      </c>
      <c r="F29" s="7"/>
      <c r="G29" s="7">
        <v>39329607034</v>
      </c>
      <c r="H29" s="7"/>
      <c r="I29" s="7">
        <f t="shared" si="0"/>
        <v>1140063833</v>
      </c>
      <c r="J29" s="7"/>
      <c r="K29" s="7">
        <v>15556136</v>
      </c>
      <c r="L29" s="7"/>
      <c r="M29" s="7">
        <v>90955930708</v>
      </c>
      <c r="N29" s="7"/>
      <c r="O29" s="7">
        <v>104563748747</v>
      </c>
      <c r="P29" s="7"/>
      <c r="Q29" s="7">
        <f t="shared" si="1"/>
        <v>-13607818039</v>
      </c>
      <c r="R29" s="14"/>
      <c r="S29" s="13"/>
    </row>
    <row r="30" spans="1:19" x14ac:dyDescent="0.55000000000000004">
      <c r="A30" s="2" t="s">
        <v>49</v>
      </c>
      <c r="C30" s="7">
        <v>600000</v>
      </c>
      <c r="D30" s="7"/>
      <c r="E30" s="7">
        <v>3727687538</v>
      </c>
      <c r="F30" s="7"/>
      <c r="G30" s="7">
        <v>4690386787</v>
      </c>
      <c r="H30" s="7"/>
      <c r="I30" s="7">
        <f t="shared" si="0"/>
        <v>-962699249</v>
      </c>
      <c r="J30" s="7"/>
      <c r="K30" s="7">
        <v>11953603</v>
      </c>
      <c r="L30" s="7"/>
      <c r="M30" s="7">
        <v>100678297001</v>
      </c>
      <c r="N30" s="7"/>
      <c r="O30" s="7">
        <v>93445036406</v>
      </c>
      <c r="P30" s="7"/>
      <c r="Q30" s="7">
        <f t="shared" si="1"/>
        <v>7233260595</v>
      </c>
      <c r="R30" s="14"/>
      <c r="S30" s="13"/>
    </row>
    <row r="31" spans="1:19" x14ac:dyDescent="0.55000000000000004">
      <c r="A31" s="2" t="s">
        <v>94</v>
      </c>
      <c r="C31" s="7">
        <v>459568</v>
      </c>
      <c r="D31" s="7"/>
      <c r="E31" s="7">
        <v>6021066522</v>
      </c>
      <c r="F31" s="7"/>
      <c r="G31" s="7">
        <v>7546890558</v>
      </c>
      <c r="H31" s="7"/>
      <c r="I31" s="7">
        <f t="shared" si="0"/>
        <v>-1525824036</v>
      </c>
      <c r="J31" s="7"/>
      <c r="K31" s="7">
        <v>459568</v>
      </c>
      <c r="L31" s="7"/>
      <c r="M31" s="7">
        <v>6021066522</v>
      </c>
      <c r="N31" s="7"/>
      <c r="O31" s="7">
        <v>7546890558</v>
      </c>
      <c r="P31" s="7"/>
      <c r="Q31" s="7">
        <f t="shared" si="1"/>
        <v>-1525824036</v>
      </c>
      <c r="R31" s="14"/>
      <c r="S31" s="13"/>
    </row>
    <row r="32" spans="1:19" x14ac:dyDescent="0.55000000000000004">
      <c r="A32" s="2" t="s">
        <v>108</v>
      </c>
      <c r="C32" s="7">
        <v>7085667</v>
      </c>
      <c r="D32" s="7"/>
      <c r="E32" s="7">
        <v>28150857257</v>
      </c>
      <c r="F32" s="7"/>
      <c r="G32" s="7">
        <v>25972989355</v>
      </c>
      <c r="H32" s="7"/>
      <c r="I32" s="7">
        <f t="shared" si="0"/>
        <v>2177867902</v>
      </c>
      <c r="J32" s="7"/>
      <c r="K32" s="7">
        <v>8836053</v>
      </c>
      <c r="L32" s="7"/>
      <c r="M32" s="7">
        <v>34131138312</v>
      </c>
      <c r="N32" s="7"/>
      <c r="O32" s="7">
        <v>32425339218</v>
      </c>
      <c r="P32" s="7"/>
      <c r="Q32" s="7">
        <f t="shared" si="1"/>
        <v>1705799094</v>
      </c>
      <c r="R32" s="14"/>
      <c r="S32" s="13"/>
    </row>
    <row r="33" spans="1:19" x14ac:dyDescent="0.55000000000000004">
      <c r="A33" s="2" t="s">
        <v>107</v>
      </c>
      <c r="C33" s="7">
        <v>400000</v>
      </c>
      <c r="D33" s="7"/>
      <c r="E33" s="7">
        <v>1331231767</v>
      </c>
      <c r="F33" s="7"/>
      <c r="G33" s="7">
        <v>1613016840</v>
      </c>
      <c r="H33" s="7"/>
      <c r="I33" s="7">
        <f t="shared" si="0"/>
        <v>-281785073</v>
      </c>
      <c r="J33" s="7"/>
      <c r="K33" s="7">
        <v>400000</v>
      </c>
      <c r="L33" s="7"/>
      <c r="M33" s="7">
        <v>1331231767</v>
      </c>
      <c r="N33" s="7"/>
      <c r="O33" s="7">
        <v>1613016840</v>
      </c>
      <c r="P33" s="7"/>
      <c r="Q33" s="7">
        <f t="shared" si="1"/>
        <v>-281785073</v>
      </c>
      <c r="R33" s="14"/>
      <c r="S33" s="13"/>
    </row>
    <row r="34" spans="1:19" x14ac:dyDescent="0.55000000000000004">
      <c r="A34" s="2" t="s">
        <v>23</v>
      </c>
      <c r="C34" s="7">
        <v>16360301</v>
      </c>
      <c r="D34" s="7"/>
      <c r="E34" s="7">
        <v>45905416069</v>
      </c>
      <c r="F34" s="7"/>
      <c r="G34" s="7">
        <v>42356536701</v>
      </c>
      <c r="H34" s="7"/>
      <c r="I34" s="7">
        <f t="shared" si="0"/>
        <v>3548879368</v>
      </c>
      <c r="J34" s="7"/>
      <c r="K34" s="7">
        <v>67344832</v>
      </c>
      <c r="L34" s="7"/>
      <c r="M34" s="7">
        <v>189461916831</v>
      </c>
      <c r="N34" s="7"/>
      <c r="O34" s="7">
        <v>177521968689</v>
      </c>
      <c r="P34" s="7"/>
      <c r="Q34" s="7">
        <f t="shared" si="1"/>
        <v>11939948142</v>
      </c>
      <c r="R34" s="14"/>
      <c r="S34" s="13"/>
    </row>
    <row r="35" spans="1:19" x14ac:dyDescent="0.55000000000000004">
      <c r="A35" s="2" t="s">
        <v>69</v>
      </c>
      <c r="C35" s="7">
        <v>822857</v>
      </c>
      <c r="D35" s="7"/>
      <c r="E35" s="7">
        <v>8285717831</v>
      </c>
      <c r="F35" s="7"/>
      <c r="G35" s="7">
        <v>6107922901</v>
      </c>
      <c r="H35" s="7"/>
      <c r="I35" s="7">
        <f t="shared" si="0"/>
        <v>2177794930</v>
      </c>
      <c r="J35" s="7"/>
      <c r="K35" s="7">
        <v>1703467</v>
      </c>
      <c r="L35" s="7"/>
      <c r="M35" s="7">
        <v>53804831228</v>
      </c>
      <c r="N35" s="7"/>
      <c r="O35" s="7">
        <v>43179858106</v>
      </c>
      <c r="P35" s="7"/>
      <c r="Q35" s="7">
        <f t="shared" si="1"/>
        <v>10624973122</v>
      </c>
      <c r="R35" s="14"/>
      <c r="S35" s="13"/>
    </row>
    <row r="36" spans="1:19" x14ac:dyDescent="0.55000000000000004">
      <c r="A36" s="2" t="s">
        <v>151</v>
      </c>
      <c r="C36" s="7">
        <v>400000</v>
      </c>
      <c r="D36" s="7"/>
      <c r="E36" s="7">
        <v>2001221481</v>
      </c>
      <c r="F36" s="7"/>
      <c r="G36" s="7">
        <v>1948800260</v>
      </c>
      <c r="H36" s="7"/>
      <c r="I36" s="7">
        <f t="shared" si="0"/>
        <v>52421221</v>
      </c>
      <c r="J36" s="7"/>
      <c r="K36" s="7">
        <v>400000</v>
      </c>
      <c r="L36" s="7"/>
      <c r="M36" s="7">
        <v>2001221481</v>
      </c>
      <c r="N36" s="7"/>
      <c r="O36" s="7">
        <v>1948800260</v>
      </c>
      <c r="P36" s="7"/>
      <c r="Q36" s="7">
        <f t="shared" si="1"/>
        <v>52421221</v>
      </c>
      <c r="R36" s="14"/>
      <c r="S36" s="13"/>
    </row>
    <row r="37" spans="1:19" x14ac:dyDescent="0.55000000000000004">
      <c r="A37" s="2" t="s">
        <v>21</v>
      </c>
      <c r="C37" s="7">
        <v>152126</v>
      </c>
      <c r="D37" s="7"/>
      <c r="E37" s="7">
        <v>377694272</v>
      </c>
      <c r="F37" s="7"/>
      <c r="G37" s="7">
        <v>365952598</v>
      </c>
      <c r="H37" s="7"/>
      <c r="I37" s="7">
        <f t="shared" si="0"/>
        <v>11741674</v>
      </c>
      <c r="J37" s="7"/>
      <c r="K37" s="7">
        <v>19963061</v>
      </c>
      <c r="L37" s="7"/>
      <c r="M37" s="7">
        <v>70843307548</v>
      </c>
      <c r="N37" s="7"/>
      <c r="O37" s="7">
        <v>68114872377</v>
      </c>
      <c r="P37" s="7"/>
      <c r="Q37" s="7">
        <f t="shared" si="1"/>
        <v>2728435171</v>
      </c>
      <c r="R37" s="14"/>
      <c r="S37" s="13"/>
    </row>
    <row r="38" spans="1:19" x14ac:dyDescent="0.55000000000000004">
      <c r="A38" s="2" t="s">
        <v>77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27273975</v>
      </c>
      <c r="L38" s="7"/>
      <c r="M38" s="7">
        <v>44745743828</v>
      </c>
      <c r="N38" s="7"/>
      <c r="O38" s="7">
        <v>40535079061</v>
      </c>
      <c r="P38" s="7"/>
      <c r="Q38" s="7">
        <f t="shared" si="1"/>
        <v>4210664767</v>
      </c>
      <c r="R38" s="14"/>
      <c r="S38" s="13"/>
    </row>
    <row r="39" spans="1:19" x14ac:dyDescent="0.55000000000000004">
      <c r="A39" s="2" t="s">
        <v>88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10047005</v>
      </c>
      <c r="L39" s="7"/>
      <c r="M39" s="7">
        <v>209197298625</v>
      </c>
      <c r="N39" s="7"/>
      <c r="O39" s="7">
        <v>181667628413</v>
      </c>
      <c r="P39" s="7"/>
      <c r="Q39" s="7">
        <f t="shared" si="1"/>
        <v>27529670212</v>
      </c>
      <c r="R39" s="14"/>
      <c r="S39" s="13"/>
    </row>
    <row r="40" spans="1:19" x14ac:dyDescent="0.55000000000000004">
      <c r="A40" s="2" t="s">
        <v>242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65099574</v>
      </c>
      <c r="L40" s="7"/>
      <c r="M40" s="7">
        <v>229977893365</v>
      </c>
      <c r="N40" s="7"/>
      <c r="O40" s="7">
        <v>174334751754</v>
      </c>
      <c r="P40" s="7"/>
      <c r="Q40" s="7">
        <f t="shared" si="1"/>
        <v>55643141611</v>
      </c>
      <c r="R40" s="14"/>
      <c r="S40" s="13"/>
    </row>
    <row r="41" spans="1:19" x14ac:dyDescent="0.55000000000000004">
      <c r="A41" s="2" t="s">
        <v>38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9903325</v>
      </c>
      <c r="L41" s="7"/>
      <c r="M41" s="7">
        <v>32597398075</v>
      </c>
      <c r="N41" s="7"/>
      <c r="O41" s="7">
        <v>39397289652</v>
      </c>
      <c r="P41" s="7"/>
      <c r="Q41" s="7">
        <f t="shared" si="1"/>
        <v>-6799891577</v>
      </c>
      <c r="R41" s="14"/>
      <c r="S41" s="13"/>
    </row>
    <row r="42" spans="1:19" x14ac:dyDescent="0.55000000000000004">
      <c r="A42" s="2" t="s">
        <v>31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3910654</v>
      </c>
      <c r="L42" s="7"/>
      <c r="M42" s="7">
        <v>13495062491</v>
      </c>
      <c r="N42" s="7"/>
      <c r="O42" s="7">
        <v>13934801404</v>
      </c>
      <c r="P42" s="7"/>
      <c r="Q42" s="7">
        <f t="shared" si="1"/>
        <v>-439738913</v>
      </c>
      <c r="R42" s="14"/>
      <c r="S42" s="13"/>
    </row>
    <row r="43" spans="1:19" x14ac:dyDescent="0.55000000000000004">
      <c r="A43" s="2" t="s">
        <v>121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2000000</v>
      </c>
      <c r="L43" s="7"/>
      <c r="M43" s="7">
        <v>10835145111</v>
      </c>
      <c r="N43" s="7"/>
      <c r="O43" s="7">
        <v>10407292609</v>
      </c>
      <c r="P43" s="7"/>
      <c r="Q43" s="7">
        <f t="shared" si="1"/>
        <v>427852502</v>
      </c>
      <c r="R43" s="14"/>
      <c r="S43" s="13"/>
    </row>
    <row r="44" spans="1:19" x14ac:dyDescent="0.55000000000000004">
      <c r="A44" s="2" t="s">
        <v>243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17742857</v>
      </c>
      <c r="L44" s="7"/>
      <c r="M44" s="7">
        <v>84455999320</v>
      </c>
      <c r="N44" s="7"/>
      <c r="O44" s="7">
        <v>48855284992</v>
      </c>
      <c r="P44" s="7"/>
      <c r="Q44" s="7">
        <f t="shared" si="1"/>
        <v>35600714328</v>
      </c>
      <c r="R44" s="14"/>
      <c r="S44" s="13"/>
    </row>
    <row r="45" spans="1:19" x14ac:dyDescent="0.55000000000000004">
      <c r="A45" s="2" t="s">
        <v>51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1000</v>
      </c>
      <c r="L45" s="7"/>
      <c r="M45" s="7">
        <v>736580125</v>
      </c>
      <c r="N45" s="7"/>
      <c r="O45" s="7">
        <v>754303940</v>
      </c>
      <c r="P45" s="7"/>
      <c r="Q45" s="7">
        <f t="shared" si="1"/>
        <v>-17723815</v>
      </c>
      <c r="R45" s="14"/>
      <c r="S45" s="13"/>
    </row>
    <row r="46" spans="1:19" x14ac:dyDescent="0.55000000000000004">
      <c r="A46" s="2" t="s">
        <v>36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1761822</v>
      </c>
      <c r="L46" s="7"/>
      <c r="M46" s="7">
        <v>151848106344</v>
      </c>
      <c r="N46" s="7"/>
      <c r="O46" s="7">
        <v>156849935002</v>
      </c>
      <c r="P46" s="7"/>
      <c r="Q46" s="7">
        <f t="shared" si="1"/>
        <v>-5001828658</v>
      </c>
      <c r="R46" s="14"/>
      <c r="S46" s="13"/>
    </row>
    <row r="47" spans="1:19" x14ac:dyDescent="0.55000000000000004">
      <c r="A47" s="2" t="s">
        <v>79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8911720</v>
      </c>
      <c r="L47" s="7"/>
      <c r="M47" s="7">
        <v>20126955816</v>
      </c>
      <c r="N47" s="7"/>
      <c r="O47" s="7">
        <v>20013745665</v>
      </c>
      <c r="P47" s="7"/>
      <c r="Q47" s="7">
        <f t="shared" si="1"/>
        <v>113210151</v>
      </c>
      <c r="R47" s="14"/>
      <c r="S47" s="13"/>
    </row>
    <row r="48" spans="1:19" x14ac:dyDescent="0.55000000000000004">
      <c r="A48" s="2" t="s">
        <v>76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3331549</v>
      </c>
      <c r="L48" s="7"/>
      <c r="M48" s="7">
        <v>4637488717</v>
      </c>
      <c r="N48" s="7"/>
      <c r="O48" s="7">
        <v>5636558135</v>
      </c>
      <c r="P48" s="7"/>
      <c r="Q48" s="7">
        <f t="shared" si="1"/>
        <v>-999069418</v>
      </c>
      <c r="R48" s="14"/>
      <c r="S48" s="13"/>
    </row>
    <row r="49" spans="1:19" x14ac:dyDescent="0.55000000000000004">
      <c r="A49" s="2" t="s">
        <v>244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21523459</v>
      </c>
      <c r="L49" s="7"/>
      <c r="M49" s="7">
        <v>61880901594</v>
      </c>
      <c r="N49" s="7"/>
      <c r="O49" s="7">
        <v>44395443419</v>
      </c>
      <c r="P49" s="7"/>
      <c r="Q49" s="7">
        <f t="shared" si="1"/>
        <v>17485458175</v>
      </c>
      <c r="R49" s="14"/>
      <c r="S49" s="13"/>
    </row>
    <row r="50" spans="1:19" x14ac:dyDescent="0.55000000000000004">
      <c r="A50" s="2" t="s">
        <v>33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1041692</v>
      </c>
      <c r="L50" s="7"/>
      <c r="M50" s="7">
        <v>20057517527</v>
      </c>
      <c r="N50" s="7"/>
      <c r="O50" s="7">
        <v>19730922128</v>
      </c>
      <c r="P50" s="7"/>
      <c r="Q50" s="7">
        <f t="shared" si="1"/>
        <v>326595399</v>
      </c>
      <c r="R50" s="14"/>
      <c r="S50" s="13"/>
    </row>
    <row r="51" spans="1:19" x14ac:dyDescent="0.55000000000000004">
      <c r="A51" s="2" t="s">
        <v>72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588486</v>
      </c>
      <c r="L51" s="7"/>
      <c r="M51" s="7">
        <v>1150206274</v>
      </c>
      <c r="N51" s="7"/>
      <c r="O51" s="7">
        <v>1157522827</v>
      </c>
      <c r="P51" s="7"/>
      <c r="Q51" s="7">
        <f t="shared" si="1"/>
        <v>-7316553</v>
      </c>
      <c r="R51" s="14"/>
      <c r="S51" s="13"/>
    </row>
    <row r="52" spans="1:19" x14ac:dyDescent="0.55000000000000004">
      <c r="A52" s="2" t="s">
        <v>134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717177</v>
      </c>
      <c r="L52" s="7"/>
      <c r="M52" s="7">
        <v>11366221689</v>
      </c>
      <c r="N52" s="7"/>
      <c r="O52" s="7">
        <v>10027591379</v>
      </c>
      <c r="P52" s="7"/>
      <c r="Q52" s="7">
        <f t="shared" si="1"/>
        <v>1338630310</v>
      </c>
      <c r="R52" s="14"/>
      <c r="S52" s="13"/>
    </row>
    <row r="53" spans="1:19" x14ac:dyDescent="0.55000000000000004">
      <c r="A53" s="2" t="s">
        <v>20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30000000</v>
      </c>
      <c r="L53" s="7"/>
      <c r="M53" s="7">
        <v>13002174277</v>
      </c>
      <c r="N53" s="7"/>
      <c r="O53" s="7">
        <v>18152934107</v>
      </c>
      <c r="P53" s="7"/>
      <c r="Q53" s="7">
        <f t="shared" si="1"/>
        <v>-5150759830</v>
      </c>
      <c r="R53" s="14"/>
      <c r="S53" s="13"/>
    </row>
    <row r="54" spans="1:19" x14ac:dyDescent="0.55000000000000004">
      <c r="A54" s="2" t="s">
        <v>44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3829466</v>
      </c>
      <c r="L54" s="7"/>
      <c r="M54" s="7">
        <v>131709891592</v>
      </c>
      <c r="N54" s="7"/>
      <c r="O54" s="7">
        <v>153218897013</v>
      </c>
      <c r="P54" s="7"/>
      <c r="Q54" s="7">
        <f t="shared" si="1"/>
        <v>-21509005421</v>
      </c>
      <c r="R54" s="14"/>
      <c r="S54" s="13"/>
    </row>
    <row r="55" spans="1:19" x14ac:dyDescent="0.55000000000000004">
      <c r="A55" s="2" t="s">
        <v>22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57348393</v>
      </c>
      <c r="L55" s="7"/>
      <c r="M55" s="7">
        <v>144178078715</v>
      </c>
      <c r="N55" s="7"/>
      <c r="O55" s="7">
        <v>120741186187</v>
      </c>
      <c r="P55" s="7"/>
      <c r="Q55" s="7">
        <f t="shared" si="1"/>
        <v>23436892528</v>
      </c>
      <c r="R55" s="14"/>
      <c r="S55" s="13"/>
    </row>
    <row r="56" spans="1:19" x14ac:dyDescent="0.55000000000000004">
      <c r="A56" s="2" t="s">
        <v>218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3488599</v>
      </c>
      <c r="L56" s="7"/>
      <c r="M56" s="7">
        <v>79875182727</v>
      </c>
      <c r="N56" s="7"/>
      <c r="O56" s="7">
        <v>84788732888</v>
      </c>
      <c r="P56" s="7"/>
      <c r="Q56" s="7">
        <f t="shared" si="1"/>
        <v>-4913550161</v>
      </c>
      <c r="R56" s="14"/>
      <c r="S56" s="13"/>
    </row>
    <row r="57" spans="1:19" x14ac:dyDescent="0.55000000000000004">
      <c r="A57" s="2" t="s">
        <v>123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2040395</v>
      </c>
      <c r="L57" s="7"/>
      <c r="M57" s="7">
        <v>2610002386</v>
      </c>
      <c r="N57" s="7"/>
      <c r="O57" s="7">
        <v>2464329417</v>
      </c>
      <c r="P57" s="7"/>
      <c r="Q57" s="7">
        <f t="shared" si="1"/>
        <v>145672969</v>
      </c>
      <c r="R57" s="14"/>
      <c r="S57" s="13"/>
    </row>
    <row r="58" spans="1:19" x14ac:dyDescent="0.55000000000000004">
      <c r="A58" s="2" t="s">
        <v>47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1</v>
      </c>
      <c r="L58" s="7"/>
      <c r="M58" s="7">
        <v>1</v>
      </c>
      <c r="N58" s="7"/>
      <c r="O58" s="7">
        <v>2446</v>
      </c>
      <c r="P58" s="7"/>
      <c r="Q58" s="7">
        <f t="shared" si="1"/>
        <v>-2445</v>
      </c>
      <c r="R58" s="14"/>
      <c r="S58" s="13"/>
    </row>
    <row r="59" spans="1:19" x14ac:dyDescent="0.55000000000000004">
      <c r="A59" s="2" t="s">
        <v>90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183596</v>
      </c>
      <c r="L59" s="7"/>
      <c r="M59" s="7">
        <v>23635417667</v>
      </c>
      <c r="N59" s="7"/>
      <c r="O59" s="7">
        <v>20281625490</v>
      </c>
      <c r="P59" s="7"/>
      <c r="Q59" s="7">
        <f t="shared" si="1"/>
        <v>3353792177</v>
      </c>
      <c r="R59" s="14"/>
      <c r="S59" s="13"/>
    </row>
    <row r="60" spans="1:19" x14ac:dyDescent="0.55000000000000004">
      <c r="A60" s="2" t="s">
        <v>114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3844397</v>
      </c>
      <c r="L60" s="7"/>
      <c r="M60" s="7">
        <v>7169240780</v>
      </c>
      <c r="N60" s="7"/>
      <c r="O60" s="7">
        <v>6729701720</v>
      </c>
      <c r="P60" s="7"/>
      <c r="Q60" s="7">
        <f t="shared" si="1"/>
        <v>439539060</v>
      </c>
      <c r="R60" s="14"/>
      <c r="S60" s="13"/>
    </row>
    <row r="61" spans="1:19" x14ac:dyDescent="0.55000000000000004">
      <c r="A61" s="2" t="s">
        <v>41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67258</v>
      </c>
      <c r="L61" s="7"/>
      <c r="M61" s="7">
        <v>11967348756</v>
      </c>
      <c r="N61" s="7"/>
      <c r="O61" s="7">
        <v>11452075114</v>
      </c>
      <c r="P61" s="7"/>
      <c r="Q61" s="7">
        <f t="shared" si="1"/>
        <v>515273642</v>
      </c>
      <c r="R61" s="14"/>
      <c r="S61" s="13"/>
    </row>
    <row r="62" spans="1:19" x14ac:dyDescent="0.55000000000000004">
      <c r="A62" s="2" t="s">
        <v>26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400000</v>
      </c>
      <c r="L62" s="7"/>
      <c r="M62" s="7">
        <v>1139976564</v>
      </c>
      <c r="N62" s="7"/>
      <c r="O62" s="7">
        <v>1200610626</v>
      </c>
      <c r="P62" s="7"/>
      <c r="Q62" s="7">
        <f t="shared" si="1"/>
        <v>-60634062</v>
      </c>
      <c r="R62" s="14"/>
      <c r="S62" s="13"/>
    </row>
    <row r="63" spans="1:19" x14ac:dyDescent="0.55000000000000004">
      <c r="A63" s="2" t="s">
        <v>85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826862</v>
      </c>
      <c r="L63" s="7"/>
      <c r="M63" s="7">
        <v>55087393798</v>
      </c>
      <c r="N63" s="7"/>
      <c r="O63" s="7">
        <v>44672557005</v>
      </c>
      <c r="P63" s="7"/>
      <c r="Q63" s="7">
        <f t="shared" si="1"/>
        <v>10414836793</v>
      </c>
      <c r="R63" s="14"/>
      <c r="S63" s="13"/>
    </row>
    <row r="64" spans="1:19" x14ac:dyDescent="0.55000000000000004">
      <c r="A64" s="2" t="s">
        <v>32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100000</v>
      </c>
      <c r="L64" s="7"/>
      <c r="M64" s="7">
        <v>1032817979</v>
      </c>
      <c r="N64" s="7"/>
      <c r="O64" s="7">
        <v>936627283</v>
      </c>
      <c r="P64" s="7"/>
      <c r="Q64" s="7">
        <f t="shared" si="1"/>
        <v>96190696</v>
      </c>
      <c r="R64" s="14"/>
      <c r="S64" s="13"/>
    </row>
    <row r="65" spans="1:19" x14ac:dyDescent="0.55000000000000004">
      <c r="A65" s="2" t="s">
        <v>45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6600562</v>
      </c>
      <c r="L65" s="7"/>
      <c r="M65" s="7">
        <v>315070515448</v>
      </c>
      <c r="N65" s="7"/>
      <c r="O65" s="7">
        <v>362117520324</v>
      </c>
      <c r="P65" s="7"/>
      <c r="Q65" s="7">
        <f t="shared" si="1"/>
        <v>-47047004876</v>
      </c>
      <c r="R65" s="14"/>
      <c r="S65" s="13"/>
    </row>
    <row r="66" spans="1:19" x14ac:dyDescent="0.55000000000000004">
      <c r="A66" s="2" t="s">
        <v>63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13386664</v>
      </c>
      <c r="L66" s="7"/>
      <c r="M66" s="7">
        <v>84486539035</v>
      </c>
      <c r="N66" s="7"/>
      <c r="O66" s="7">
        <v>77591508217</v>
      </c>
      <c r="P66" s="7"/>
      <c r="Q66" s="7">
        <f t="shared" si="1"/>
        <v>6895030818</v>
      </c>
      <c r="R66" s="14"/>
      <c r="S66" s="13"/>
    </row>
    <row r="67" spans="1:19" x14ac:dyDescent="0.55000000000000004">
      <c r="A67" s="2" t="s">
        <v>86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659953</v>
      </c>
      <c r="L67" s="7"/>
      <c r="M67" s="7">
        <v>44815391982</v>
      </c>
      <c r="N67" s="7"/>
      <c r="O67" s="7">
        <v>45082999938</v>
      </c>
      <c r="P67" s="7"/>
      <c r="Q67" s="7">
        <f t="shared" si="1"/>
        <v>-267607956</v>
      </c>
      <c r="R67" s="14"/>
      <c r="S67" s="13"/>
    </row>
    <row r="68" spans="1:19" x14ac:dyDescent="0.55000000000000004">
      <c r="A68" s="2" t="s">
        <v>129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776567</v>
      </c>
      <c r="L68" s="7"/>
      <c r="M68" s="7">
        <v>11292395427</v>
      </c>
      <c r="N68" s="7"/>
      <c r="O68" s="7">
        <v>10652860678</v>
      </c>
      <c r="P68" s="7"/>
      <c r="Q68" s="7">
        <f t="shared" si="1"/>
        <v>639534749</v>
      </c>
      <c r="R68" s="14"/>
      <c r="S68" s="13"/>
    </row>
    <row r="69" spans="1:19" x14ac:dyDescent="0.55000000000000004">
      <c r="A69" s="2" t="s">
        <v>131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400000</v>
      </c>
      <c r="L69" s="7"/>
      <c r="M69" s="7">
        <v>1046535846</v>
      </c>
      <c r="N69" s="7"/>
      <c r="O69" s="7">
        <v>1038121715</v>
      </c>
      <c r="P69" s="7"/>
      <c r="Q69" s="7">
        <f t="shared" si="1"/>
        <v>8414131</v>
      </c>
      <c r="R69" s="14"/>
      <c r="S69" s="13"/>
    </row>
    <row r="70" spans="1:19" x14ac:dyDescent="0.55000000000000004">
      <c r="A70" s="2" t="s">
        <v>81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200000</v>
      </c>
      <c r="L70" s="7"/>
      <c r="M70" s="7">
        <v>1149121805</v>
      </c>
      <c r="N70" s="7"/>
      <c r="O70" s="7">
        <v>1260455398</v>
      </c>
      <c r="P70" s="7"/>
      <c r="Q70" s="7">
        <f t="shared" si="1"/>
        <v>-111333593</v>
      </c>
      <c r="R70" s="14"/>
      <c r="S70" s="13"/>
    </row>
    <row r="71" spans="1:19" x14ac:dyDescent="0.55000000000000004">
      <c r="A71" s="2" t="s">
        <v>142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400001</v>
      </c>
      <c r="L71" s="7"/>
      <c r="M71" s="7">
        <v>1858475903</v>
      </c>
      <c r="N71" s="7"/>
      <c r="O71" s="7">
        <v>2215157161</v>
      </c>
      <c r="P71" s="7"/>
      <c r="Q71" s="7">
        <f t="shared" si="1"/>
        <v>-356681258</v>
      </c>
      <c r="R71" s="14"/>
      <c r="S71" s="13"/>
    </row>
    <row r="72" spans="1:19" x14ac:dyDescent="0.55000000000000004">
      <c r="A72" s="2" t="s">
        <v>127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400000</v>
      </c>
      <c r="L72" s="7"/>
      <c r="M72" s="7">
        <v>260043485</v>
      </c>
      <c r="N72" s="7"/>
      <c r="O72" s="7">
        <v>211517422</v>
      </c>
      <c r="P72" s="7"/>
      <c r="Q72" s="7">
        <f t="shared" si="1"/>
        <v>48526063</v>
      </c>
      <c r="R72" s="14"/>
      <c r="S72" s="13"/>
    </row>
    <row r="73" spans="1:19" x14ac:dyDescent="0.55000000000000004">
      <c r="A73" s="2" t="s">
        <v>83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90" si="2">E73-G73</f>
        <v>0</v>
      </c>
      <c r="J73" s="7"/>
      <c r="K73" s="7">
        <v>6903563</v>
      </c>
      <c r="L73" s="7"/>
      <c r="M73" s="7">
        <v>139135572143</v>
      </c>
      <c r="N73" s="7"/>
      <c r="O73" s="7">
        <v>172042543683</v>
      </c>
      <c r="P73" s="7"/>
      <c r="Q73" s="7">
        <f t="shared" ref="Q73:Q90" si="3">M73-O73</f>
        <v>-32906971540</v>
      </c>
      <c r="R73" s="14"/>
      <c r="S73" s="13"/>
    </row>
    <row r="74" spans="1:19" x14ac:dyDescent="0.55000000000000004">
      <c r="A74" s="2" t="s">
        <v>91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468891</v>
      </c>
      <c r="L74" s="7"/>
      <c r="M74" s="7">
        <v>19894677707</v>
      </c>
      <c r="N74" s="7"/>
      <c r="O74" s="7">
        <v>19413110759</v>
      </c>
      <c r="P74" s="7"/>
      <c r="Q74" s="7">
        <f t="shared" si="3"/>
        <v>481566948</v>
      </c>
      <c r="R74" s="14"/>
      <c r="S74" s="13"/>
    </row>
    <row r="75" spans="1:19" x14ac:dyDescent="0.55000000000000004">
      <c r="A75" s="2" t="s">
        <v>78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932930</v>
      </c>
      <c r="L75" s="7"/>
      <c r="M75" s="7">
        <v>25894568819</v>
      </c>
      <c r="N75" s="7"/>
      <c r="O75" s="7">
        <v>22980453254</v>
      </c>
      <c r="P75" s="7"/>
      <c r="Q75" s="7">
        <f t="shared" si="3"/>
        <v>2914115565</v>
      </c>
      <c r="R75" s="14"/>
      <c r="S75" s="13"/>
    </row>
    <row r="76" spans="1:19" x14ac:dyDescent="0.55000000000000004">
      <c r="A76" s="2" t="s">
        <v>124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1439314</v>
      </c>
      <c r="L76" s="7"/>
      <c r="M76" s="7">
        <v>76009108746</v>
      </c>
      <c r="N76" s="7"/>
      <c r="O76" s="7">
        <v>89035577398</v>
      </c>
      <c r="P76" s="7"/>
      <c r="Q76" s="7">
        <f t="shared" si="3"/>
        <v>-13026468652</v>
      </c>
      <c r="R76" s="14"/>
      <c r="S76" s="13"/>
    </row>
    <row r="77" spans="1:19" x14ac:dyDescent="0.55000000000000004">
      <c r="A77" s="2" t="s">
        <v>117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123517817</v>
      </c>
      <c r="L77" s="7"/>
      <c r="M77" s="7">
        <v>371836287491</v>
      </c>
      <c r="N77" s="7"/>
      <c r="O77" s="7">
        <v>518757692092</v>
      </c>
      <c r="P77" s="7"/>
      <c r="Q77" s="7">
        <f t="shared" si="3"/>
        <v>-146921404601</v>
      </c>
      <c r="R77" s="14"/>
      <c r="S77" s="13"/>
    </row>
    <row r="78" spans="1:19" x14ac:dyDescent="0.55000000000000004">
      <c r="A78" s="2" t="s">
        <v>68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2828654</v>
      </c>
      <c r="L78" s="7"/>
      <c r="M78" s="7">
        <v>20212576522</v>
      </c>
      <c r="N78" s="7"/>
      <c r="O78" s="7">
        <v>15605620464</v>
      </c>
      <c r="P78" s="7"/>
      <c r="Q78" s="7">
        <f t="shared" si="3"/>
        <v>4606956058</v>
      </c>
      <c r="R78" s="14"/>
      <c r="S78" s="13"/>
    </row>
    <row r="79" spans="1:19" x14ac:dyDescent="0.55000000000000004">
      <c r="A79" s="2" t="s">
        <v>245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21316865</v>
      </c>
      <c r="L79" s="7"/>
      <c r="M79" s="7">
        <v>19014643580</v>
      </c>
      <c r="N79" s="7"/>
      <c r="O79" s="7">
        <v>36319710825</v>
      </c>
      <c r="P79" s="7"/>
      <c r="Q79" s="7">
        <f t="shared" si="3"/>
        <v>-17305067245</v>
      </c>
      <c r="R79" s="14"/>
      <c r="S79" s="13"/>
    </row>
    <row r="80" spans="1:19" x14ac:dyDescent="0.55000000000000004">
      <c r="A80" s="2" t="s">
        <v>246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23990226</v>
      </c>
      <c r="L80" s="7"/>
      <c r="M80" s="7">
        <v>28380437358</v>
      </c>
      <c r="N80" s="7"/>
      <c r="O80" s="7">
        <v>28380437358</v>
      </c>
      <c r="P80" s="7"/>
      <c r="Q80" s="7">
        <f t="shared" si="3"/>
        <v>0</v>
      </c>
      <c r="R80" s="14"/>
      <c r="S80" s="13"/>
    </row>
    <row r="81" spans="1:19" x14ac:dyDescent="0.55000000000000004">
      <c r="A81" s="2" t="s">
        <v>37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1713211</v>
      </c>
      <c r="L81" s="7"/>
      <c r="M81" s="7">
        <v>101333215039</v>
      </c>
      <c r="N81" s="7"/>
      <c r="O81" s="7">
        <v>144483995217</v>
      </c>
      <c r="P81" s="7"/>
      <c r="Q81" s="7">
        <f t="shared" si="3"/>
        <v>-43150780178</v>
      </c>
      <c r="R81" s="14"/>
      <c r="S81" s="13"/>
    </row>
    <row r="82" spans="1:19" x14ac:dyDescent="0.55000000000000004">
      <c r="A82" s="2" t="s">
        <v>132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32615385</v>
      </c>
      <c r="L82" s="7"/>
      <c r="M82" s="7">
        <v>189182669228</v>
      </c>
      <c r="N82" s="7"/>
      <c r="O82" s="7">
        <v>234100480955</v>
      </c>
      <c r="P82" s="7"/>
      <c r="Q82" s="7">
        <f t="shared" si="3"/>
        <v>-44917811727</v>
      </c>
      <c r="R82" s="14"/>
      <c r="S82" s="13"/>
    </row>
    <row r="83" spans="1:19" x14ac:dyDescent="0.55000000000000004">
      <c r="A83" s="2" t="s">
        <v>34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9546235</v>
      </c>
      <c r="L83" s="7"/>
      <c r="M83" s="7">
        <v>21892126441</v>
      </c>
      <c r="N83" s="7"/>
      <c r="O83" s="7">
        <v>22805618319</v>
      </c>
      <c r="P83" s="7"/>
      <c r="Q83" s="7">
        <f t="shared" si="3"/>
        <v>-913491878</v>
      </c>
      <c r="R83" s="14"/>
      <c r="S83" s="13"/>
    </row>
    <row r="84" spans="1:19" x14ac:dyDescent="0.55000000000000004">
      <c r="A84" s="2" t="s">
        <v>247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4925688</v>
      </c>
      <c r="L84" s="7"/>
      <c r="M84" s="7">
        <v>9767639304</v>
      </c>
      <c r="N84" s="7"/>
      <c r="O84" s="7">
        <v>4538944404</v>
      </c>
      <c r="P84" s="7"/>
      <c r="Q84" s="7">
        <f t="shared" si="3"/>
        <v>5228694900</v>
      </c>
      <c r="R84" s="14"/>
      <c r="S84" s="13"/>
    </row>
    <row r="85" spans="1:19" x14ac:dyDescent="0.55000000000000004">
      <c r="A85" s="2" t="s">
        <v>84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746366</v>
      </c>
      <c r="L85" s="7"/>
      <c r="M85" s="7">
        <v>7786599906</v>
      </c>
      <c r="N85" s="7"/>
      <c r="O85" s="7">
        <v>7859574754</v>
      </c>
      <c r="P85" s="7"/>
      <c r="Q85" s="7">
        <f t="shared" si="3"/>
        <v>-72974848</v>
      </c>
      <c r="R85" s="14"/>
      <c r="S85" s="13"/>
    </row>
    <row r="86" spans="1:19" x14ac:dyDescent="0.55000000000000004">
      <c r="A86" s="2" t="s">
        <v>95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5049484</v>
      </c>
      <c r="L86" s="7"/>
      <c r="M86" s="7">
        <v>22562380980</v>
      </c>
      <c r="N86" s="7"/>
      <c r="O86" s="7">
        <v>23146541204</v>
      </c>
      <c r="P86" s="7"/>
      <c r="Q86" s="7">
        <f t="shared" si="3"/>
        <v>-584160224</v>
      </c>
      <c r="R86" s="14"/>
      <c r="S86" s="13"/>
    </row>
    <row r="87" spans="1:19" x14ac:dyDescent="0.55000000000000004">
      <c r="A87" s="2" t="s">
        <v>56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2"/>
        <v>0</v>
      </c>
      <c r="J87" s="7"/>
      <c r="K87" s="7">
        <v>285751</v>
      </c>
      <c r="L87" s="7"/>
      <c r="M87" s="7">
        <v>15290517070</v>
      </c>
      <c r="N87" s="7"/>
      <c r="O87" s="7">
        <v>14813248263</v>
      </c>
      <c r="P87" s="7"/>
      <c r="Q87" s="7">
        <f t="shared" si="3"/>
        <v>477268807</v>
      </c>
      <c r="R87" s="14"/>
      <c r="S87" s="13"/>
    </row>
    <row r="88" spans="1:19" x14ac:dyDescent="0.55000000000000004">
      <c r="A88" s="2" t="s">
        <v>92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2"/>
        <v>0</v>
      </c>
      <c r="J88" s="7"/>
      <c r="K88" s="7">
        <v>800000</v>
      </c>
      <c r="L88" s="7"/>
      <c r="M88" s="7">
        <v>96856752907</v>
      </c>
      <c r="N88" s="7"/>
      <c r="O88" s="7">
        <v>88621545594</v>
      </c>
      <c r="P88" s="7"/>
      <c r="Q88" s="7">
        <f t="shared" si="3"/>
        <v>8235207313</v>
      </c>
      <c r="R88" s="14"/>
      <c r="S88" s="13"/>
    </row>
    <row r="89" spans="1:19" x14ac:dyDescent="0.55000000000000004">
      <c r="A89" s="2" t="s">
        <v>87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2"/>
        <v>0</v>
      </c>
      <c r="J89" s="7"/>
      <c r="K89" s="7">
        <v>8662596</v>
      </c>
      <c r="L89" s="7"/>
      <c r="M89" s="7">
        <v>86701626590</v>
      </c>
      <c r="N89" s="7"/>
      <c r="O89" s="7">
        <v>88521630295</v>
      </c>
      <c r="P89" s="7"/>
      <c r="Q89" s="7">
        <f t="shared" si="3"/>
        <v>-1820003705</v>
      </c>
      <c r="R89" s="14"/>
      <c r="S89" s="13"/>
    </row>
    <row r="90" spans="1:19" x14ac:dyDescent="0.55000000000000004">
      <c r="A90" s="2" t="s">
        <v>125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2"/>
        <v>0</v>
      </c>
      <c r="J90" s="7"/>
      <c r="K90" s="7">
        <v>700000</v>
      </c>
      <c r="L90" s="7"/>
      <c r="M90" s="7">
        <v>9377867753</v>
      </c>
      <c r="N90" s="7"/>
      <c r="O90" s="7">
        <v>6874849798</v>
      </c>
      <c r="P90" s="7"/>
      <c r="Q90" s="7">
        <f t="shared" si="3"/>
        <v>2503017955</v>
      </c>
      <c r="R90" s="14"/>
      <c r="S90" s="13"/>
    </row>
    <row r="91" spans="1:19" ht="24.75" x14ac:dyDescent="0.6">
      <c r="A91" s="3" t="s">
        <v>154</v>
      </c>
      <c r="C91" s="2" t="s">
        <v>154</v>
      </c>
      <c r="E91" s="15">
        <f>SUM(E8:E90)</f>
        <v>2375553064215</v>
      </c>
      <c r="F91" s="14"/>
      <c r="G91" s="15">
        <f>SUM(G8:G90)</f>
        <v>1530048790145</v>
      </c>
      <c r="H91" s="14"/>
      <c r="I91" s="15">
        <f>SUM(I8:I90)</f>
        <v>845504274070</v>
      </c>
      <c r="K91" s="2" t="s">
        <v>154</v>
      </c>
      <c r="M91" s="5">
        <f>SUM(M8:M90)</f>
        <v>6221868372694</v>
      </c>
      <c r="O91" s="5">
        <f>SUM(O8:O90)</f>
        <v>5508135383629</v>
      </c>
      <c r="Q91" s="5">
        <f>SUM(Q8:Q90)</f>
        <v>713732989065</v>
      </c>
      <c r="S91" s="4"/>
    </row>
    <row r="92" spans="1:19" x14ac:dyDescent="0.55000000000000004">
      <c r="S92" s="4"/>
    </row>
    <row r="93" spans="1:19" x14ac:dyDescent="0.55000000000000004">
      <c r="S93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2025-10-27T12:55:42Z</dcterms:modified>
</cp:coreProperties>
</file>